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codeName="ThisWorkbook" defaultThemeVersion="124226"/>
  <mc:AlternateContent xmlns:mc="http://schemas.openxmlformats.org/markup-compatibility/2006">
    <mc:Choice Requires="x15">
      <x15ac:absPath xmlns:x15ac="http://schemas.microsoft.com/office/spreadsheetml/2010/11/ac" url="/Users/barbarajapelj/Documents/P - TALIS/1 - REPORT/"/>
    </mc:Choice>
  </mc:AlternateContent>
  <xr:revisionPtr revIDLastSave="0" documentId="13_ncr:1_{D52042C2-8AD9-5342-A751-F1DEE33A23B1}" xr6:coauthVersionLast="41" xr6:coauthVersionMax="41" xr10:uidLastSave="{00000000-0000-0000-0000-000000000000}"/>
  <bookViews>
    <workbookView xWindow="0" yWindow="460" windowWidth="27240" windowHeight="15320" tabRatio="680" activeTab="3" xr2:uid="{00000000-000D-0000-FFFF-FFFF00000000}"/>
  </bookViews>
  <sheets>
    <sheet name="KAZALO" sheetId="4" r:id="rId1"/>
    <sheet name="Tabela BIN.SCH.PD_TYPE" sheetId="5" r:id="rId2"/>
    <sheet name="Tabela BIN.SCH.PD_TYPE_I3" sheetId="7" r:id="rId3"/>
    <sheet name="Tabela BIN.TCH.PD_TYPE" sheetId="8" r:id="rId4"/>
    <sheet name="Tabela BMUL.TCEXP.PD_TYPE" sheetId="9" r:id="rId5"/>
    <sheet name="Tabela BMUL.NO.PD_TYPE_I3" sheetId="11" r:id="rId6"/>
    <sheet name="Tabela BMUL.NO.PD_ACT_P" sheetId="13" r:id="rId7"/>
    <sheet name="Tabela BMUL.NO.PD_ACT_P_I3" sheetId="15" r:id="rId8"/>
    <sheet name="Tabela BMUL.TCEXP.PD_CHARAC" sheetId="31" r:id="rId9"/>
    <sheet name="Tabela BMUL.NO.PD_CHARAC_I3" sheetId="33" r:id="rId10"/>
    <sheet name="Tabela BMUL.TCEXP.PD_CONTENT" sheetId="16" r:id="rId11"/>
    <sheet name="Tabela BMUL.NO.PD_CONTENT_I3" sheetId="18" r:id="rId12"/>
    <sheet name="Tabela BMUL.NO.PD_NEED" sheetId="21" r:id="rId13"/>
    <sheet name="Tabela BMUL.NO.PD_NEED_I3" sheetId="23" r:id="rId14"/>
    <sheet name="Tabela BMUL.NO.PD_NEED_P" sheetId="27" r:id="rId15"/>
    <sheet name="Tabela BMUL.NO.PD_NEED_P_I3" sheetId="29" r:id="rId16"/>
    <sheet name="Tabela CMUL.PD_CONTENT_NEED" sheetId="60" r:id="rId17"/>
    <sheet name="Tabela BIN.SCH.PD_NEED_P" sheetId="30" r:id="rId18"/>
    <sheet name="Tabela BIN.TCH.PD_NEED" sheetId="24" r:id="rId19"/>
    <sheet name="Tabela BIN.SCH.PD_NEED" sheetId="25" r:id="rId20"/>
    <sheet name="Tabela BMUL.TR1.PD_NEED" sheetId="26" r:id="rId21"/>
    <sheet name="Tabela BMUL.NO.PD_BARRIER" sheetId="34" r:id="rId22"/>
    <sheet name="Tabela BMUL.NO.PD_BARRIER_I3" sheetId="36" r:id="rId23"/>
    <sheet name="Tabela BMUL.TR2.PD_BARRIER" sheetId="37" r:id="rId24"/>
    <sheet name="Tabela BMUL.NO.PD_BARRIER_P" sheetId="40" r:id="rId25"/>
    <sheet name="Tabela BMUL.NO.PD_BARRIER_P_I3" sheetId="42" r:id="rId26"/>
    <sheet name="Tabela BMUL.TR2.PD_BARRIER_P" sheetId="43" r:id="rId27"/>
    <sheet name="Tabela BMUL.NO.PD_SUPPORT" sheetId="38" r:id="rId28"/>
    <sheet name="Tabela BIN.SCH.PD_SUPPORT" sheetId="39" r:id="rId29"/>
    <sheet name="REG.OLS.C_PDEV_T3PERUT_v2" sheetId="48" r:id="rId30"/>
    <sheet name="REG.OLS.C_PDEV_T3SOCUT_v2" sheetId="49" r:id="rId31"/>
    <sheet name="REG.OLS.T3TPRA_PDEV_v3" sheetId="50" r:id="rId32"/>
    <sheet name="REG.OLS.T3SECLS_PDEV_v3" sheetId="51" r:id="rId33"/>
    <sheet name="REG.OLS.T3SEFE_PDEV_v3" sheetId="52" r:id="rId34"/>
    <sheet name="REG.OLS.T3JOBSA_EFPDEV_v3" sheetId="54" r:id="rId35"/>
    <sheet name="REG.OLS.T3SELF_EFPDEV_v3" sheetId="57" r:id="rId36"/>
    <sheet name="REG.OLS.C_PDEV_PDSUP_v3" sheetId="58" r:id="rId37"/>
  </sheets>
  <definedNames>
    <definedName name="DropDown" localSheetId="36">#REF!</definedName>
    <definedName name="DropDown" localSheetId="29">#REF!</definedName>
    <definedName name="DropDown" localSheetId="30">#REF!</definedName>
    <definedName name="DropDown" localSheetId="34">#REF!</definedName>
    <definedName name="DropDown" localSheetId="32">#REF!</definedName>
    <definedName name="DropDown" localSheetId="33">#REF!</definedName>
    <definedName name="DropDown" localSheetId="35">#REF!</definedName>
    <definedName name="DropDown" localSheetId="31">#REF!</definedName>
    <definedName name="DropDown" localSheetId="17">#REF!</definedName>
    <definedName name="DropDown" localSheetId="18">#REF!</definedName>
    <definedName name="DropDown" localSheetId="7">#REF!</definedName>
    <definedName name="DropDown" localSheetId="21">#REF!</definedName>
    <definedName name="DropDown" localSheetId="22">#REF!</definedName>
    <definedName name="DropDown" localSheetId="24">#REF!</definedName>
    <definedName name="DropDown" localSheetId="25">#REF!</definedName>
    <definedName name="DropDown" localSheetId="9">#REF!</definedName>
    <definedName name="DropDown" localSheetId="11">#REF!</definedName>
    <definedName name="DropDown" localSheetId="12">#REF!</definedName>
    <definedName name="DropDown" localSheetId="13">#REF!</definedName>
    <definedName name="DropDown" localSheetId="14">#REF!</definedName>
    <definedName name="DropDown" localSheetId="15">#REF!</definedName>
    <definedName name="DropDown" localSheetId="27">#REF!</definedName>
    <definedName name="DropDown" localSheetId="5">#REF!</definedName>
    <definedName name="DropDown" localSheetId="8">#REF!</definedName>
    <definedName name="DropDown" localSheetId="10">#REF!</definedName>
    <definedName name="DropDown" localSheetId="4">#REF!</definedName>
    <definedName name="DropDown" localSheetId="23">#REF!</definedName>
    <definedName name="DropDown" localSheetId="26">#REF!</definedName>
    <definedName name="DropDown" localSheetId="16">#REF!</definedName>
    <definedName name="DropDown">#REF!</definedName>
    <definedName name="No___Filter_Dependent" localSheetId="36">#REF!</definedName>
    <definedName name="No___Filter_Dependent" localSheetId="29">#REF!</definedName>
    <definedName name="No___Filter_Dependent" localSheetId="30">#REF!</definedName>
    <definedName name="No___Filter_Dependent" localSheetId="34">#REF!</definedName>
    <definedName name="No___Filter_Dependent" localSheetId="32">#REF!</definedName>
    <definedName name="No___Filter_Dependent" localSheetId="33">#REF!</definedName>
    <definedName name="No___Filter_Dependent" localSheetId="35">#REF!</definedName>
    <definedName name="No___Filter_Dependent" localSheetId="31">#REF!</definedName>
    <definedName name="No___Filter_Dependent" localSheetId="17">#REF!</definedName>
    <definedName name="No___Filter_Dependent" localSheetId="18">#REF!</definedName>
    <definedName name="No___Filter_Dependent" localSheetId="7">#REF!</definedName>
    <definedName name="No___Filter_Dependent" localSheetId="21">#REF!</definedName>
    <definedName name="No___Filter_Dependent" localSheetId="22">#REF!</definedName>
    <definedName name="No___Filter_Dependent" localSheetId="24">#REF!</definedName>
    <definedName name="No___Filter_Dependent" localSheetId="25">#REF!</definedName>
    <definedName name="No___Filter_Dependent" localSheetId="9">#REF!</definedName>
    <definedName name="No___Filter_Dependent" localSheetId="11">#REF!</definedName>
    <definedName name="No___Filter_Dependent" localSheetId="12">#REF!</definedName>
    <definedName name="No___Filter_Dependent" localSheetId="13">#REF!</definedName>
    <definedName name="No___Filter_Dependent" localSheetId="14">#REF!</definedName>
    <definedName name="No___Filter_Dependent" localSheetId="15">#REF!</definedName>
    <definedName name="No___Filter_Dependent" localSheetId="27">#REF!</definedName>
    <definedName name="No___Filter_Dependent" localSheetId="5">#REF!</definedName>
    <definedName name="No___Filter_Dependent" localSheetId="8">#REF!</definedName>
    <definedName name="No___Filter_Dependent" localSheetId="10">#REF!</definedName>
    <definedName name="No___Filter_Dependent" localSheetId="4">#REF!</definedName>
    <definedName name="No___Filter_Dependent" localSheetId="23">#REF!</definedName>
    <definedName name="No___Filter_Dependent" localSheetId="26">#REF!</definedName>
    <definedName name="No___Filter_Dependent" localSheetId="16">#REF!</definedName>
    <definedName name="No___Filter_Dependent">#REF!</definedName>
    <definedName name="Pablo">#REF!</definedName>
    <definedName name="Tabela_BMUL.TCEXP.PD_CONTENT">KAZALO!$A$15</definedName>
    <definedName name="TOC_INDEX" localSheetId="36">#REF!</definedName>
    <definedName name="TOC_INDEX" localSheetId="29">#REF!</definedName>
    <definedName name="TOC_INDEX" localSheetId="30">#REF!</definedName>
    <definedName name="TOC_INDEX" localSheetId="34">#REF!</definedName>
    <definedName name="TOC_INDEX" localSheetId="32">#REF!</definedName>
    <definedName name="TOC_INDEX" localSheetId="33">#REF!</definedName>
    <definedName name="TOC_INDEX" localSheetId="35">#REF!</definedName>
    <definedName name="TOC_INDEX" localSheetId="31">#REF!</definedName>
    <definedName name="TOC_INDEX" localSheetId="16">#REF!</definedName>
    <definedName name="TOC_INDEX">#REF!</definedName>
    <definedName name="Yes" localSheetId="36">#REF!</definedName>
    <definedName name="Yes" localSheetId="29">#REF!</definedName>
    <definedName name="Yes" localSheetId="30">#REF!</definedName>
    <definedName name="Yes" localSheetId="34">#REF!</definedName>
    <definedName name="Yes" localSheetId="32">#REF!</definedName>
    <definedName name="Yes" localSheetId="33">#REF!</definedName>
    <definedName name="Yes" localSheetId="35">#REF!</definedName>
    <definedName name="Yes" localSheetId="31">#REF!</definedName>
    <definedName name="Yes" localSheetId="17">#REF!</definedName>
    <definedName name="Yes" localSheetId="18">#REF!</definedName>
    <definedName name="Yes" localSheetId="7">#REF!</definedName>
    <definedName name="Yes" localSheetId="21">#REF!</definedName>
    <definedName name="Yes" localSheetId="22">#REF!</definedName>
    <definedName name="Yes" localSheetId="24">#REF!</definedName>
    <definedName name="Yes" localSheetId="25">#REF!</definedName>
    <definedName name="Yes" localSheetId="9">#REF!</definedName>
    <definedName name="Yes" localSheetId="11">#REF!</definedName>
    <definedName name="Yes" localSheetId="12">#REF!</definedName>
    <definedName name="Yes" localSheetId="13">#REF!</definedName>
    <definedName name="Yes" localSheetId="14">#REF!</definedName>
    <definedName name="Yes" localSheetId="15">#REF!</definedName>
    <definedName name="Yes" localSheetId="27">#REF!</definedName>
    <definedName name="Yes" localSheetId="5">#REF!</definedName>
    <definedName name="Yes" localSheetId="8">#REF!</definedName>
    <definedName name="Yes" localSheetId="10">#REF!</definedName>
    <definedName name="Yes" localSheetId="4">#REF!</definedName>
    <definedName name="Yes" localSheetId="23">#REF!</definedName>
    <definedName name="Yes" localSheetId="26">#REF!</definedName>
    <definedName name="Yes" localSheetId="16">#REF!</definedName>
    <definedName name="Yes">#REF!</definedName>
    <definedName name="yes___TREND_ITEM" localSheetId="36">#REF!</definedName>
    <definedName name="yes___TREND_ITEM" localSheetId="29">#REF!</definedName>
    <definedName name="yes___TREND_ITEM" localSheetId="30">#REF!</definedName>
    <definedName name="yes___TREND_ITEM" localSheetId="34">#REF!</definedName>
    <definedName name="yes___TREND_ITEM" localSheetId="32">#REF!</definedName>
    <definedName name="yes___TREND_ITEM" localSheetId="33">#REF!</definedName>
    <definedName name="yes___TREND_ITEM" localSheetId="35">#REF!</definedName>
    <definedName name="yes___TREND_ITEM" localSheetId="31">#REF!</definedName>
    <definedName name="yes___TREND_ITEM" localSheetId="17">#REF!</definedName>
    <definedName name="yes___TREND_ITEM" localSheetId="18">#REF!</definedName>
    <definedName name="yes___TREND_ITEM" localSheetId="7">#REF!</definedName>
    <definedName name="yes___TREND_ITEM" localSheetId="21">#REF!</definedName>
    <definedName name="yes___TREND_ITEM" localSheetId="22">#REF!</definedName>
    <definedName name="yes___TREND_ITEM" localSheetId="24">#REF!</definedName>
    <definedName name="yes___TREND_ITEM" localSheetId="25">#REF!</definedName>
    <definedName name="yes___TREND_ITEM" localSheetId="9">#REF!</definedName>
    <definedName name="yes___TREND_ITEM" localSheetId="11">#REF!</definedName>
    <definedName name="yes___TREND_ITEM" localSheetId="12">#REF!</definedName>
    <definedName name="yes___TREND_ITEM" localSheetId="13">#REF!</definedName>
    <definedName name="yes___TREND_ITEM" localSheetId="14">#REF!</definedName>
    <definedName name="yes___TREND_ITEM" localSheetId="15">#REF!</definedName>
    <definedName name="yes___TREND_ITEM" localSheetId="27">#REF!</definedName>
    <definedName name="yes___TREND_ITEM" localSheetId="5">#REF!</definedName>
    <definedName name="yes___TREND_ITEM" localSheetId="8">#REF!</definedName>
    <definedName name="yes___TREND_ITEM" localSheetId="10">#REF!</definedName>
    <definedName name="yes___TREND_ITEM" localSheetId="4">#REF!</definedName>
    <definedName name="yes___TREND_ITEM" localSheetId="23">#REF!</definedName>
    <definedName name="yes___TREND_ITEM" localSheetId="26">#REF!</definedName>
    <definedName name="yes___TREND_ITEM" localSheetId="16">#REF!</definedName>
    <definedName name="yes___TREND_ITEM">#REF!</definedName>
    <definedName name="YesNo" localSheetId="36">#REF!</definedName>
    <definedName name="YesNo" localSheetId="29">#REF!</definedName>
    <definedName name="YesNo" localSheetId="30">#REF!</definedName>
    <definedName name="YesNo" localSheetId="34">#REF!</definedName>
    <definedName name="YesNo" localSheetId="32">#REF!</definedName>
    <definedName name="YesNo" localSheetId="33">#REF!</definedName>
    <definedName name="YesNo" localSheetId="35">#REF!</definedName>
    <definedName name="YesNo" localSheetId="31">#REF!</definedName>
    <definedName name="YesNo" localSheetId="17">#REF!</definedName>
    <definedName name="YesNo" localSheetId="18">#REF!</definedName>
    <definedName name="YesNo" localSheetId="7">#REF!</definedName>
    <definedName name="YesNo" localSheetId="21">#REF!</definedName>
    <definedName name="YesNo" localSheetId="22">#REF!</definedName>
    <definedName name="YesNo" localSheetId="24">#REF!</definedName>
    <definedName name="YesNo" localSheetId="25">#REF!</definedName>
    <definedName name="YesNo" localSheetId="9">#REF!</definedName>
    <definedName name="YesNo" localSheetId="11">#REF!</definedName>
    <definedName name="YesNo" localSheetId="12">#REF!</definedName>
    <definedName name="YesNo" localSheetId="13">#REF!</definedName>
    <definedName name="YesNo" localSheetId="14">#REF!</definedName>
    <definedName name="YesNo" localSheetId="15">#REF!</definedName>
    <definedName name="YesNo" localSheetId="27">#REF!</definedName>
    <definedName name="YesNo" localSheetId="5">#REF!</definedName>
    <definedName name="YesNo" localSheetId="8">#REF!</definedName>
    <definedName name="YesNo" localSheetId="10">#REF!</definedName>
    <definedName name="YesNo" localSheetId="4">#REF!</definedName>
    <definedName name="YesNo" localSheetId="23">#REF!</definedName>
    <definedName name="YesNo" localSheetId="26">#REF!</definedName>
    <definedName name="YesNo" localSheetId="16">#REF!</definedName>
    <definedName name="YesNo">#REF!</definedName>
    <definedName name="YesNoPISA" localSheetId="36">#REF!</definedName>
    <definedName name="YesNoPISA" localSheetId="29">#REF!</definedName>
    <definedName name="YesNoPISA" localSheetId="30">#REF!</definedName>
    <definedName name="YesNoPISA" localSheetId="34">#REF!</definedName>
    <definedName name="YesNoPISA" localSheetId="32">#REF!</definedName>
    <definedName name="YesNoPISA" localSheetId="33">#REF!</definedName>
    <definedName name="YesNoPISA" localSheetId="35">#REF!</definedName>
    <definedName name="YesNoPISA" localSheetId="31">#REF!</definedName>
    <definedName name="YesNoPISA" localSheetId="17">#REF!</definedName>
    <definedName name="YesNoPISA" localSheetId="18">#REF!</definedName>
    <definedName name="YesNoPISA" localSheetId="7">#REF!</definedName>
    <definedName name="YesNoPISA" localSheetId="21">#REF!</definedName>
    <definedName name="YesNoPISA" localSheetId="22">#REF!</definedName>
    <definedName name="YesNoPISA" localSheetId="24">#REF!</definedName>
    <definedName name="YesNoPISA" localSheetId="25">#REF!</definedName>
    <definedName name="YesNoPISA" localSheetId="9">#REF!</definedName>
    <definedName name="YesNoPISA" localSheetId="11">#REF!</definedName>
    <definedName name="YesNoPISA" localSheetId="12">#REF!</definedName>
    <definedName name="YesNoPISA" localSheetId="13">#REF!</definedName>
    <definedName name="YesNoPISA" localSheetId="14">#REF!</definedName>
    <definedName name="YesNoPISA" localSheetId="15">#REF!</definedName>
    <definedName name="YesNoPISA" localSheetId="27">#REF!</definedName>
    <definedName name="YesNoPISA" localSheetId="5">#REF!</definedName>
    <definedName name="YesNoPISA" localSheetId="8">#REF!</definedName>
    <definedName name="YesNoPISA" localSheetId="10">#REF!</definedName>
    <definedName name="YesNoPISA" localSheetId="4">#REF!</definedName>
    <definedName name="YesNoPISA" localSheetId="23">#REF!</definedName>
    <definedName name="YesNoPISA" localSheetId="26">#REF!</definedName>
    <definedName name="YesNoPISA" localSheetId="16">#REF!</definedName>
    <definedName name="YesNoPISA">#REF!</definedName>
  </definedNames>
  <calcPr calcId="191029"/>
  <customWorkbookViews>
    <customWorkbookView name="CASTIELLO Maxence - Personal View" guid="{264B598C-C778-4757-8A7B-AFD5A2357E55}" mergeInterval="0" personalView="1" maximized="1" xWindow="1912" yWindow="-8" windowWidth="1296" windowHeight="1000" activeSheetId="5" showComments="commIndAndComment"/>
    <customWorkbookView name="FULOP Gabor - Personal View" guid="{433478C0-E6D4-4033-8C84-4B6BFBA35ADF}" mergeInterval="0" personalView="1" maximized="1" xWindow="-8" yWindow="-8" windowWidth="1936" windowHeight="105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5" i="58" l="1"/>
  <c r="W15" i="58"/>
  <c r="X15" i="58"/>
  <c r="Y15" i="58"/>
  <c r="Z15" i="58"/>
  <c r="AA15" i="58"/>
  <c r="AB15" i="58"/>
  <c r="AC15" i="58"/>
  <c r="B42" i="4" l="1"/>
  <c r="B41" i="4"/>
  <c r="B40" i="4"/>
  <c r="B39" i="4"/>
  <c r="B38" i="4"/>
  <c r="B37" i="4"/>
  <c r="B36" i="4"/>
  <c r="B35"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A1" i="60"/>
  <c r="A21" i="4" s="1"/>
  <c r="AC16" i="58"/>
  <c r="AC17" i="58"/>
  <c r="AC12" i="58"/>
  <c r="AC13" i="58"/>
  <c r="AC14" i="58"/>
  <c r="AC18" i="58"/>
  <c r="AC19" i="58"/>
  <c r="AC20" i="58"/>
  <c r="AC21" i="58"/>
  <c r="AC22" i="58"/>
  <c r="AC23" i="58"/>
  <c r="AC24" i="58"/>
  <c r="AC25" i="58"/>
  <c r="AC26" i="58"/>
  <c r="AC27" i="58"/>
  <c r="AC28" i="58"/>
  <c r="AC29" i="58"/>
  <c r="AC30" i="58"/>
  <c r="AC31" i="58"/>
  <c r="AC32" i="58"/>
  <c r="AC33" i="58"/>
  <c r="AC34" i="58"/>
  <c r="AC35" i="58"/>
  <c r="AC36" i="58"/>
  <c r="AC37" i="58"/>
  <c r="AC38" i="58"/>
  <c r="AC39" i="58"/>
  <c r="AC40" i="58"/>
  <c r="AC41" i="58"/>
  <c r="AC42" i="58"/>
  <c r="AC43" i="58"/>
  <c r="AC44" i="58"/>
  <c r="AC45" i="58"/>
  <c r="AC46" i="58"/>
  <c r="AC47" i="58"/>
  <c r="AC48" i="58"/>
  <c r="AC49" i="58"/>
  <c r="AC50" i="58"/>
  <c r="AC51" i="58"/>
  <c r="AC52" i="58"/>
  <c r="AC53" i="58"/>
  <c r="AC54" i="58"/>
  <c r="AC55" i="58"/>
  <c r="AC56" i="58"/>
  <c r="AC57" i="58"/>
  <c r="AC58" i="58"/>
  <c r="AC59" i="58"/>
  <c r="AC60" i="58"/>
  <c r="AB16" i="58"/>
  <c r="AB17" i="58"/>
  <c r="AB12" i="58"/>
  <c r="AB13" i="58"/>
  <c r="AB14"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45" i="58"/>
  <c r="AB46" i="58"/>
  <c r="AB47" i="58"/>
  <c r="AB48" i="58"/>
  <c r="AB49" i="58"/>
  <c r="AB50" i="58"/>
  <c r="AB51" i="58"/>
  <c r="AB52" i="58"/>
  <c r="AB53" i="58"/>
  <c r="AB54" i="58"/>
  <c r="AB55" i="58"/>
  <c r="AB56" i="58"/>
  <c r="AB57" i="58"/>
  <c r="AB58" i="58"/>
  <c r="AB59" i="58"/>
  <c r="AB60" i="58"/>
  <c r="AA16" i="58"/>
  <c r="AA17" i="58"/>
  <c r="AA12" i="58"/>
  <c r="AA13" i="58"/>
  <c r="AA14"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Z16" i="58"/>
  <c r="Z17" i="58"/>
  <c r="Z12" i="58"/>
  <c r="Z13" i="58"/>
  <c r="Z14"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Y16" i="58"/>
  <c r="Y17" i="58"/>
  <c r="Y12" i="58"/>
  <c r="Y13" i="58"/>
  <c r="Y14" i="58"/>
  <c r="Y18" i="58"/>
  <c r="Y19" i="58"/>
  <c r="Y20" i="58"/>
  <c r="Y21" i="58"/>
  <c r="Y22" i="58"/>
  <c r="Y23" i="58"/>
  <c r="Y24" i="58"/>
  <c r="Y25" i="58"/>
  <c r="Y26" i="58"/>
  <c r="Y27" i="58"/>
  <c r="Y28" i="58"/>
  <c r="Y29" i="58"/>
  <c r="Y30" i="58"/>
  <c r="Y31" i="58"/>
  <c r="Y32" i="58"/>
  <c r="Y33" i="58"/>
  <c r="Y34" i="58"/>
  <c r="Y35" i="58"/>
  <c r="Y36" i="58"/>
  <c r="Y37" i="58"/>
  <c r="Y38" i="58"/>
  <c r="Y39" i="58"/>
  <c r="Y40" i="58"/>
  <c r="Y41" i="58"/>
  <c r="Y42" i="58"/>
  <c r="Y43" i="58"/>
  <c r="Y44" i="58"/>
  <c r="Y45" i="58"/>
  <c r="Y46" i="58"/>
  <c r="Y47" i="58"/>
  <c r="Y48" i="58"/>
  <c r="Y49" i="58"/>
  <c r="Y50" i="58"/>
  <c r="Y51" i="58"/>
  <c r="Y52" i="58"/>
  <c r="Y53" i="58"/>
  <c r="Y54" i="58"/>
  <c r="Y55" i="58"/>
  <c r="Y56" i="58"/>
  <c r="Y57" i="58"/>
  <c r="Y58" i="58"/>
  <c r="Y59" i="58"/>
  <c r="Y60" i="58"/>
  <c r="X16" i="58"/>
  <c r="X17" i="58"/>
  <c r="X12" i="58"/>
  <c r="X13" i="58"/>
  <c r="X14" i="58"/>
  <c r="X18" i="58"/>
  <c r="X19" i="58"/>
  <c r="X20" i="58"/>
  <c r="X21" i="58"/>
  <c r="X22" i="58"/>
  <c r="X23" i="58"/>
  <c r="X24" i="58"/>
  <c r="X25" i="58"/>
  <c r="X26" i="58"/>
  <c r="X27" i="58"/>
  <c r="X28" i="58"/>
  <c r="X29" i="58"/>
  <c r="X30" i="58"/>
  <c r="X31" i="58"/>
  <c r="X32" i="58"/>
  <c r="X33" i="58"/>
  <c r="X34" i="58"/>
  <c r="X35" i="58"/>
  <c r="X36" i="58"/>
  <c r="X37" i="58"/>
  <c r="X38" i="58"/>
  <c r="X39" i="58"/>
  <c r="X40" i="58"/>
  <c r="X41" i="58"/>
  <c r="X42" i="58"/>
  <c r="X43" i="58"/>
  <c r="X44" i="58"/>
  <c r="X45" i="58"/>
  <c r="X46" i="58"/>
  <c r="X47" i="58"/>
  <c r="X48" i="58"/>
  <c r="X49" i="58"/>
  <c r="X50" i="58"/>
  <c r="X51" i="58"/>
  <c r="X52" i="58"/>
  <c r="X53" i="58"/>
  <c r="X54" i="58"/>
  <c r="X55" i="58"/>
  <c r="X56" i="58"/>
  <c r="X57" i="58"/>
  <c r="X58" i="58"/>
  <c r="X59" i="58"/>
  <c r="X60" i="58"/>
  <c r="W16" i="58"/>
  <c r="W17" i="58"/>
  <c r="W12" i="58"/>
  <c r="W13" i="58"/>
  <c r="W14" i="58"/>
  <c r="W18" i="58"/>
  <c r="W19" i="58"/>
  <c r="W20" i="58"/>
  <c r="W21" i="58"/>
  <c r="W22" i="58"/>
  <c r="W23" i="58"/>
  <c r="W24" i="58"/>
  <c r="W25" i="58"/>
  <c r="W26" i="58"/>
  <c r="W27" i="58"/>
  <c r="W28" i="58"/>
  <c r="W29" i="58"/>
  <c r="W30" i="58"/>
  <c r="W31" i="58"/>
  <c r="W32" i="58"/>
  <c r="W33" i="58"/>
  <c r="W34" i="58"/>
  <c r="W35" i="58"/>
  <c r="W36" i="58"/>
  <c r="W37" i="58"/>
  <c r="W38" i="58"/>
  <c r="W39" i="58"/>
  <c r="W40" i="58"/>
  <c r="W41" i="58"/>
  <c r="W42" i="58"/>
  <c r="W43" i="58"/>
  <c r="W44" i="58"/>
  <c r="W45" i="58"/>
  <c r="W46" i="58"/>
  <c r="W47" i="58"/>
  <c r="W48" i="58"/>
  <c r="W49" i="58"/>
  <c r="W50" i="58"/>
  <c r="W51" i="58"/>
  <c r="W52" i="58"/>
  <c r="W53" i="58"/>
  <c r="W54" i="58"/>
  <c r="W55" i="58"/>
  <c r="W56" i="58"/>
  <c r="W57" i="58"/>
  <c r="W58" i="58"/>
  <c r="W59" i="58"/>
  <c r="W60" i="58"/>
  <c r="V16" i="58"/>
  <c r="V17" i="58"/>
  <c r="V12" i="58"/>
  <c r="V13" i="58"/>
  <c r="V14" i="58"/>
  <c r="V18" i="58"/>
  <c r="V19" i="58"/>
  <c r="V20" i="58"/>
  <c r="V21" i="58"/>
  <c r="V22" i="58"/>
  <c r="V23" i="58"/>
  <c r="V24" i="58"/>
  <c r="V25" i="58"/>
  <c r="V26" i="58"/>
  <c r="V27" i="58"/>
  <c r="V28" i="58"/>
  <c r="V29" i="58"/>
  <c r="V30" i="58"/>
  <c r="V31" i="58"/>
  <c r="V32" i="58"/>
  <c r="V33" i="58"/>
  <c r="V34" i="58"/>
  <c r="V35" i="58"/>
  <c r="V36" i="58"/>
  <c r="V37" i="58"/>
  <c r="V38" i="58"/>
  <c r="V39" i="58"/>
  <c r="V40" i="58"/>
  <c r="V41" i="58"/>
  <c r="V42" i="58"/>
  <c r="V43" i="58"/>
  <c r="V44" i="58"/>
  <c r="V45" i="58"/>
  <c r="V46" i="58"/>
  <c r="V47" i="58"/>
  <c r="V48" i="58"/>
  <c r="V49" i="58"/>
  <c r="V50" i="58"/>
  <c r="V51" i="58"/>
  <c r="V52" i="58"/>
  <c r="V53" i="58"/>
  <c r="V54" i="58"/>
  <c r="V55" i="58"/>
  <c r="V56" i="58"/>
  <c r="V57" i="58"/>
  <c r="V58" i="58"/>
  <c r="V59" i="58"/>
  <c r="V60" i="58"/>
  <c r="A1" i="58"/>
  <c r="A42" i="4" s="1"/>
  <c r="Z63" i="57"/>
  <c r="Y63" i="57"/>
  <c r="X63" i="57"/>
  <c r="W63" i="57"/>
  <c r="V63" i="57"/>
  <c r="U63" i="57"/>
  <c r="T63" i="57"/>
  <c r="Z62" i="57"/>
  <c r="Y62" i="57"/>
  <c r="X62" i="57"/>
  <c r="W62" i="57"/>
  <c r="V62" i="57"/>
  <c r="U62" i="57"/>
  <c r="T62" i="57"/>
  <c r="Z61" i="57"/>
  <c r="Y61" i="57"/>
  <c r="X61" i="57"/>
  <c r="W61" i="57"/>
  <c r="V61" i="57"/>
  <c r="U61" i="57"/>
  <c r="T61" i="57"/>
  <c r="Z60" i="57"/>
  <c r="Y60" i="57"/>
  <c r="X60" i="57"/>
  <c r="W60" i="57"/>
  <c r="V60" i="57"/>
  <c r="U60" i="57"/>
  <c r="T60" i="57"/>
  <c r="Z59" i="57"/>
  <c r="Y59" i="57"/>
  <c r="X59" i="57"/>
  <c r="W59" i="57"/>
  <c r="V59" i="57"/>
  <c r="U59" i="57"/>
  <c r="T59" i="57"/>
  <c r="Z58" i="57"/>
  <c r="Y58" i="57"/>
  <c r="X58" i="57"/>
  <c r="W58" i="57"/>
  <c r="V58" i="57"/>
  <c r="U58" i="57"/>
  <c r="T58" i="57"/>
  <c r="Z57" i="57"/>
  <c r="Y57" i="57"/>
  <c r="X57" i="57"/>
  <c r="W57" i="57"/>
  <c r="V57" i="57"/>
  <c r="U57" i="57"/>
  <c r="T57" i="57"/>
  <c r="Z56" i="57"/>
  <c r="Y56" i="57"/>
  <c r="X56" i="57"/>
  <c r="W56" i="57"/>
  <c r="V56" i="57"/>
  <c r="U56" i="57"/>
  <c r="T56" i="57"/>
  <c r="Z55" i="57"/>
  <c r="Y55" i="57"/>
  <c r="X55" i="57"/>
  <c r="W55" i="57"/>
  <c r="V55" i="57"/>
  <c r="U55" i="57"/>
  <c r="T55" i="57"/>
  <c r="Z54" i="57"/>
  <c r="Y54" i="57"/>
  <c r="X54" i="57"/>
  <c r="W54" i="57"/>
  <c r="V54" i="57"/>
  <c r="U54" i="57"/>
  <c r="T54" i="57"/>
  <c r="Z53" i="57"/>
  <c r="Y53" i="57"/>
  <c r="X53" i="57"/>
  <c r="W53" i="57"/>
  <c r="V53" i="57"/>
  <c r="U53" i="57"/>
  <c r="T53" i="57"/>
  <c r="Z52" i="57"/>
  <c r="Y52" i="57"/>
  <c r="X52" i="57"/>
  <c r="W52" i="57"/>
  <c r="V52" i="57"/>
  <c r="U52" i="57"/>
  <c r="T52" i="57"/>
  <c r="Z51" i="57"/>
  <c r="Y51" i="57"/>
  <c r="X51" i="57"/>
  <c r="W51" i="57"/>
  <c r="V51" i="57"/>
  <c r="U51" i="57"/>
  <c r="T51" i="57"/>
  <c r="Z50" i="57"/>
  <c r="Y50" i="57"/>
  <c r="X50" i="57"/>
  <c r="W50" i="57"/>
  <c r="V50" i="57"/>
  <c r="U50" i="57"/>
  <c r="T50" i="57"/>
  <c r="Z49" i="57"/>
  <c r="Y49" i="57"/>
  <c r="X49" i="57"/>
  <c r="W49" i="57"/>
  <c r="V49" i="57"/>
  <c r="U49" i="57"/>
  <c r="T49" i="57"/>
  <c r="Z48" i="57"/>
  <c r="Y48" i="57"/>
  <c r="X48" i="57"/>
  <c r="W48" i="57"/>
  <c r="V48" i="57"/>
  <c r="U48" i="57"/>
  <c r="T48" i="57"/>
  <c r="Z47" i="57"/>
  <c r="Y47" i="57"/>
  <c r="X47" i="57"/>
  <c r="W47" i="57"/>
  <c r="V47" i="57"/>
  <c r="U47" i="57"/>
  <c r="T47" i="57"/>
  <c r="Z46" i="57"/>
  <c r="Y46" i="57"/>
  <c r="X46" i="57"/>
  <c r="W46" i="57"/>
  <c r="V46" i="57"/>
  <c r="U46" i="57"/>
  <c r="T46" i="57"/>
  <c r="Z45" i="57"/>
  <c r="Y45" i="57"/>
  <c r="X45" i="57"/>
  <c r="W45" i="57"/>
  <c r="V45" i="57"/>
  <c r="U45" i="57"/>
  <c r="T45" i="57"/>
  <c r="Z44" i="57"/>
  <c r="Y44" i="57"/>
  <c r="X44" i="57"/>
  <c r="W44" i="57"/>
  <c r="V44" i="57"/>
  <c r="U44" i="57"/>
  <c r="T44" i="57"/>
  <c r="Z43" i="57"/>
  <c r="Y43" i="57"/>
  <c r="X43" i="57"/>
  <c r="W43" i="57"/>
  <c r="V43" i="57"/>
  <c r="U43" i="57"/>
  <c r="T43" i="57"/>
  <c r="Z42" i="57"/>
  <c r="Y42" i="57"/>
  <c r="X42" i="57"/>
  <c r="W42" i="57"/>
  <c r="V42" i="57"/>
  <c r="U42" i="57"/>
  <c r="T42" i="57"/>
  <c r="Z41" i="57"/>
  <c r="Y41" i="57"/>
  <c r="X41" i="57"/>
  <c r="W41" i="57"/>
  <c r="V41" i="57"/>
  <c r="U41" i="57"/>
  <c r="T41" i="57"/>
  <c r="Z40" i="57"/>
  <c r="Y40" i="57"/>
  <c r="X40" i="57"/>
  <c r="W40" i="57"/>
  <c r="V40" i="57"/>
  <c r="U40" i="57"/>
  <c r="T40" i="57"/>
  <c r="Z39" i="57"/>
  <c r="Y39" i="57"/>
  <c r="X39" i="57"/>
  <c r="W39" i="57"/>
  <c r="V39" i="57"/>
  <c r="U39" i="57"/>
  <c r="T39" i="57"/>
  <c r="Z38" i="57"/>
  <c r="Y38" i="57"/>
  <c r="X38" i="57"/>
  <c r="W38" i="57"/>
  <c r="V38" i="57"/>
  <c r="U38" i="57"/>
  <c r="T38" i="57"/>
  <c r="Z37" i="57"/>
  <c r="Y37" i="57"/>
  <c r="X37" i="57"/>
  <c r="W37" i="57"/>
  <c r="V37" i="57"/>
  <c r="U37" i="57"/>
  <c r="T37" i="57"/>
  <c r="Z36" i="57"/>
  <c r="Y36" i="57"/>
  <c r="X36" i="57"/>
  <c r="W36" i="57"/>
  <c r="V36" i="57"/>
  <c r="U36" i="57"/>
  <c r="T36" i="57"/>
  <c r="Z35" i="57"/>
  <c r="Y35" i="57"/>
  <c r="X35" i="57"/>
  <c r="W35" i="57"/>
  <c r="V35" i="57"/>
  <c r="U35" i="57"/>
  <c r="T35" i="57"/>
  <c r="Z34" i="57"/>
  <c r="Y34" i="57"/>
  <c r="X34" i="57"/>
  <c r="W34" i="57"/>
  <c r="V34" i="57"/>
  <c r="U34" i="57"/>
  <c r="T34" i="57"/>
  <c r="Z33" i="57"/>
  <c r="Y33" i="57"/>
  <c r="X33" i="57"/>
  <c r="W33" i="57"/>
  <c r="V33" i="57"/>
  <c r="U33" i="57"/>
  <c r="T33" i="57"/>
  <c r="Z32" i="57"/>
  <c r="Y32" i="57"/>
  <c r="X32" i="57"/>
  <c r="W32" i="57"/>
  <c r="V32" i="57"/>
  <c r="U32" i="57"/>
  <c r="T32" i="57"/>
  <c r="Z31" i="57"/>
  <c r="Y31" i="57"/>
  <c r="X31" i="57"/>
  <c r="W31" i="57"/>
  <c r="V31" i="57"/>
  <c r="U31" i="57"/>
  <c r="T31" i="57"/>
  <c r="Z30" i="57"/>
  <c r="Y30" i="57"/>
  <c r="X30" i="57"/>
  <c r="W30" i="57"/>
  <c r="V30" i="57"/>
  <c r="U30" i="57"/>
  <c r="T30" i="57"/>
  <c r="Z29" i="57"/>
  <c r="Y29" i="57"/>
  <c r="X29" i="57"/>
  <c r="W29" i="57"/>
  <c r="V29" i="57"/>
  <c r="U29" i="57"/>
  <c r="T29" i="57"/>
  <c r="Z28" i="57"/>
  <c r="Y28" i="57"/>
  <c r="X28" i="57"/>
  <c r="W28" i="57"/>
  <c r="V28" i="57"/>
  <c r="U28" i="57"/>
  <c r="T28" i="57"/>
  <c r="Z27" i="57"/>
  <c r="Y27" i="57"/>
  <c r="X27" i="57"/>
  <c r="W27" i="57"/>
  <c r="V27" i="57"/>
  <c r="U27" i="57"/>
  <c r="T27" i="57"/>
  <c r="Z26" i="57"/>
  <c r="Y26" i="57"/>
  <c r="X26" i="57"/>
  <c r="W26" i="57"/>
  <c r="V26" i="57"/>
  <c r="U26" i="57"/>
  <c r="T26" i="57"/>
  <c r="Z25" i="57"/>
  <c r="Y25" i="57"/>
  <c r="X25" i="57"/>
  <c r="W25" i="57"/>
  <c r="V25" i="57"/>
  <c r="U25" i="57"/>
  <c r="T25" i="57"/>
  <c r="Z24" i="57"/>
  <c r="Y24" i="57"/>
  <c r="X24" i="57"/>
  <c r="W24" i="57"/>
  <c r="V24" i="57"/>
  <c r="U24" i="57"/>
  <c r="T24" i="57"/>
  <c r="Z23" i="57"/>
  <c r="Y23" i="57"/>
  <c r="X23" i="57"/>
  <c r="W23" i="57"/>
  <c r="V23" i="57"/>
  <c r="U23" i="57"/>
  <c r="T23" i="57"/>
  <c r="Z22" i="57"/>
  <c r="Y22" i="57"/>
  <c r="X22" i="57"/>
  <c r="W22" i="57"/>
  <c r="V22" i="57"/>
  <c r="U22" i="57"/>
  <c r="T22" i="57"/>
  <c r="Z21" i="57"/>
  <c r="Y21" i="57"/>
  <c r="X21" i="57"/>
  <c r="W21" i="57"/>
  <c r="V21" i="57"/>
  <c r="U21" i="57"/>
  <c r="T21" i="57"/>
  <c r="Z20" i="57"/>
  <c r="Y20" i="57"/>
  <c r="X20" i="57"/>
  <c r="W20" i="57"/>
  <c r="V20" i="57"/>
  <c r="U20" i="57"/>
  <c r="T20" i="57"/>
  <c r="Z19" i="57"/>
  <c r="Y19" i="57"/>
  <c r="X19" i="57"/>
  <c r="W19" i="57"/>
  <c r="V19" i="57"/>
  <c r="U19" i="57"/>
  <c r="T19" i="57"/>
  <c r="Z18" i="57"/>
  <c r="Y18" i="57"/>
  <c r="X18" i="57"/>
  <c r="W18" i="57"/>
  <c r="V18" i="57"/>
  <c r="U18" i="57"/>
  <c r="T18" i="57"/>
  <c r="Z16" i="57"/>
  <c r="Y16" i="57"/>
  <c r="X16" i="57"/>
  <c r="W16" i="57"/>
  <c r="V16" i="57"/>
  <c r="U16" i="57"/>
  <c r="T16" i="57"/>
  <c r="Z15" i="57"/>
  <c r="Y15" i="57"/>
  <c r="X15" i="57"/>
  <c r="W15" i="57"/>
  <c r="V15" i="57"/>
  <c r="U15" i="57"/>
  <c r="T15" i="57"/>
  <c r="Z14" i="57"/>
  <c r="Y14" i="57"/>
  <c r="Y66" i="57" s="1"/>
  <c r="X14" i="57"/>
  <c r="W14" i="57"/>
  <c r="V14" i="57"/>
  <c r="U14" i="57"/>
  <c r="U66" i="57" s="1"/>
  <c r="T14" i="57"/>
  <c r="Z13" i="57"/>
  <c r="Y13" i="57"/>
  <c r="X13" i="57"/>
  <c r="X65" i="57" s="1"/>
  <c r="W13" i="57"/>
  <c r="V13" i="57"/>
  <c r="U13" i="57"/>
  <c r="T13" i="57"/>
  <c r="T66" i="57" s="1"/>
  <c r="Z12" i="57"/>
  <c r="Y12" i="57"/>
  <c r="X12" i="57"/>
  <c r="W12" i="57"/>
  <c r="V12" i="57"/>
  <c r="U12" i="57"/>
  <c r="T12" i="57"/>
  <c r="Z17" i="57"/>
  <c r="Z65" i="57" s="1"/>
  <c r="Y17" i="57"/>
  <c r="X17" i="57"/>
  <c r="W17" i="57"/>
  <c r="V17" i="57"/>
  <c r="U17" i="57"/>
  <c r="T17" i="57"/>
  <c r="A1" i="57"/>
  <c r="A41" i="4" s="1"/>
  <c r="Z63" i="54"/>
  <c r="Y63" i="54"/>
  <c r="X63" i="54"/>
  <c r="W63" i="54"/>
  <c r="V63" i="54"/>
  <c r="U63" i="54"/>
  <c r="T63" i="54"/>
  <c r="Z62" i="54"/>
  <c r="Y62" i="54"/>
  <c r="X62" i="54"/>
  <c r="W62" i="54"/>
  <c r="V62" i="54"/>
  <c r="U62" i="54"/>
  <c r="T62" i="54"/>
  <c r="Z61" i="54"/>
  <c r="Y61" i="54"/>
  <c r="X61" i="54"/>
  <c r="W61" i="54"/>
  <c r="V61" i="54"/>
  <c r="U61" i="54"/>
  <c r="T61" i="54"/>
  <c r="Z60" i="54"/>
  <c r="Y60" i="54"/>
  <c r="X60" i="54"/>
  <c r="W60" i="54"/>
  <c r="V60" i="54"/>
  <c r="U60" i="54"/>
  <c r="T60" i="54"/>
  <c r="Z59" i="54"/>
  <c r="Y59" i="54"/>
  <c r="X59" i="54"/>
  <c r="W59" i="54"/>
  <c r="V59" i="54"/>
  <c r="U59" i="54"/>
  <c r="T59" i="54"/>
  <c r="Z58" i="54"/>
  <c r="Y58" i="54"/>
  <c r="X58" i="54"/>
  <c r="W58" i="54"/>
  <c r="V58" i="54"/>
  <c r="U58" i="54"/>
  <c r="T58" i="54"/>
  <c r="Z57" i="54"/>
  <c r="Y57" i="54"/>
  <c r="X57" i="54"/>
  <c r="W57" i="54"/>
  <c r="V57" i="54"/>
  <c r="U57" i="54"/>
  <c r="T57" i="54"/>
  <c r="Z56" i="54"/>
  <c r="Y56" i="54"/>
  <c r="X56" i="54"/>
  <c r="W56" i="54"/>
  <c r="V56" i="54"/>
  <c r="U56" i="54"/>
  <c r="T56" i="54"/>
  <c r="Z55" i="54"/>
  <c r="Y55" i="54"/>
  <c r="X55" i="54"/>
  <c r="W55" i="54"/>
  <c r="V55" i="54"/>
  <c r="U55" i="54"/>
  <c r="T55" i="54"/>
  <c r="Z54" i="54"/>
  <c r="Y54" i="54"/>
  <c r="X54" i="54"/>
  <c r="W54" i="54"/>
  <c r="V54" i="54"/>
  <c r="U54" i="54"/>
  <c r="T54" i="54"/>
  <c r="Z53" i="54"/>
  <c r="Y53" i="54"/>
  <c r="X53" i="54"/>
  <c r="W53" i="54"/>
  <c r="V53" i="54"/>
  <c r="U53" i="54"/>
  <c r="T53" i="54"/>
  <c r="Z52" i="54"/>
  <c r="Y52" i="54"/>
  <c r="X52" i="54"/>
  <c r="W52" i="54"/>
  <c r="V52" i="54"/>
  <c r="U52" i="54"/>
  <c r="T52" i="54"/>
  <c r="Z51" i="54"/>
  <c r="Y51" i="54"/>
  <c r="X51" i="54"/>
  <c r="W51" i="54"/>
  <c r="V51" i="54"/>
  <c r="U51" i="54"/>
  <c r="T51" i="54"/>
  <c r="Z50" i="54"/>
  <c r="Y50" i="54"/>
  <c r="X50" i="54"/>
  <c r="W50" i="54"/>
  <c r="V50" i="54"/>
  <c r="U50" i="54"/>
  <c r="T50" i="54"/>
  <c r="Z49" i="54"/>
  <c r="Y49" i="54"/>
  <c r="X49" i="54"/>
  <c r="W49" i="54"/>
  <c r="V49" i="54"/>
  <c r="U49" i="54"/>
  <c r="T49" i="54"/>
  <c r="Z48" i="54"/>
  <c r="Y48" i="54"/>
  <c r="X48" i="54"/>
  <c r="W48" i="54"/>
  <c r="V48" i="54"/>
  <c r="U48" i="54"/>
  <c r="T48" i="54"/>
  <c r="Z47" i="54"/>
  <c r="Y47" i="54"/>
  <c r="X47" i="54"/>
  <c r="W47" i="54"/>
  <c r="V47" i="54"/>
  <c r="U47" i="54"/>
  <c r="T47" i="54"/>
  <c r="Z46" i="54"/>
  <c r="Y46" i="54"/>
  <c r="X46" i="54"/>
  <c r="W46" i="54"/>
  <c r="V46" i="54"/>
  <c r="U46" i="54"/>
  <c r="T46" i="54"/>
  <c r="Z45" i="54"/>
  <c r="Y45" i="54"/>
  <c r="X45" i="54"/>
  <c r="W45" i="54"/>
  <c r="V45" i="54"/>
  <c r="U45" i="54"/>
  <c r="T45" i="54"/>
  <c r="Z44" i="54"/>
  <c r="Y44" i="54"/>
  <c r="X44" i="54"/>
  <c r="W44" i="54"/>
  <c r="V44" i="54"/>
  <c r="U44" i="54"/>
  <c r="T44" i="54"/>
  <c r="Z43" i="54"/>
  <c r="Y43" i="54"/>
  <c r="X43" i="54"/>
  <c r="W43" i="54"/>
  <c r="V43" i="54"/>
  <c r="U43" i="54"/>
  <c r="T43" i="54"/>
  <c r="Z42" i="54"/>
  <c r="Y42" i="54"/>
  <c r="X42" i="54"/>
  <c r="W42" i="54"/>
  <c r="V42" i="54"/>
  <c r="U42" i="54"/>
  <c r="T42" i="54"/>
  <c r="Z41" i="54"/>
  <c r="Y41" i="54"/>
  <c r="X41" i="54"/>
  <c r="W41" i="54"/>
  <c r="V41" i="54"/>
  <c r="U41" i="54"/>
  <c r="T41" i="54"/>
  <c r="Z40" i="54"/>
  <c r="Y40" i="54"/>
  <c r="X40" i="54"/>
  <c r="W40" i="54"/>
  <c r="V40" i="54"/>
  <c r="U40" i="54"/>
  <c r="T40" i="54"/>
  <c r="Z39" i="54"/>
  <c r="Y39" i="54"/>
  <c r="X39" i="54"/>
  <c r="W39" i="54"/>
  <c r="V39" i="54"/>
  <c r="U39" i="54"/>
  <c r="T39" i="54"/>
  <c r="Z38" i="54"/>
  <c r="Y38" i="54"/>
  <c r="X38" i="54"/>
  <c r="W38" i="54"/>
  <c r="V38" i="54"/>
  <c r="U38" i="54"/>
  <c r="T38" i="54"/>
  <c r="Z37" i="54"/>
  <c r="Y37" i="54"/>
  <c r="X37" i="54"/>
  <c r="W37" i="54"/>
  <c r="V37" i="54"/>
  <c r="U37" i="54"/>
  <c r="T37" i="54"/>
  <c r="Z36" i="54"/>
  <c r="Y36" i="54"/>
  <c r="X36" i="54"/>
  <c r="W36" i="54"/>
  <c r="V36" i="54"/>
  <c r="U36" i="54"/>
  <c r="T36" i="54"/>
  <c r="Z35" i="54"/>
  <c r="Y35" i="54"/>
  <c r="X35" i="54"/>
  <c r="W35" i="54"/>
  <c r="V35" i="54"/>
  <c r="U35" i="54"/>
  <c r="T35" i="54"/>
  <c r="Z34" i="54"/>
  <c r="Y34" i="54"/>
  <c r="X34" i="54"/>
  <c r="W34" i="54"/>
  <c r="V34" i="54"/>
  <c r="U34" i="54"/>
  <c r="T34" i="54"/>
  <c r="Z33" i="54"/>
  <c r="Y33" i="54"/>
  <c r="X33" i="54"/>
  <c r="W33" i="54"/>
  <c r="V33" i="54"/>
  <c r="U33" i="54"/>
  <c r="T33" i="54"/>
  <c r="Z32" i="54"/>
  <c r="Y32" i="54"/>
  <c r="X32" i="54"/>
  <c r="W32" i="54"/>
  <c r="V32" i="54"/>
  <c r="U32" i="54"/>
  <c r="T32" i="54"/>
  <c r="Z31" i="54"/>
  <c r="Y31" i="54"/>
  <c r="X31" i="54"/>
  <c r="W31" i="54"/>
  <c r="V31" i="54"/>
  <c r="U31" i="54"/>
  <c r="T31" i="54"/>
  <c r="Z30" i="54"/>
  <c r="Y30" i="54"/>
  <c r="X30" i="54"/>
  <c r="W30" i="54"/>
  <c r="V30" i="54"/>
  <c r="U30" i="54"/>
  <c r="T30" i="54"/>
  <c r="Z29" i="54"/>
  <c r="Y29" i="54"/>
  <c r="X29" i="54"/>
  <c r="W29" i="54"/>
  <c r="V29" i="54"/>
  <c r="U29" i="54"/>
  <c r="T29" i="54"/>
  <c r="Z28" i="54"/>
  <c r="Y28" i="54"/>
  <c r="X28" i="54"/>
  <c r="W28" i="54"/>
  <c r="V28" i="54"/>
  <c r="U28" i="54"/>
  <c r="T28" i="54"/>
  <c r="Z27" i="54"/>
  <c r="Y27" i="54"/>
  <c r="X27" i="54"/>
  <c r="W27" i="54"/>
  <c r="V27" i="54"/>
  <c r="U27" i="54"/>
  <c r="T27" i="54"/>
  <c r="Z26" i="54"/>
  <c r="Y26" i="54"/>
  <c r="X26" i="54"/>
  <c r="W26" i="54"/>
  <c r="V26" i="54"/>
  <c r="U26" i="54"/>
  <c r="T26" i="54"/>
  <c r="Z25" i="54"/>
  <c r="Y25" i="54"/>
  <c r="X25" i="54"/>
  <c r="W25" i="54"/>
  <c r="V25" i="54"/>
  <c r="U25" i="54"/>
  <c r="T25" i="54"/>
  <c r="Z24" i="54"/>
  <c r="Y24" i="54"/>
  <c r="X24" i="54"/>
  <c r="W24" i="54"/>
  <c r="V24" i="54"/>
  <c r="U24" i="54"/>
  <c r="T24" i="54"/>
  <c r="Z23" i="54"/>
  <c r="Y23" i="54"/>
  <c r="X23" i="54"/>
  <c r="W23" i="54"/>
  <c r="V23" i="54"/>
  <c r="U23" i="54"/>
  <c r="T23" i="54"/>
  <c r="Z22" i="54"/>
  <c r="Y22" i="54"/>
  <c r="X22" i="54"/>
  <c r="W22" i="54"/>
  <c r="V22" i="54"/>
  <c r="U22" i="54"/>
  <c r="T22" i="54"/>
  <c r="Z21" i="54"/>
  <c r="Y21" i="54"/>
  <c r="X21" i="54"/>
  <c r="W21" i="54"/>
  <c r="V21" i="54"/>
  <c r="U21" i="54"/>
  <c r="T21" i="54"/>
  <c r="Z20" i="54"/>
  <c r="Y20" i="54"/>
  <c r="X20" i="54"/>
  <c r="W20" i="54"/>
  <c r="V20" i="54"/>
  <c r="U20" i="54"/>
  <c r="T20" i="54"/>
  <c r="Z19" i="54"/>
  <c r="Y19" i="54"/>
  <c r="X19" i="54"/>
  <c r="W19" i="54"/>
  <c r="V19" i="54"/>
  <c r="U19" i="54"/>
  <c r="T19" i="54"/>
  <c r="Z18" i="54"/>
  <c r="Y18" i="54"/>
  <c r="X18" i="54"/>
  <c r="W18" i="54"/>
  <c r="V18" i="54"/>
  <c r="U18" i="54"/>
  <c r="T18" i="54"/>
  <c r="Z16" i="54"/>
  <c r="Y16" i="54"/>
  <c r="X16" i="54"/>
  <c r="W16" i="54"/>
  <c r="V16" i="54"/>
  <c r="U16" i="54"/>
  <c r="T16" i="54"/>
  <c r="Z15" i="54"/>
  <c r="Y15" i="54"/>
  <c r="X15" i="54"/>
  <c r="W15" i="54"/>
  <c r="V15" i="54"/>
  <c r="U15" i="54"/>
  <c r="T15" i="54"/>
  <c r="Z14" i="54"/>
  <c r="Y14" i="54"/>
  <c r="X14" i="54"/>
  <c r="W14" i="54"/>
  <c r="V14" i="54"/>
  <c r="U14" i="54"/>
  <c r="T14" i="54"/>
  <c r="Z13" i="54"/>
  <c r="Y13" i="54"/>
  <c r="X13" i="54"/>
  <c r="W13" i="54"/>
  <c r="V13" i="54"/>
  <c r="U13" i="54"/>
  <c r="T13" i="54"/>
  <c r="Z12" i="54"/>
  <c r="Y12" i="54"/>
  <c r="X12" i="54"/>
  <c r="W12" i="54"/>
  <c r="W17" i="54"/>
  <c r="V12" i="54"/>
  <c r="U12" i="54"/>
  <c r="T12" i="54"/>
  <c r="Z17" i="54"/>
  <c r="Y17" i="54"/>
  <c r="X17" i="54"/>
  <c r="V17" i="54"/>
  <c r="U17" i="54"/>
  <c r="T17" i="54"/>
  <c r="A1" i="54"/>
  <c r="A40" i="4" s="1"/>
  <c r="Z63" i="52"/>
  <c r="Y63" i="52"/>
  <c r="X63" i="52"/>
  <c r="W63" i="52"/>
  <c r="V63" i="52"/>
  <c r="U63" i="52"/>
  <c r="T63" i="52"/>
  <c r="Z62" i="52"/>
  <c r="Y62" i="52"/>
  <c r="X62" i="52"/>
  <c r="W62" i="52"/>
  <c r="V62" i="52"/>
  <c r="U62" i="52"/>
  <c r="T62" i="52"/>
  <c r="Z61" i="52"/>
  <c r="Y61" i="52"/>
  <c r="X61" i="52"/>
  <c r="W61" i="52"/>
  <c r="V61" i="52"/>
  <c r="U61" i="52"/>
  <c r="T61" i="52"/>
  <c r="Z60" i="52"/>
  <c r="Y60" i="52"/>
  <c r="X60" i="52"/>
  <c r="W60" i="52"/>
  <c r="V60" i="52"/>
  <c r="U60" i="52"/>
  <c r="T60" i="52"/>
  <c r="Z59" i="52"/>
  <c r="Y59" i="52"/>
  <c r="X59" i="52"/>
  <c r="W59" i="52"/>
  <c r="V59" i="52"/>
  <c r="U59" i="52"/>
  <c r="T59" i="52"/>
  <c r="Z58" i="52"/>
  <c r="Y58" i="52"/>
  <c r="X58" i="52"/>
  <c r="W58" i="52"/>
  <c r="V58" i="52"/>
  <c r="U58" i="52"/>
  <c r="T58" i="52"/>
  <c r="Z57" i="52"/>
  <c r="Y57" i="52"/>
  <c r="X57" i="52"/>
  <c r="W57" i="52"/>
  <c r="V57" i="52"/>
  <c r="U57" i="52"/>
  <c r="T57" i="52"/>
  <c r="Z56" i="52"/>
  <c r="Y56" i="52"/>
  <c r="X56" i="52"/>
  <c r="W56" i="52"/>
  <c r="V56" i="52"/>
  <c r="U56" i="52"/>
  <c r="T56" i="52"/>
  <c r="Z55" i="52"/>
  <c r="Y55" i="52"/>
  <c r="X55" i="52"/>
  <c r="W55" i="52"/>
  <c r="V55" i="52"/>
  <c r="U55" i="52"/>
  <c r="T55" i="52"/>
  <c r="Z54" i="52"/>
  <c r="Y54" i="52"/>
  <c r="X54" i="52"/>
  <c r="W54" i="52"/>
  <c r="V54" i="52"/>
  <c r="U54" i="52"/>
  <c r="T54" i="52"/>
  <c r="Z53" i="52"/>
  <c r="Y53" i="52"/>
  <c r="X53" i="52"/>
  <c r="W53" i="52"/>
  <c r="V53" i="52"/>
  <c r="U53" i="52"/>
  <c r="T53" i="52"/>
  <c r="Z52" i="52"/>
  <c r="Y52" i="52"/>
  <c r="X52" i="52"/>
  <c r="W52" i="52"/>
  <c r="V52" i="52"/>
  <c r="U52" i="52"/>
  <c r="T52" i="52"/>
  <c r="Z51" i="52"/>
  <c r="Y51" i="52"/>
  <c r="X51" i="52"/>
  <c r="W51" i="52"/>
  <c r="V51" i="52"/>
  <c r="U51" i="52"/>
  <c r="T51" i="52"/>
  <c r="Z50" i="52"/>
  <c r="Y50" i="52"/>
  <c r="X50" i="52"/>
  <c r="W50" i="52"/>
  <c r="V50" i="52"/>
  <c r="U50" i="52"/>
  <c r="T50" i="52"/>
  <c r="Z49" i="52"/>
  <c r="Y49" i="52"/>
  <c r="X49" i="52"/>
  <c r="W49" i="52"/>
  <c r="V49" i="52"/>
  <c r="U49" i="52"/>
  <c r="T49" i="52"/>
  <c r="Z48" i="52"/>
  <c r="Y48" i="52"/>
  <c r="X48" i="52"/>
  <c r="W48" i="52"/>
  <c r="V48" i="52"/>
  <c r="U48" i="52"/>
  <c r="T48" i="52"/>
  <c r="Z47" i="52"/>
  <c r="Y47" i="52"/>
  <c r="X47" i="52"/>
  <c r="W47" i="52"/>
  <c r="V47" i="52"/>
  <c r="U47" i="52"/>
  <c r="T47" i="52"/>
  <c r="Z46" i="52"/>
  <c r="Y46" i="52"/>
  <c r="X46" i="52"/>
  <c r="W46" i="52"/>
  <c r="V46" i="52"/>
  <c r="U46" i="52"/>
  <c r="T46" i="52"/>
  <c r="Z45" i="52"/>
  <c r="Y45" i="52"/>
  <c r="X45" i="52"/>
  <c r="W45" i="52"/>
  <c r="V45" i="52"/>
  <c r="U45" i="52"/>
  <c r="T45" i="52"/>
  <c r="Z44" i="52"/>
  <c r="Y44" i="52"/>
  <c r="X44" i="52"/>
  <c r="W44" i="52"/>
  <c r="V44" i="52"/>
  <c r="U44" i="52"/>
  <c r="T44" i="52"/>
  <c r="Z43" i="52"/>
  <c r="Y43" i="52"/>
  <c r="X43" i="52"/>
  <c r="W43" i="52"/>
  <c r="V43" i="52"/>
  <c r="U43" i="52"/>
  <c r="T43" i="52"/>
  <c r="Z42" i="52"/>
  <c r="Y42" i="52"/>
  <c r="X42" i="52"/>
  <c r="W42" i="52"/>
  <c r="V42" i="52"/>
  <c r="U42" i="52"/>
  <c r="T42" i="52"/>
  <c r="Z41" i="52"/>
  <c r="Y41" i="52"/>
  <c r="X41" i="52"/>
  <c r="W41" i="52"/>
  <c r="V41" i="52"/>
  <c r="U41" i="52"/>
  <c r="T41" i="52"/>
  <c r="Z40" i="52"/>
  <c r="Y40" i="52"/>
  <c r="X40" i="52"/>
  <c r="W40" i="52"/>
  <c r="V40" i="52"/>
  <c r="U40" i="52"/>
  <c r="T40" i="52"/>
  <c r="Z39" i="52"/>
  <c r="Y39" i="52"/>
  <c r="X39" i="52"/>
  <c r="W39" i="52"/>
  <c r="V39" i="52"/>
  <c r="U39" i="52"/>
  <c r="T39" i="52"/>
  <c r="Z38" i="52"/>
  <c r="Y38" i="52"/>
  <c r="X38" i="52"/>
  <c r="W38" i="52"/>
  <c r="V38" i="52"/>
  <c r="U38" i="52"/>
  <c r="T38" i="52"/>
  <c r="Z37" i="52"/>
  <c r="Y37" i="52"/>
  <c r="X37" i="52"/>
  <c r="W37" i="52"/>
  <c r="V37" i="52"/>
  <c r="U37" i="52"/>
  <c r="T37" i="52"/>
  <c r="Z36" i="52"/>
  <c r="Y36" i="52"/>
  <c r="X36" i="52"/>
  <c r="W36" i="52"/>
  <c r="V36" i="52"/>
  <c r="U36" i="52"/>
  <c r="T36" i="52"/>
  <c r="Z35" i="52"/>
  <c r="Y35" i="52"/>
  <c r="X35" i="52"/>
  <c r="W35" i="52"/>
  <c r="V35" i="52"/>
  <c r="U35" i="52"/>
  <c r="T35" i="52"/>
  <c r="Z34" i="52"/>
  <c r="Y34" i="52"/>
  <c r="X34" i="52"/>
  <c r="W34" i="52"/>
  <c r="V34" i="52"/>
  <c r="U34" i="52"/>
  <c r="T34" i="52"/>
  <c r="Z33" i="52"/>
  <c r="Y33" i="52"/>
  <c r="X33" i="52"/>
  <c r="W33" i="52"/>
  <c r="V33" i="52"/>
  <c r="U33" i="52"/>
  <c r="T33" i="52"/>
  <c r="Z32" i="52"/>
  <c r="Y32" i="52"/>
  <c r="X32" i="52"/>
  <c r="W32" i="52"/>
  <c r="V32" i="52"/>
  <c r="U32" i="52"/>
  <c r="T32" i="52"/>
  <c r="Z31" i="52"/>
  <c r="Y31" i="52"/>
  <c r="X31" i="52"/>
  <c r="W31" i="52"/>
  <c r="V31" i="52"/>
  <c r="U31" i="52"/>
  <c r="T31" i="52"/>
  <c r="Z30" i="52"/>
  <c r="Y30" i="52"/>
  <c r="X30" i="52"/>
  <c r="W30" i="52"/>
  <c r="V30" i="52"/>
  <c r="U30" i="52"/>
  <c r="T30" i="52"/>
  <c r="Z29" i="52"/>
  <c r="Y29" i="52"/>
  <c r="X29" i="52"/>
  <c r="W29" i="52"/>
  <c r="V29" i="52"/>
  <c r="U29" i="52"/>
  <c r="T29" i="52"/>
  <c r="Z28" i="52"/>
  <c r="Y28" i="52"/>
  <c r="X28" i="52"/>
  <c r="W28" i="52"/>
  <c r="V28" i="52"/>
  <c r="U28" i="52"/>
  <c r="T28" i="52"/>
  <c r="Z27" i="52"/>
  <c r="Y27" i="52"/>
  <c r="X27" i="52"/>
  <c r="W27" i="52"/>
  <c r="V27" i="52"/>
  <c r="U27" i="52"/>
  <c r="T27" i="52"/>
  <c r="Z26" i="52"/>
  <c r="Y26" i="52"/>
  <c r="X26" i="52"/>
  <c r="W26" i="52"/>
  <c r="V26" i="52"/>
  <c r="U26" i="52"/>
  <c r="T26" i="52"/>
  <c r="Z25" i="52"/>
  <c r="Y25" i="52"/>
  <c r="X25" i="52"/>
  <c r="W25" i="52"/>
  <c r="V25" i="52"/>
  <c r="U25" i="52"/>
  <c r="T25" i="52"/>
  <c r="Z24" i="52"/>
  <c r="Y24" i="52"/>
  <c r="X24" i="52"/>
  <c r="W24" i="52"/>
  <c r="V24" i="52"/>
  <c r="U24" i="52"/>
  <c r="T24" i="52"/>
  <c r="Z23" i="52"/>
  <c r="Y23" i="52"/>
  <c r="X23" i="52"/>
  <c r="W23" i="52"/>
  <c r="V23" i="52"/>
  <c r="U23" i="52"/>
  <c r="T23" i="52"/>
  <c r="Z22" i="52"/>
  <c r="Y22" i="52"/>
  <c r="X22" i="52"/>
  <c r="W22" i="52"/>
  <c r="V22" i="52"/>
  <c r="U22" i="52"/>
  <c r="T22" i="52"/>
  <c r="Z21" i="52"/>
  <c r="Y21" i="52"/>
  <c r="X21" i="52"/>
  <c r="W21" i="52"/>
  <c r="V21" i="52"/>
  <c r="U21" i="52"/>
  <c r="T21" i="52"/>
  <c r="Z20" i="52"/>
  <c r="Y20" i="52"/>
  <c r="X20" i="52"/>
  <c r="W20" i="52"/>
  <c r="V20" i="52"/>
  <c r="U20" i="52"/>
  <c r="T20" i="52"/>
  <c r="Z19" i="52"/>
  <c r="Y19" i="52"/>
  <c r="X19" i="52"/>
  <c r="W19" i="52"/>
  <c r="V19" i="52"/>
  <c r="U19" i="52"/>
  <c r="T19" i="52"/>
  <c r="Z18" i="52"/>
  <c r="Y18" i="52"/>
  <c r="X18" i="52"/>
  <c r="W18" i="52"/>
  <c r="V18" i="52"/>
  <c r="U18" i="52"/>
  <c r="T18" i="52"/>
  <c r="Z16" i="52"/>
  <c r="Y16" i="52"/>
  <c r="X16" i="52"/>
  <c r="W16" i="52"/>
  <c r="V16" i="52"/>
  <c r="U16" i="52"/>
  <c r="T16" i="52"/>
  <c r="Z15" i="52"/>
  <c r="Z66" i="52" s="1"/>
  <c r="Y15" i="52"/>
  <c r="X15" i="52"/>
  <c r="W15" i="52"/>
  <c r="V15" i="52"/>
  <c r="U15" i="52"/>
  <c r="T15" i="52"/>
  <c r="Z14" i="52"/>
  <c r="Y14" i="52"/>
  <c r="X14" i="52"/>
  <c r="W14" i="52"/>
  <c r="V14" i="52"/>
  <c r="U14" i="52"/>
  <c r="T14" i="52"/>
  <c r="Z13" i="52"/>
  <c r="Y13" i="52"/>
  <c r="X13" i="52"/>
  <c r="W13" i="52"/>
  <c r="V13" i="52"/>
  <c r="U13" i="52"/>
  <c r="T13" i="52"/>
  <c r="Z12" i="52"/>
  <c r="Y12" i="52"/>
  <c r="X12" i="52"/>
  <c r="W12" i="52"/>
  <c r="V12" i="52"/>
  <c r="U12" i="52"/>
  <c r="T12" i="52"/>
  <c r="Z17" i="52"/>
  <c r="Y17" i="52"/>
  <c r="X17" i="52"/>
  <c r="W17" i="52"/>
  <c r="V17" i="52"/>
  <c r="U17" i="52"/>
  <c r="T17" i="52"/>
  <c r="A1" i="52"/>
  <c r="A39" i="4" s="1"/>
  <c r="Z63" i="51"/>
  <c r="Y63" i="51"/>
  <c r="X63" i="51"/>
  <c r="W63" i="51"/>
  <c r="V63" i="51"/>
  <c r="U63" i="51"/>
  <c r="T63" i="51"/>
  <c r="Z62" i="51"/>
  <c r="Y62" i="51"/>
  <c r="X62" i="51"/>
  <c r="W62" i="51"/>
  <c r="V62" i="51"/>
  <c r="U62" i="51"/>
  <c r="T62" i="51"/>
  <c r="Z61" i="51"/>
  <c r="Y61" i="51"/>
  <c r="X61" i="51"/>
  <c r="W61" i="51"/>
  <c r="V61" i="51"/>
  <c r="U61" i="51"/>
  <c r="T61" i="51"/>
  <c r="Z60" i="51"/>
  <c r="Y60" i="51"/>
  <c r="X60" i="51"/>
  <c r="W60" i="51"/>
  <c r="V60" i="51"/>
  <c r="U60" i="51"/>
  <c r="T60" i="51"/>
  <c r="Z59" i="51"/>
  <c r="Y59" i="51"/>
  <c r="X59" i="51"/>
  <c r="W59" i="51"/>
  <c r="V59" i="51"/>
  <c r="U59" i="51"/>
  <c r="T59" i="51"/>
  <c r="Z58" i="51"/>
  <c r="Y58" i="51"/>
  <c r="X58" i="51"/>
  <c r="W58" i="51"/>
  <c r="V58" i="51"/>
  <c r="U58" i="51"/>
  <c r="T58" i="51"/>
  <c r="Z57" i="51"/>
  <c r="Y57" i="51"/>
  <c r="X57" i="51"/>
  <c r="W57" i="51"/>
  <c r="V57" i="51"/>
  <c r="U57" i="51"/>
  <c r="T57" i="51"/>
  <c r="Z56" i="51"/>
  <c r="Y56" i="51"/>
  <c r="X56" i="51"/>
  <c r="W56" i="51"/>
  <c r="V56" i="51"/>
  <c r="U56" i="51"/>
  <c r="T56" i="51"/>
  <c r="Z55" i="51"/>
  <c r="Y55" i="51"/>
  <c r="X55" i="51"/>
  <c r="W55" i="51"/>
  <c r="V55" i="51"/>
  <c r="U55" i="51"/>
  <c r="T55" i="51"/>
  <c r="Z54" i="51"/>
  <c r="Y54" i="51"/>
  <c r="X54" i="51"/>
  <c r="W54" i="51"/>
  <c r="V54" i="51"/>
  <c r="U54" i="51"/>
  <c r="T54" i="51"/>
  <c r="Z53" i="51"/>
  <c r="Y53" i="51"/>
  <c r="X53" i="51"/>
  <c r="W53" i="51"/>
  <c r="V53" i="51"/>
  <c r="U53" i="51"/>
  <c r="T53" i="51"/>
  <c r="Z52" i="51"/>
  <c r="Y52" i="51"/>
  <c r="X52" i="51"/>
  <c r="W52" i="51"/>
  <c r="V52" i="51"/>
  <c r="U52" i="51"/>
  <c r="T52" i="51"/>
  <c r="Z51" i="51"/>
  <c r="Y51" i="51"/>
  <c r="X51" i="51"/>
  <c r="W51" i="51"/>
  <c r="V51" i="51"/>
  <c r="U51" i="51"/>
  <c r="T51" i="51"/>
  <c r="Z50" i="51"/>
  <c r="Y50" i="51"/>
  <c r="X50" i="51"/>
  <c r="W50" i="51"/>
  <c r="V50" i="51"/>
  <c r="U50" i="51"/>
  <c r="T50" i="51"/>
  <c r="Z49" i="51"/>
  <c r="Y49" i="51"/>
  <c r="X49" i="51"/>
  <c r="W49" i="51"/>
  <c r="V49" i="51"/>
  <c r="U49" i="51"/>
  <c r="T49" i="51"/>
  <c r="Z48" i="51"/>
  <c r="Y48" i="51"/>
  <c r="X48" i="51"/>
  <c r="W48" i="51"/>
  <c r="V48" i="51"/>
  <c r="U48" i="51"/>
  <c r="T48" i="51"/>
  <c r="Z47" i="51"/>
  <c r="Y47" i="51"/>
  <c r="X47" i="51"/>
  <c r="W47" i="51"/>
  <c r="V47" i="51"/>
  <c r="U47" i="51"/>
  <c r="T47" i="51"/>
  <c r="Z46" i="51"/>
  <c r="Y46" i="51"/>
  <c r="X46" i="51"/>
  <c r="W46" i="51"/>
  <c r="V46" i="51"/>
  <c r="U46" i="51"/>
  <c r="T46" i="51"/>
  <c r="Z45" i="51"/>
  <c r="Y45" i="51"/>
  <c r="X45" i="51"/>
  <c r="W45" i="51"/>
  <c r="V45" i="51"/>
  <c r="U45" i="51"/>
  <c r="T45" i="51"/>
  <c r="Z44" i="51"/>
  <c r="Y44" i="51"/>
  <c r="X44" i="51"/>
  <c r="W44" i="51"/>
  <c r="V44" i="51"/>
  <c r="U44" i="51"/>
  <c r="T44" i="51"/>
  <c r="Z43" i="51"/>
  <c r="Y43" i="51"/>
  <c r="X43" i="51"/>
  <c r="W43" i="51"/>
  <c r="V43" i="51"/>
  <c r="U43" i="51"/>
  <c r="T43" i="51"/>
  <c r="Z42" i="51"/>
  <c r="Y42" i="51"/>
  <c r="X42" i="51"/>
  <c r="W42" i="51"/>
  <c r="V42" i="51"/>
  <c r="U42" i="51"/>
  <c r="T42" i="51"/>
  <c r="Z41" i="51"/>
  <c r="Y41" i="51"/>
  <c r="X41" i="51"/>
  <c r="W41" i="51"/>
  <c r="V41" i="51"/>
  <c r="U41" i="51"/>
  <c r="T41" i="51"/>
  <c r="Z40" i="51"/>
  <c r="Y40" i="51"/>
  <c r="X40" i="51"/>
  <c r="W40" i="51"/>
  <c r="V40" i="51"/>
  <c r="U40" i="51"/>
  <c r="T40" i="51"/>
  <c r="Z39" i="51"/>
  <c r="Y39" i="51"/>
  <c r="X39" i="51"/>
  <c r="W39" i="51"/>
  <c r="V39" i="51"/>
  <c r="U39" i="51"/>
  <c r="T39" i="51"/>
  <c r="Z38" i="51"/>
  <c r="Y38" i="51"/>
  <c r="X38" i="51"/>
  <c r="W38" i="51"/>
  <c r="V38" i="51"/>
  <c r="U38" i="51"/>
  <c r="T38" i="51"/>
  <c r="Z37" i="51"/>
  <c r="Y37" i="51"/>
  <c r="X37" i="51"/>
  <c r="W37" i="51"/>
  <c r="V37" i="51"/>
  <c r="U37" i="51"/>
  <c r="T37" i="51"/>
  <c r="Z36" i="51"/>
  <c r="Y36" i="51"/>
  <c r="X36" i="51"/>
  <c r="W36" i="51"/>
  <c r="V36" i="51"/>
  <c r="U36" i="51"/>
  <c r="T36" i="51"/>
  <c r="Z35" i="51"/>
  <c r="Y35" i="51"/>
  <c r="X35" i="51"/>
  <c r="W35" i="51"/>
  <c r="V35" i="51"/>
  <c r="U35" i="51"/>
  <c r="T35" i="51"/>
  <c r="Z34" i="51"/>
  <c r="Y34" i="51"/>
  <c r="X34" i="51"/>
  <c r="W34" i="51"/>
  <c r="V34" i="51"/>
  <c r="U34" i="51"/>
  <c r="T34" i="51"/>
  <c r="Z33" i="51"/>
  <c r="Y33" i="51"/>
  <c r="X33" i="51"/>
  <c r="W33" i="51"/>
  <c r="V33" i="51"/>
  <c r="U33" i="51"/>
  <c r="T33" i="51"/>
  <c r="Z32" i="51"/>
  <c r="Y32" i="51"/>
  <c r="X32" i="51"/>
  <c r="W32" i="51"/>
  <c r="V32" i="51"/>
  <c r="U32" i="51"/>
  <c r="T32" i="51"/>
  <c r="Z31" i="51"/>
  <c r="Y31" i="51"/>
  <c r="X31" i="51"/>
  <c r="W31" i="51"/>
  <c r="V31" i="51"/>
  <c r="U31" i="51"/>
  <c r="T31" i="51"/>
  <c r="Z30" i="51"/>
  <c r="Y30" i="51"/>
  <c r="X30" i="51"/>
  <c r="W30" i="51"/>
  <c r="V30" i="51"/>
  <c r="U30" i="51"/>
  <c r="T30" i="51"/>
  <c r="Z29" i="51"/>
  <c r="Y29" i="51"/>
  <c r="X29" i="51"/>
  <c r="W29" i="51"/>
  <c r="V29" i="51"/>
  <c r="U29" i="51"/>
  <c r="T29" i="51"/>
  <c r="Z28" i="51"/>
  <c r="Y28" i="51"/>
  <c r="X28" i="51"/>
  <c r="W28" i="51"/>
  <c r="V28" i="51"/>
  <c r="U28" i="51"/>
  <c r="T28" i="51"/>
  <c r="Z27" i="51"/>
  <c r="Y27" i="51"/>
  <c r="X27" i="51"/>
  <c r="W27" i="51"/>
  <c r="V27" i="51"/>
  <c r="U27" i="51"/>
  <c r="T27" i="51"/>
  <c r="Z26" i="51"/>
  <c r="Y26" i="51"/>
  <c r="X26" i="51"/>
  <c r="W26" i="51"/>
  <c r="V26" i="51"/>
  <c r="U26" i="51"/>
  <c r="T26" i="51"/>
  <c r="Z25" i="51"/>
  <c r="Y25" i="51"/>
  <c r="X25" i="51"/>
  <c r="W25" i="51"/>
  <c r="V25" i="51"/>
  <c r="U25" i="51"/>
  <c r="T25" i="51"/>
  <c r="Z24" i="51"/>
  <c r="Y24" i="51"/>
  <c r="X24" i="51"/>
  <c r="W24" i="51"/>
  <c r="V24" i="51"/>
  <c r="U24" i="51"/>
  <c r="T24" i="51"/>
  <c r="Z23" i="51"/>
  <c r="Y23" i="51"/>
  <c r="X23" i="51"/>
  <c r="W23" i="51"/>
  <c r="V23" i="51"/>
  <c r="U23" i="51"/>
  <c r="T23" i="51"/>
  <c r="Z22" i="51"/>
  <c r="Y22" i="51"/>
  <c r="X22" i="51"/>
  <c r="W22" i="51"/>
  <c r="V22" i="51"/>
  <c r="U22" i="51"/>
  <c r="T22" i="51"/>
  <c r="Z21" i="51"/>
  <c r="Y21" i="51"/>
  <c r="X21" i="51"/>
  <c r="W21" i="51"/>
  <c r="V21" i="51"/>
  <c r="U21" i="51"/>
  <c r="T21" i="51"/>
  <c r="Z20" i="51"/>
  <c r="Y20" i="51"/>
  <c r="X20" i="51"/>
  <c r="W20" i="51"/>
  <c r="V20" i="51"/>
  <c r="U20" i="51"/>
  <c r="T20" i="51"/>
  <c r="Z19" i="51"/>
  <c r="Y19" i="51"/>
  <c r="X19" i="51"/>
  <c r="W19" i="51"/>
  <c r="V19" i="51"/>
  <c r="U19" i="51"/>
  <c r="T19" i="51"/>
  <c r="Z18" i="51"/>
  <c r="Y18" i="51"/>
  <c r="X18" i="51"/>
  <c r="W18" i="51"/>
  <c r="V18" i="51"/>
  <c r="U18" i="51"/>
  <c r="T18" i="51"/>
  <c r="Z16" i="51"/>
  <c r="Y16" i="51"/>
  <c r="X16" i="51"/>
  <c r="W16" i="51"/>
  <c r="V16" i="51"/>
  <c r="U16" i="51"/>
  <c r="T16" i="51"/>
  <c r="Z15" i="51"/>
  <c r="Y15" i="51"/>
  <c r="X15" i="51"/>
  <c r="W15" i="51"/>
  <c r="V15" i="51"/>
  <c r="U15" i="51"/>
  <c r="T15" i="51"/>
  <c r="Z14" i="51"/>
  <c r="Y14" i="51"/>
  <c r="X14" i="51"/>
  <c r="W14" i="51"/>
  <c r="V14" i="51"/>
  <c r="U14" i="51"/>
  <c r="T14" i="51"/>
  <c r="Z13" i="51"/>
  <c r="Y13" i="51"/>
  <c r="X13" i="51"/>
  <c r="W13" i="51"/>
  <c r="V13" i="51"/>
  <c r="U13" i="51"/>
  <c r="T13" i="51"/>
  <c r="T66" i="51" s="1"/>
  <c r="Z12" i="51"/>
  <c r="Y12" i="51"/>
  <c r="X12" i="51"/>
  <c r="W12" i="51"/>
  <c r="V12" i="51"/>
  <c r="U12" i="51"/>
  <c r="T12" i="51"/>
  <c r="Z17" i="51"/>
  <c r="Y17" i="51"/>
  <c r="X17" i="51"/>
  <c r="W17" i="51"/>
  <c r="V17" i="51"/>
  <c r="U17" i="51"/>
  <c r="T17" i="51"/>
  <c r="A1" i="51"/>
  <c r="A38" i="4" s="1"/>
  <c r="Z63" i="50"/>
  <c r="Y63" i="50"/>
  <c r="X63" i="50"/>
  <c r="W63" i="50"/>
  <c r="V63" i="50"/>
  <c r="U63" i="50"/>
  <c r="T63" i="50"/>
  <c r="Z62" i="50"/>
  <c r="Y62" i="50"/>
  <c r="X62" i="50"/>
  <c r="W62" i="50"/>
  <c r="V62" i="50"/>
  <c r="U62" i="50"/>
  <c r="T62" i="50"/>
  <c r="Z61" i="50"/>
  <c r="Y61" i="50"/>
  <c r="X61" i="50"/>
  <c r="W61" i="50"/>
  <c r="V61" i="50"/>
  <c r="U61" i="50"/>
  <c r="T61" i="50"/>
  <c r="Z60" i="50"/>
  <c r="Y60" i="50"/>
  <c r="X60" i="50"/>
  <c r="W60" i="50"/>
  <c r="V60" i="50"/>
  <c r="U60" i="50"/>
  <c r="T60" i="50"/>
  <c r="Z59" i="50"/>
  <c r="Y59" i="50"/>
  <c r="X59" i="50"/>
  <c r="W59" i="50"/>
  <c r="V59" i="50"/>
  <c r="U59" i="50"/>
  <c r="T59" i="50"/>
  <c r="Z58" i="50"/>
  <c r="Y58" i="50"/>
  <c r="X58" i="50"/>
  <c r="W58" i="50"/>
  <c r="V58" i="50"/>
  <c r="U58" i="50"/>
  <c r="T58" i="50"/>
  <c r="Z57" i="50"/>
  <c r="Y57" i="50"/>
  <c r="X57" i="50"/>
  <c r="W57" i="50"/>
  <c r="V57" i="50"/>
  <c r="U57" i="50"/>
  <c r="T57" i="50"/>
  <c r="Z56" i="50"/>
  <c r="Y56" i="50"/>
  <c r="X56" i="50"/>
  <c r="W56" i="50"/>
  <c r="V56" i="50"/>
  <c r="U56" i="50"/>
  <c r="T56" i="50"/>
  <c r="Z55" i="50"/>
  <c r="Y55" i="50"/>
  <c r="X55" i="50"/>
  <c r="W55" i="50"/>
  <c r="V55" i="50"/>
  <c r="U55" i="50"/>
  <c r="T55" i="50"/>
  <c r="Z54" i="50"/>
  <c r="Y54" i="50"/>
  <c r="X54" i="50"/>
  <c r="W54" i="50"/>
  <c r="V54" i="50"/>
  <c r="U54" i="50"/>
  <c r="T54" i="50"/>
  <c r="Z53" i="50"/>
  <c r="Y53" i="50"/>
  <c r="X53" i="50"/>
  <c r="W53" i="50"/>
  <c r="V53" i="50"/>
  <c r="U53" i="50"/>
  <c r="T53" i="50"/>
  <c r="Z52" i="50"/>
  <c r="Y52" i="50"/>
  <c r="X52" i="50"/>
  <c r="W52" i="50"/>
  <c r="V52" i="50"/>
  <c r="U52" i="50"/>
  <c r="T52" i="50"/>
  <c r="Z51" i="50"/>
  <c r="Y51" i="50"/>
  <c r="X51" i="50"/>
  <c r="W51" i="50"/>
  <c r="V51" i="50"/>
  <c r="U51" i="50"/>
  <c r="T51" i="50"/>
  <c r="Z50" i="50"/>
  <c r="Y50" i="50"/>
  <c r="X50" i="50"/>
  <c r="W50" i="50"/>
  <c r="V50" i="50"/>
  <c r="U50" i="50"/>
  <c r="T50" i="50"/>
  <c r="Z49" i="50"/>
  <c r="Y49" i="50"/>
  <c r="X49" i="50"/>
  <c r="W49" i="50"/>
  <c r="V49" i="50"/>
  <c r="U49" i="50"/>
  <c r="T49" i="50"/>
  <c r="Z48" i="50"/>
  <c r="Y48" i="50"/>
  <c r="X48" i="50"/>
  <c r="W48" i="50"/>
  <c r="V48" i="50"/>
  <c r="U48" i="50"/>
  <c r="T48" i="50"/>
  <c r="Z47" i="50"/>
  <c r="Y47" i="50"/>
  <c r="X47" i="50"/>
  <c r="W47" i="50"/>
  <c r="V47" i="50"/>
  <c r="U47" i="50"/>
  <c r="T47" i="50"/>
  <c r="Z46" i="50"/>
  <c r="Y46" i="50"/>
  <c r="X46" i="50"/>
  <c r="W46" i="50"/>
  <c r="V46" i="50"/>
  <c r="U46" i="50"/>
  <c r="T46" i="50"/>
  <c r="Z45" i="50"/>
  <c r="Y45" i="50"/>
  <c r="X45" i="50"/>
  <c r="W45" i="50"/>
  <c r="V45" i="50"/>
  <c r="U45" i="50"/>
  <c r="T45" i="50"/>
  <c r="Z44" i="50"/>
  <c r="Y44" i="50"/>
  <c r="X44" i="50"/>
  <c r="W44" i="50"/>
  <c r="V44" i="50"/>
  <c r="U44" i="50"/>
  <c r="T44" i="50"/>
  <c r="Z43" i="50"/>
  <c r="Y43" i="50"/>
  <c r="X43" i="50"/>
  <c r="W43" i="50"/>
  <c r="V43" i="50"/>
  <c r="U43" i="50"/>
  <c r="T43" i="50"/>
  <c r="Z42" i="50"/>
  <c r="Y42" i="50"/>
  <c r="X42" i="50"/>
  <c r="W42" i="50"/>
  <c r="V42" i="50"/>
  <c r="U42" i="50"/>
  <c r="T42" i="50"/>
  <c r="Z41" i="50"/>
  <c r="Y41" i="50"/>
  <c r="X41" i="50"/>
  <c r="W41" i="50"/>
  <c r="V41" i="50"/>
  <c r="U41" i="50"/>
  <c r="T41" i="50"/>
  <c r="Z40" i="50"/>
  <c r="Y40" i="50"/>
  <c r="X40" i="50"/>
  <c r="W40" i="50"/>
  <c r="V40" i="50"/>
  <c r="U40" i="50"/>
  <c r="T40" i="50"/>
  <c r="Z39" i="50"/>
  <c r="Y39" i="50"/>
  <c r="X39" i="50"/>
  <c r="W39" i="50"/>
  <c r="V39" i="50"/>
  <c r="U39" i="50"/>
  <c r="T39" i="50"/>
  <c r="Z38" i="50"/>
  <c r="Y38" i="50"/>
  <c r="X38" i="50"/>
  <c r="W38" i="50"/>
  <c r="V38" i="50"/>
  <c r="U38" i="50"/>
  <c r="T38" i="50"/>
  <c r="Z37" i="50"/>
  <c r="Y37" i="50"/>
  <c r="X37" i="50"/>
  <c r="W37" i="50"/>
  <c r="V37" i="50"/>
  <c r="U37" i="50"/>
  <c r="T37" i="50"/>
  <c r="Z36" i="50"/>
  <c r="Y36" i="50"/>
  <c r="X36" i="50"/>
  <c r="W36" i="50"/>
  <c r="V36" i="50"/>
  <c r="U36" i="50"/>
  <c r="T36" i="50"/>
  <c r="Z35" i="50"/>
  <c r="Y35" i="50"/>
  <c r="X35" i="50"/>
  <c r="W35" i="50"/>
  <c r="V35" i="50"/>
  <c r="U35" i="50"/>
  <c r="T35" i="50"/>
  <c r="Z34" i="50"/>
  <c r="Y34" i="50"/>
  <c r="X34" i="50"/>
  <c r="W34" i="50"/>
  <c r="V34" i="50"/>
  <c r="U34" i="50"/>
  <c r="T34" i="50"/>
  <c r="Z33" i="50"/>
  <c r="Y33" i="50"/>
  <c r="X33" i="50"/>
  <c r="W33" i="50"/>
  <c r="V33" i="50"/>
  <c r="U33" i="50"/>
  <c r="T33" i="50"/>
  <c r="Z32" i="50"/>
  <c r="Y32" i="50"/>
  <c r="X32" i="50"/>
  <c r="W32" i="50"/>
  <c r="V32" i="50"/>
  <c r="U32" i="50"/>
  <c r="T32" i="50"/>
  <c r="Z31" i="50"/>
  <c r="Y31" i="50"/>
  <c r="X31" i="50"/>
  <c r="W31" i="50"/>
  <c r="V31" i="50"/>
  <c r="U31" i="50"/>
  <c r="T31" i="50"/>
  <c r="Z30" i="50"/>
  <c r="Y30" i="50"/>
  <c r="X30" i="50"/>
  <c r="W30" i="50"/>
  <c r="V30" i="50"/>
  <c r="U30" i="50"/>
  <c r="T30" i="50"/>
  <c r="Z29" i="50"/>
  <c r="Y29" i="50"/>
  <c r="X29" i="50"/>
  <c r="W29" i="50"/>
  <c r="V29" i="50"/>
  <c r="U29" i="50"/>
  <c r="T29" i="50"/>
  <c r="Z28" i="50"/>
  <c r="Y28" i="50"/>
  <c r="X28" i="50"/>
  <c r="W28" i="50"/>
  <c r="V28" i="50"/>
  <c r="U28" i="50"/>
  <c r="T28" i="50"/>
  <c r="Z27" i="50"/>
  <c r="Y27" i="50"/>
  <c r="X27" i="50"/>
  <c r="W27" i="50"/>
  <c r="V27" i="50"/>
  <c r="U27" i="50"/>
  <c r="T27" i="50"/>
  <c r="Z26" i="50"/>
  <c r="Y26" i="50"/>
  <c r="X26" i="50"/>
  <c r="W26" i="50"/>
  <c r="V26" i="50"/>
  <c r="U26" i="50"/>
  <c r="T26" i="50"/>
  <c r="Z25" i="50"/>
  <c r="Y25" i="50"/>
  <c r="X25" i="50"/>
  <c r="W25" i="50"/>
  <c r="V25" i="50"/>
  <c r="U25" i="50"/>
  <c r="T25" i="50"/>
  <c r="Z24" i="50"/>
  <c r="Y24" i="50"/>
  <c r="X24" i="50"/>
  <c r="W24" i="50"/>
  <c r="V24" i="50"/>
  <c r="U24" i="50"/>
  <c r="T24" i="50"/>
  <c r="Z23" i="50"/>
  <c r="Y23" i="50"/>
  <c r="X23" i="50"/>
  <c r="W23" i="50"/>
  <c r="V23" i="50"/>
  <c r="U23" i="50"/>
  <c r="T23" i="50"/>
  <c r="Z22" i="50"/>
  <c r="Y22" i="50"/>
  <c r="X22" i="50"/>
  <c r="W22" i="50"/>
  <c r="V22" i="50"/>
  <c r="U22" i="50"/>
  <c r="T22" i="50"/>
  <c r="Z21" i="50"/>
  <c r="Y21" i="50"/>
  <c r="X21" i="50"/>
  <c r="W21" i="50"/>
  <c r="V21" i="50"/>
  <c r="U21" i="50"/>
  <c r="T21" i="50"/>
  <c r="Z20" i="50"/>
  <c r="Y20" i="50"/>
  <c r="X20" i="50"/>
  <c r="W20" i="50"/>
  <c r="V20" i="50"/>
  <c r="U20" i="50"/>
  <c r="T20" i="50"/>
  <c r="Z19" i="50"/>
  <c r="Y19" i="50"/>
  <c r="X19" i="50"/>
  <c r="W19" i="50"/>
  <c r="V19" i="50"/>
  <c r="U19" i="50"/>
  <c r="T19" i="50"/>
  <c r="Z18" i="50"/>
  <c r="Y18" i="50"/>
  <c r="X18" i="50"/>
  <c r="W18" i="50"/>
  <c r="V18" i="50"/>
  <c r="U18" i="50"/>
  <c r="T18" i="50"/>
  <c r="Z16" i="50"/>
  <c r="Y16" i="50"/>
  <c r="X16" i="50"/>
  <c r="W16" i="50"/>
  <c r="V16" i="50"/>
  <c r="U16" i="50"/>
  <c r="T16" i="50"/>
  <c r="Z15" i="50"/>
  <c r="Y15" i="50"/>
  <c r="X15" i="50"/>
  <c r="W15" i="50"/>
  <c r="V15" i="50"/>
  <c r="U15" i="50"/>
  <c r="T15" i="50"/>
  <c r="Z14" i="50"/>
  <c r="Y14" i="50"/>
  <c r="Y66" i="50" s="1"/>
  <c r="X14" i="50"/>
  <c r="W14" i="50"/>
  <c r="V14" i="50"/>
  <c r="U14" i="50"/>
  <c r="T14" i="50"/>
  <c r="Z13" i="50"/>
  <c r="Y13" i="50"/>
  <c r="X13" i="50"/>
  <c r="X65" i="50" s="1"/>
  <c r="W13" i="50"/>
  <c r="V13" i="50"/>
  <c r="U13" i="50"/>
  <c r="T13" i="50"/>
  <c r="Z12" i="50"/>
  <c r="Z66" i="50" s="1"/>
  <c r="Y12" i="50"/>
  <c r="X12" i="50"/>
  <c r="W12" i="50"/>
  <c r="V12" i="50"/>
  <c r="U12" i="50"/>
  <c r="T12" i="50"/>
  <c r="Z17" i="50"/>
  <c r="Y17" i="50"/>
  <c r="X17" i="50"/>
  <c r="W17" i="50"/>
  <c r="V17" i="50"/>
  <c r="U17" i="50"/>
  <c r="T17" i="50"/>
  <c r="A1" i="50"/>
  <c r="A37" i="4" s="1"/>
  <c r="Q63" i="49"/>
  <c r="P63" i="49"/>
  <c r="O63" i="49"/>
  <c r="N63" i="49"/>
  <c r="Q62" i="49"/>
  <c r="P62" i="49"/>
  <c r="O62" i="49"/>
  <c r="N62" i="49"/>
  <c r="Q61" i="49"/>
  <c r="P61" i="49"/>
  <c r="O61" i="49"/>
  <c r="N61" i="49"/>
  <c r="Q60" i="49"/>
  <c r="P60" i="49"/>
  <c r="O60" i="49"/>
  <c r="N60" i="49"/>
  <c r="Q59" i="49"/>
  <c r="P59" i="49"/>
  <c r="O59" i="49"/>
  <c r="N59" i="49"/>
  <c r="Q58" i="49"/>
  <c r="P58" i="49"/>
  <c r="O58" i="49"/>
  <c r="N58" i="49"/>
  <c r="Q57" i="49"/>
  <c r="P57" i="49"/>
  <c r="O57" i="49"/>
  <c r="N57" i="49"/>
  <c r="Q56" i="49"/>
  <c r="P56" i="49"/>
  <c r="O56" i="49"/>
  <c r="N56" i="49"/>
  <c r="Q55" i="49"/>
  <c r="P55" i="49"/>
  <c r="O55" i="49"/>
  <c r="N55" i="49"/>
  <c r="Q54" i="49"/>
  <c r="P54" i="49"/>
  <c r="O54" i="49"/>
  <c r="N54" i="49"/>
  <c r="Q53" i="49"/>
  <c r="P53" i="49"/>
  <c r="O53" i="49"/>
  <c r="N53" i="49"/>
  <c r="Q52" i="49"/>
  <c r="P52" i="49"/>
  <c r="O52" i="49"/>
  <c r="N52" i="49"/>
  <c r="Q51" i="49"/>
  <c r="P51" i="49"/>
  <c r="O51" i="49"/>
  <c r="N51" i="49"/>
  <c r="Q50" i="49"/>
  <c r="P50" i="49"/>
  <c r="O50" i="49"/>
  <c r="N50" i="49"/>
  <c r="Q49" i="49"/>
  <c r="P49" i="49"/>
  <c r="O49" i="49"/>
  <c r="N49" i="49"/>
  <c r="Q48" i="49"/>
  <c r="P48" i="49"/>
  <c r="O48" i="49"/>
  <c r="N48" i="49"/>
  <c r="Q47" i="49"/>
  <c r="P47" i="49"/>
  <c r="O47" i="49"/>
  <c r="N47" i="49"/>
  <c r="Q46" i="49"/>
  <c r="P46" i="49"/>
  <c r="O46" i="49"/>
  <c r="N46" i="49"/>
  <c r="Q45" i="49"/>
  <c r="P45" i="49"/>
  <c r="O45" i="49"/>
  <c r="N45" i="49"/>
  <c r="Q44" i="49"/>
  <c r="P44" i="49"/>
  <c r="O44" i="49"/>
  <c r="N44" i="49"/>
  <c r="Q43" i="49"/>
  <c r="P43" i="49"/>
  <c r="O43" i="49"/>
  <c r="N43" i="49"/>
  <c r="Q42" i="49"/>
  <c r="P42" i="49"/>
  <c r="O42" i="49"/>
  <c r="N42" i="49"/>
  <c r="Q41" i="49"/>
  <c r="P41" i="49"/>
  <c r="O41" i="49"/>
  <c r="N41" i="49"/>
  <c r="Q40" i="49"/>
  <c r="P40" i="49"/>
  <c r="O40" i="49"/>
  <c r="N40" i="49"/>
  <c r="Q39" i="49"/>
  <c r="P39" i="49"/>
  <c r="O39" i="49"/>
  <c r="N39" i="49"/>
  <c r="Q38" i="49"/>
  <c r="P38" i="49"/>
  <c r="O38" i="49"/>
  <c r="N38" i="49"/>
  <c r="Q37" i="49"/>
  <c r="P37" i="49"/>
  <c r="O37" i="49"/>
  <c r="N37" i="49"/>
  <c r="Q36" i="49"/>
  <c r="P36" i="49"/>
  <c r="O36" i="49"/>
  <c r="N36" i="49"/>
  <c r="Q35" i="49"/>
  <c r="P35" i="49"/>
  <c r="O35" i="49"/>
  <c r="N35" i="49"/>
  <c r="Q34" i="49"/>
  <c r="P34" i="49"/>
  <c r="O34" i="49"/>
  <c r="N34" i="49"/>
  <c r="Q33" i="49"/>
  <c r="P33" i="49"/>
  <c r="O33" i="49"/>
  <c r="N33" i="49"/>
  <c r="Q32" i="49"/>
  <c r="P32" i="49"/>
  <c r="O32" i="49"/>
  <c r="N32" i="49"/>
  <c r="Q31" i="49"/>
  <c r="P31" i="49"/>
  <c r="O31" i="49"/>
  <c r="N31" i="49"/>
  <c r="Q30" i="49"/>
  <c r="P30" i="49"/>
  <c r="O30" i="49"/>
  <c r="N30" i="49"/>
  <c r="Q29" i="49"/>
  <c r="P29" i="49"/>
  <c r="O29" i="49"/>
  <c r="N29" i="49"/>
  <c r="Q28" i="49"/>
  <c r="P28" i="49"/>
  <c r="O28" i="49"/>
  <c r="N28" i="49"/>
  <c r="Q27" i="49"/>
  <c r="P27" i="49"/>
  <c r="O27" i="49"/>
  <c r="N27" i="49"/>
  <c r="Q26" i="49"/>
  <c r="P26" i="49"/>
  <c r="O26" i="49"/>
  <c r="N26" i="49"/>
  <c r="Q25" i="49"/>
  <c r="P25" i="49"/>
  <c r="O25" i="49"/>
  <c r="N25" i="49"/>
  <c r="Q24" i="49"/>
  <c r="P24" i="49"/>
  <c r="O24" i="49"/>
  <c r="N24" i="49"/>
  <c r="Q23" i="49"/>
  <c r="P23" i="49"/>
  <c r="O23" i="49"/>
  <c r="N23" i="49"/>
  <c r="Q22" i="49"/>
  <c r="P22" i="49"/>
  <c r="O22" i="49"/>
  <c r="N22" i="49"/>
  <c r="Q21" i="49"/>
  <c r="P21" i="49"/>
  <c r="O21" i="49"/>
  <c r="N21" i="49"/>
  <c r="Q20" i="49"/>
  <c r="P20" i="49"/>
  <c r="O20" i="49"/>
  <c r="N20" i="49"/>
  <c r="Q19" i="49"/>
  <c r="P19" i="49"/>
  <c r="O19" i="49"/>
  <c r="N19" i="49"/>
  <c r="Q18" i="49"/>
  <c r="P18" i="49"/>
  <c r="O18" i="49"/>
  <c r="N18" i="49"/>
  <c r="Q16" i="49"/>
  <c r="P16" i="49"/>
  <c r="O16" i="49"/>
  <c r="N16" i="49"/>
  <c r="Q15" i="49"/>
  <c r="P15" i="49"/>
  <c r="O15" i="49"/>
  <c r="N15" i="49"/>
  <c r="Q14" i="49"/>
  <c r="P14" i="49"/>
  <c r="O14" i="49"/>
  <c r="N14" i="49"/>
  <c r="Q13" i="49"/>
  <c r="P13" i="49"/>
  <c r="O13" i="49"/>
  <c r="N13" i="49"/>
  <c r="Q12" i="49"/>
  <c r="P12" i="49"/>
  <c r="O12" i="49"/>
  <c r="N12" i="49"/>
  <c r="N65" i="49" s="1"/>
  <c r="Q17" i="49"/>
  <c r="P17" i="49"/>
  <c r="P65" i="49" s="1"/>
  <c r="O17" i="49"/>
  <c r="N17" i="49"/>
  <c r="Q11" i="49"/>
  <c r="P11" i="49"/>
  <c r="O11" i="49"/>
  <c r="N11" i="49"/>
  <c r="A1" i="49"/>
  <c r="A36" i="4" s="1"/>
  <c r="Q63" i="48"/>
  <c r="P63" i="48"/>
  <c r="O63" i="48"/>
  <c r="N63" i="48"/>
  <c r="Q62" i="48"/>
  <c r="P62" i="48"/>
  <c r="O62" i="48"/>
  <c r="N62" i="48"/>
  <c r="Q61" i="48"/>
  <c r="P61" i="48"/>
  <c r="O61" i="48"/>
  <c r="N61" i="48"/>
  <c r="Q60" i="48"/>
  <c r="P60" i="48"/>
  <c r="O60" i="48"/>
  <c r="N60" i="48"/>
  <c r="Q59" i="48"/>
  <c r="P59" i="48"/>
  <c r="O59" i="48"/>
  <c r="N59" i="48"/>
  <c r="Q58" i="48"/>
  <c r="P58" i="48"/>
  <c r="O58" i="48"/>
  <c r="N58" i="48"/>
  <c r="Q57" i="48"/>
  <c r="P57" i="48"/>
  <c r="O57" i="48"/>
  <c r="N57" i="48"/>
  <c r="Q56" i="48"/>
  <c r="P56" i="48"/>
  <c r="O56" i="48"/>
  <c r="N56" i="48"/>
  <c r="Q55" i="48"/>
  <c r="P55" i="48"/>
  <c r="O55" i="48"/>
  <c r="N55" i="48"/>
  <c r="Q54" i="48"/>
  <c r="P54" i="48"/>
  <c r="O54" i="48"/>
  <c r="N54" i="48"/>
  <c r="Q53" i="48"/>
  <c r="P53" i="48"/>
  <c r="O53" i="48"/>
  <c r="N53" i="48"/>
  <c r="Q52" i="48"/>
  <c r="P52" i="48"/>
  <c r="O52" i="48"/>
  <c r="N52" i="48"/>
  <c r="Q51" i="48"/>
  <c r="P51" i="48"/>
  <c r="O51" i="48"/>
  <c r="N51" i="48"/>
  <c r="Q50" i="48"/>
  <c r="P50" i="48"/>
  <c r="O50" i="48"/>
  <c r="N50" i="48"/>
  <c r="Q49" i="48"/>
  <c r="P49" i="48"/>
  <c r="O49" i="48"/>
  <c r="N49" i="48"/>
  <c r="Q48" i="48"/>
  <c r="P48" i="48"/>
  <c r="O48" i="48"/>
  <c r="N48" i="48"/>
  <c r="Q47" i="48"/>
  <c r="P47" i="48"/>
  <c r="O47" i="48"/>
  <c r="N47" i="48"/>
  <c r="Q46" i="48"/>
  <c r="P46" i="48"/>
  <c r="O46" i="48"/>
  <c r="N46" i="48"/>
  <c r="Q45" i="48"/>
  <c r="P45" i="48"/>
  <c r="O45" i="48"/>
  <c r="N45" i="48"/>
  <c r="Q44" i="48"/>
  <c r="P44" i="48"/>
  <c r="O44" i="48"/>
  <c r="N44" i="48"/>
  <c r="Q43" i="48"/>
  <c r="P43" i="48"/>
  <c r="O43" i="48"/>
  <c r="N43" i="48"/>
  <c r="Q42" i="48"/>
  <c r="P42" i="48"/>
  <c r="O42" i="48"/>
  <c r="N42" i="48"/>
  <c r="Q41" i="48"/>
  <c r="P41" i="48"/>
  <c r="O41" i="48"/>
  <c r="N41" i="48"/>
  <c r="Q40" i="48"/>
  <c r="P40" i="48"/>
  <c r="O40" i="48"/>
  <c r="N40" i="48"/>
  <c r="Q39" i="48"/>
  <c r="P39" i="48"/>
  <c r="O39" i="48"/>
  <c r="N39" i="48"/>
  <c r="Q38" i="48"/>
  <c r="P38" i="48"/>
  <c r="O38" i="48"/>
  <c r="N38" i="48"/>
  <c r="Q37" i="48"/>
  <c r="P37" i="48"/>
  <c r="O37" i="48"/>
  <c r="N37" i="48"/>
  <c r="Q36" i="48"/>
  <c r="P36" i="48"/>
  <c r="O36" i="48"/>
  <c r="N36" i="48"/>
  <c r="Q35" i="48"/>
  <c r="P35" i="48"/>
  <c r="O35" i="48"/>
  <c r="N35" i="48"/>
  <c r="Q34" i="48"/>
  <c r="P34" i="48"/>
  <c r="O34" i="48"/>
  <c r="N34" i="48"/>
  <c r="Q33" i="48"/>
  <c r="P33" i="48"/>
  <c r="O33" i="48"/>
  <c r="N33" i="48"/>
  <c r="Q32" i="48"/>
  <c r="P32" i="48"/>
  <c r="O32" i="48"/>
  <c r="N32" i="48"/>
  <c r="Q31" i="48"/>
  <c r="P31" i="48"/>
  <c r="O31" i="48"/>
  <c r="N31" i="48"/>
  <c r="Q30" i="48"/>
  <c r="P30" i="48"/>
  <c r="O30" i="48"/>
  <c r="N30" i="48"/>
  <c r="Q29" i="48"/>
  <c r="P29" i="48"/>
  <c r="O29" i="48"/>
  <c r="N29" i="48"/>
  <c r="Q28" i="48"/>
  <c r="P28" i="48"/>
  <c r="O28" i="48"/>
  <c r="N28" i="48"/>
  <c r="Q27" i="48"/>
  <c r="P27" i="48"/>
  <c r="O27" i="48"/>
  <c r="N27" i="48"/>
  <c r="Q26" i="48"/>
  <c r="P26" i="48"/>
  <c r="O26" i="48"/>
  <c r="N26" i="48"/>
  <c r="Q25" i="48"/>
  <c r="P25" i="48"/>
  <c r="O25" i="48"/>
  <c r="N25" i="48"/>
  <c r="Q24" i="48"/>
  <c r="P24" i="48"/>
  <c r="O24" i="48"/>
  <c r="N24" i="48"/>
  <c r="Q23" i="48"/>
  <c r="P23" i="48"/>
  <c r="O23" i="48"/>
  <c r="N23" i="48"/>
  <c r="Q22" i="48"/>
  <c r="P22" i="48"/>
  <c r="O22" i="48"/>
  <c r="N22" i="48"/>
  <c r="Q21" i="48"/>
  <c r="P21" i="48"/>
  <c r="O21" i="48"/>
  <c r="N21" i="48"/>
  <c r="Q20" i="48"/>
  <c r="P20" i="48"/>
  <c r="O20" i="48"/>
  <c r="N20" i="48"/>
  <c r="Q19" i="48"/>
  <c r="P19" i="48"/>
  <c r="O19" i="48"/>
  <c r="N19" i="48"/>
  <c r="Q18" i="48"/>
  <c r="P18" i="48"/>
  <c r="O18" i="48"/>
  <c r="N18" i="48"/>
  <c r="Q16" i="48"/>
  <c r="P16" i="48"/>
  <c r="O16" i="48"/>
  <c r="N16" i="48"/>
  <c r="Q15" i="48"/>
  <c r="P15" i="48"/>
  <c r="O15" i="48"/>
  <c r="N15" i="48"/>
  <c r="Q14" i="48"/>
  <c r="P14" i="48"/>
  <c r="O14" i="48"/>
  <c r="N14" i="48"/>
  <c r="Q13" i="48"/>
  <c r="P13" i="48"/>
  <c r="O13" i="48"/>
  <c r="N13" i="48"/>
  <c r="N65" i="48" s="1"/>
  <c r="Q12" i="48"/>
  <c r="P12" i="48"/>
  <c r="O12" i="48"/>
  <c r="O65" i="48" s="1"/>
  <c r="N12" i="48"/>
  <c r="Q17" i="48"/>
  <c r="P17" i="48"/>
  <c r="P66" i="48" s="1"/>
  <c r="O17" i="48"/>
  <c r="O66" i="48"/>
  <c r="N17" i="48"/>
  <c r="Q11" i="48"/>
  <c r="P11" i="48"/>
  <c r="O11" i="48"/>
  <c r="N11" i="48"/>
  <c r="A1" i="48"/>
  <c r="A35" i="4" s="1"/>
  <c r="Z66" i="57"/>
  <c r="X66" i="54"/>
  <c r="A1" i="33"/>
  <c r="A14" i="4" s="1"/>
  <c r="A1" i="31"/>
  <c r="A13" i="4" s="1"/>
  <c r="A1" i="43"/>
  <c r="A31" i="4" s="1"/>
  <c r="A1" i="42"/>
  <c r="A30" i="4" s="1"/>
  <c r="A1" i="40"/>
  <c r="A29" i="4" s="1"/>
  <c r="A1" i="39"/>
  <c r="A33" i="4" s="1"/>
  <c r="A1" i="38"/>
  <c r="A32" i="4" s="1"/>
  <c r="A1" i="37"/>
  <c r="A28" i="4" s="1"/>
  <c r="A1" i="36"/>
  <c r="A27" i="4" s="1"/>
  <c r="A1" i="34"/>
  <c r="A26" i="4" s="1"/>
  <c r="A1" i="30"/>
  <c r="A22" i="4" s="1"/>
  <c r="A1" i="29"/>
  <c r="A20" i="4" s="1"/>
  <c r="A1" i="27"/>
  <c r="A19" i="4" s="1"/>
  <c r="A1" i="26"/>
  <c r="A25" i="4" s="1"/>
  <c r="A1" i="25"/>
  <c r="A24" i="4" s="1"/>
  <c r="A1" i="24"/>
  <c r="A23" i="4" s="1"/>
  <c r="A1" i="23"/>
  <c r="A18" i="4" s="1"/>
  <c r="A1" i="21"/>
  <c r="A17" i="4" s="1"/>
  <c r="A1" i="18"/>
  <c r="A16" i="4" s="1"/>
  <c r="A1" i="16"/>
  <c r="A15" i="4" s="1"/>
  <c r="A1" i="15"/>
  <c r="A12" i="4" s="1"/>
  <c r="A1" i="13"/>
  <c r="A11" i="4" s="1"/>
  <c r="A1" i="11"/>
  <c r="A10" i="4" s="1"/>
  <c r="A1" i="9"/>
  <c r="A9" i="4" s="1"/>
  <c r="A1" i="8"/>
  <c r="A8" i="4" s="1"/>
  <c r="A1" i="7"/>
  <c r="A7" i="4" s="1"/>
  <c r="A1" i="5"/>
  <c r="A6" i="4" s="1"/>
  <c r="T66" i="50" l="1"/>
  <c r="Z65" i="50"/>
  <c r="X65" i="54"/>
  <c r="U66" i="50"/>
  <c r="N66" i="49"/>
  <c r="X65" i="51"/>
  <c r="P66" i="49"/>
  <c r="Y65" i="54"/>
  <c r="Q66" i="48"/>
  <c r="O66" i="49"/>
  <c r="U65" i="52"/>
  <c r="W66" i="52"/>
  <c r="X66" i="52"/>
  <c r="Q66" i="49"/>
  <c r="U65" i="51"/>
  <c r="W66" i="51"/>
  <c r="Y65" i="52"/>
  <c r="Z65" i="52"/>
  <c r="V66" i="57"/>
  <c r="T65" i="57"/>
  <c r="W66" i="57"/>
  <c r="U65" i="57"/>
  <c r="Y65" i="57"/>
  <c r="V65" i="57"/>
  <c r="X66" i="57"/>
  <c r="W65" i="57"/>
  <c r="Y66" i="54"/>
  <c r="V65" i="54"/>
  <c r="Z66" i="54"/>
  <c r="W65" i="54"/>
  <c r="Z65" i="54"/>
  <c r="U65" i="54"/>
  <c r="T65" i="54"/>
  <c r="U66" i="54"/>
  <c r="T66" i="54"/>
  <c r="V66" i="54"/>
  <c r="W66" i="54"/>
  <c r="T65" i="52"/>
  <c r="X65" i="52"/>
  <c r="V66" i="52"/>
  <c r="W65" i="52"/>
  <c r="Y66" i="52"/>
  <c r="T66" i="52"/>
  <c r="V65" i="52"/>
  <c r="U66" i="52"/>
  <c r="U66" i="51"/>
  <c r="Y66" i="51"/>
  <c r="Z66" i="51"/>
  <c r="T65" i="51"/>
  <c r="V66" i="51"/>
  <c r="X66" i="51"/>
  <c r="W65" i="51"/>
  <c r="Y65" i="51"/>
  <c r="Z65" i="51"/>
  <c r="V65" i="51"/>
  <c r="V66" i="50"/>
  <c r="T65" i="50"/>
  <c r="W66" i="50"/>
  <c r="Y65" i="50"/>
  <c r="V65" i="50"/>
  <c r="X66" i="50"/>
  <c r="U65" i="50"/>
  <c r="W65" i="50"/>
  <c r="O65" i="49"/>
  <c r="Q65" i="49"/>
  <c r="Q65" i="48"/>
  <c r="N66" i="48"/>
  <c r="P65" i="48"/>
  <c r="X62" i="58"/>
  <c r="AA63" i="58"/>
  <c r="AC62" i="58"/>
  <c r="AB62" i="58"/>
  <c r="W63" i="58"/>
  <c r="AC63" i="58"/>
  <c r="Y63" i="58"/>
  <c r="AA62" i="58"/>
  <c r="X63" i="58"/>
  <c r="AB63" i="58"/>
  <c r="Z63" i="58"/>
  <c r="Y62" i="58"/>
  <c r="V63" i="58"/>
  <c r="W62" i="58"/>
  <c r="V62" i="58"/>
  <c r="Z62" i="58"/>
</calcChain>
</file>

<file path=xl/sharedStrings.xml><?xml version="1.0" encoding="utf-8"?>
<sst xmlns="http://schemas.openxmlformats.org/spreadsheetml/2006/main" count="5729" uniqueCount="527">
  <si>
    <t>Total</t>
  </si>
  <si>
    <t>%</t>
  </si>
  <si>
    <t>Malta</t>
  </si>
  <si>
    <t>TALIS 2013</t>
  </si>
  <si>
    <t>TALIS 2018</t>
  </si>
  <si>
    <t>TALIS 2008</t>
  </si>
  <si>
    <t>Percentage of principals who "agree" or "strongly agree" with the following statements about barriers to principals' participation in professional development1</t>
  </si>
  <si>
    <t>Fewer than or equal to 30%</t>
  </si>
  <si>
    <t xml:space="preserve">More - fewer than 30% </t>
  </si>
  <si>
    <t>(b) - (a)</t>
  </si>
  <si>
    <t xml:space="preserve"> (b) - (a) </t>
  </si>
  <si>
    <t xml:space="preserve">% </t>
  </si>
  <si>
    <t>Table I.5.xx</t>
  </si>
  <si>
    <t>ß</t>
  </si>
  <si>
    <t>a</t>
  </si>
  <si>
    <t>w</t>
  </si>
  <si>
    <t>p</t>
  </si>
  <si>
    <t>d_tt3g23e_m_b</t>
  </si>
  <si>
    <t>d_tt3g23e_m_se</t>
  </si>
  <si>
    <t>d_tt3g23i_m_b</t>
  </si>
  <si>
    <t>d_tt3g23i_m_se</t>
  </si>
  <si>
    <t>d_tt3g23j_m_b</t>
  </si>
  <si>
    <t>d_tt3g23j_m_se</t>
  </si>
  <si>
    <t>c</t>
  </si>
  <si>
    <t>female_b</t>
  </si>
  <si>
    <t>female_se</t>
  </si>
  <si>
    <t>empwrkh_b</t>
  </si>
  <si>
    <t>empwrkh_se</t>
  </si>
  <si>
    <t>workexp_b</t>
  </si>
  <si>
    <t>workexp_se</t>
  </si>
  <si>
    <t>e_r2_b</t>
  </si>
  <si>
    <t>t3socut_b</t>
  </si>
  <si>
    <t>t3socut_se</t>
  </si>
  <si>
    <t>Pos. sig.</t>
  </si>
  <si>
    <t>Neg. sig.</t>
  </si>
  <si>
    <t>exported on 22 Mar 2019 15:24:17 from CMUL.PD_CONTENT_NEED_isc2_TCHOAVG_TCHTAVG_</t>
  </si>
  <si>
    <t>_0_d_tt3g27i_m_b</t>
  </si>
  <si>
    <t>_0_d_tt3g27i_m_se</t>
  </si>
  <si>
    <t>_1_d_tt3g27i_m_b</t>
  </si>
  <si>
    <t>_1_d_tt3g27i_m_se</t>
  </si>
  <si>
    <t>_d_d_tt3g27i_m_b</t>
  </si>
  <si>
    <t>_d_d_tt3g27i_m_se</t>
  </si>
  <si>
    <t>_0_d_tt3g27j_m_b</t>
  </si>
  <si>
    <t>_0_d_tt3g27j_m_se</t>
  </si>
  <si>
    <t>_1_d_tt3g27j_m_b</t>
  </si>
  <si>
    <t>_1_d_tt3g27j_m_se</t>
  </si>
  <si>
    <t>_d_d_tt3g27j_m_b</t>
  </si>
  <si>
    <t>_d_d_tt3g27j_m_se</t>
  </si>
  <si>
    <t>_0_d_tt3g27e_m_b</t>
  </si>
  <si>
    <t>_0_d_tt3g27e_m_se</t>
  </si>
  <si>
    <t>_1_d_tt3g27e_m_b</t>
  </si>
  <si>
    <t>_1_d_tt3g27e_m_se</t>
  </si>
  <si>
    <t>_d_d_tt3g27e_m_b</t>
  </si>
  <si>
    <t>_d_d_tt3g27e_m_se</t>
  </si>
  <si>
    <t>Povprečje TALIS-48</t>
  </si>
  <si>
    <t>Povprečje TALIS-47</t>
  </si>
  <si>
    <t>Ciper</t>
  </si>
  <si>
    <t>Tajvan</t>
  </si>
  <si>
    <t>Litva</t>
  </si>
  <si>
    <t>Slovenija</t>
  </si>
  <si>
    <t>Rusija</t>
  </si>
  <si>
    <t>Rusijaa</t>
  </si>
  <si>
    <t>Estonija</t>
  </si>
  <si>
    <t>Vietnam</t>
  </si>
  <si>
    <t>Šanghaj (Kitajska)</t>
  </si>
  <si>
    <t>Gruzija</t>
  </si>
  <si>
    <t>Latvija</t>
  </si>
  <si>
    <t>Bolgarija</t>
  </si>
  <si>
    <t xml:space="preserve">Bolgarija </t>
  </si>
  <si>
    <t>Češka</t>
  </si>
  <si>
    <t>Hrvaška</t>
  </si>
  <si>
    <t>Norveška</t>
  </si>
  <si>
    <t>Švedska</t>
  </si>
  <si>
    <t>Danska</t>
  </si>
  <si>
    <t>Romunija</t>
  </si>
  <si>
    <t>Alberta (Kanada)</t>
  </si>
  <si>
    <t>Madžarska</t>
  </si>
  <si>
    <t>Slovaška</t>
  </si>
  <si>
    <t>Anglija (VB)</t>
  </si>
  <si>
    <t>Finska</t>
  </si>
  <si>
    <t>Kazahstan</t>
  </si>
  <si>
    <t>ZDA</t>
  </si>
  <si>
    <t>Japonska</t>
  </si>
  <si>
    <t>Povprečje OECD-31</t>
  </si>
  <si>
    <t>Povprečje OECD-30</t>
  </si>
  <si>
    <t>Italija</t>
  </si>
  <si>
    <t>Avstralijaa</t>
  </si>
  <si>
    <t>Avstralija</t>
  </si>
  <si>
    <t xml:space="preserve">Avstralija </t>
  </si>
  <si>
    <t>Nova Zelandija</t>
  </si>
  <si>
    <t>Buenos Aires (Argentina)</t>
  </si>
  <si>
    <t>Avstrija</t>
  </si>
  <si>
    <t>Koreja</t>
  </si>
  <si>
    <t>Mehika</t>
  </si>
  <si>
    <t>Zdr. arabski emirati</t>
  </si>
  <si>
    <t>Španija</t>
  </si>
  <si>
    <t>Kolumbija</t>
  </si>
  <si>
    <t>Izrael</t>
  </si>
  <si>
    <t>Francija</t>
  </si>
  <si>
    <t>Islandija</t>
  </si>
  <si>
    <t xml:space="preserve">    - Flamska (Belgija)</t>
  </si>
  <si>
    <t xml:space="preserve">Flamska (Belgija) </t>
  </si>
  <si>
    <t>Singapur</t>
  </si>
  <si>
    <t>Portugalska</t>
  </si>
  <si>
    <t>Turčija</t>
  </si>
  <si>
    <t>Belgija</t>
  </si>
  <si>
    <t>Nizozemska</t>
  </si>
  <si>
    <t>Čile</t>
  </si>
  <si>
    <t>Brazilija</t>
  </si>
  <si>
    <t>Savdska Arabija</t>
  </si>
  <si>
    <t>EU skupaj-23</t>
  </si>
  <si>
    <t>Skupaj</t>
  </si>
  <si>
    <t>Po tipu šole</t>
  </si>
  <si>
    <t>Po lokaciji šole</t>
  </si>
  <si>
    <t>Vas (do 3 000 prebivalcev)</t>
  </si>
  <si>
    <t>Mesto (Več kot 100 000 prebivalcev)</t>
  </si>
  <si>
    <t>Javne - Zasebne</t>
  </si>
  <si>
    <t>Manj ali enako 30% (a)</t>
  </si>
  <si>
    <t>Več kot 30% (b)</t>
  </si>
  <si>
    <t>Manj ali enako 10% (a)</t>
  </si>
  <si>
    <t>Več kot 10% (b)</t>
  </si>
  <si>
    <r>
      <t>Javne šole</t>
    </r>
    <r>
      <rPr>
        <b/>
        <vertAlign val="superscript"/>
        <sz val="10"/>
        <rFont val="Arial"/>
        <family val="2"/>
        <charset val="238"/>
      </rPr>
      <t>5</t>
    </r>
  </si>
  <si>
    <r>
      <t>Zasebne šole</t>
    </r>
    <r>
      <rPr>
        <b/>
        <vertAlign val="superscript"/>
        <sz val="10"/>
        <rFont val="Arial"/>
        <family val="2"/>
        <charset val="238"/>
      </rPr>
      <t>6</t>
    </r>
  </si>
  <si>
    <t>Po spolu</t>
  </si>
  <si>
    <t>Moški</t>
  </si>
  <si>
    <t>Ženski</t>
  </si>
  <si>
    <t>Moški - Ženski</t>
  </si>
  <si>
    <t>Starost pod 30 let (a)</t>
  </si>
  <si>
    <t>Starost 50 let in nad (b)</t>
  </si>
  <si>
    <t>Po starosti</t>
  </si>
  <si>
    <t>Po številu let učiteljskih izkušenj</t>
  </si>
  <si>
    <t>Manj ali enako 5 let (a)</t>
  </si>
  <si>
    <t>Več kot 5 let (b)</t>
  </si>
  <si>
    <t>Spletni tečaji/seminarji</t>
  </si>
  <si>
    <r>
      <t>Formalni izobraževalni programi</t>
    </r>
    <r>
      <rPr>
        <b/>
        <vertAlign val="superscript"/>
        <sz val="10"/>
        <rFont val="Arial"/>
        <family val="2"/>
        <charset val="238"/>
      </rPr>
      <t>1</t>
    </r>
  </si>
  <si>
    <t>Hospitacije pri pouku na drugih šolah</t>
  </si>
  <si>
    <t>Predavanja/seminarji, ki sem se jih osebno udeležil/-a</t>
  </si>
  <si>
    <t>Obiski poslovnih organizacij, javnih organizacij in nevladnih organizacij</t>
  </si>
  <si>
    <t>Hospitacije s strain kolegov in kolegic in/ali samoopazovanje poučevanja in svetovanje kot del formalnega šolskega postopka</t>
  </si>
  <si>
    <t>Sodelovanje v učiteljski mreži, ki je zasnovana posebej za strokovni razvoj učiteljic in učiteljev</t>
  </si>
  <si>
    <t>Branje strokovne literature</t>
  </si>
  <si>
    <t>Drugo</t>
  </si>
  <si>
    <t>Izobraževalne konference, kjer učitelji, ravnatelji in/ali raziskovalci predstavljajo svoje raziskave ali razpravljajo o problematiki izobraževanja</t>
  </si>
  <si>
    <r>
      <t>Po koncentraciji učencev iz socioekonomsko depriviligiranih domov</t>
    </r>
    <r>
      <rPr>
        <b/>
        <vertAlign val="superscript"/>
        <sz val="10"/>
        <rFont val="Arial"/>
        <family val="2"/>
      </rPr>
      <t>2</t>
    </r>
  </si>
  <si>
    <r>
      <t>Po koncentraciji učencev imigrantov</t>
    </r>
    <r>
      <rPr>
        <b/>
        <vertAlign val="superscript"/>
        <sz val="10"/>
        <rFont val="Arial"/>
        <family val="2"/>
      </rPr>
      <t>3</t>
    </r>
  </si>
  <si>
    <t>3. "Učenci imigranti" so učenci, ki so imigranti ali prihajajo iz imigrantskega okolja. Učenec imigrant je nekdo, ki se je rodil v tujini. Učenec, ki prihaja iz imigrantskega okolja je nekdo, katerega starši so se rodili v tujini.</t>
  </si>
  <si>
    <t xml:space="preserve">Predavanja/seminarji o vsebinah predmetov, metodah poučevanja in pedagoških vprašanjih </t>
  </si>
  <si>
    <t xml:space="preserve">Predavanja/seminarji o vodenju </t>
  </si>
  <si>
    <t xml:space="preserve">Predavanja/seminarji, ki ste se jih osebno udeležili </t>
  </si>
  <si>
    <t xml:space="preserve">Spletna predavanja/seminarji </t>
  </si>
  <si>
    <r>
      <t>Izobraževalne konference</t>
    </r>
    <r>
      <rPr>
        <b/>
        <vertAlign val="superscript"/>
        <sz val="10"/>
        <rFont val="Arial"/>
        <family val="2"/>
      </rPr>
      <t>2</t>
    </r>
  </si>
  <si>
    <r>
      <t>Formalni izobraževalni program</t>
    </r>
    <r>
      <rPr>
        <b/>
        <vertAlign val="superscript"/>
        <sz val="10"/>
        <rFont val="Arial"/>
        <family val="2"/>
      </rPr>
      <t>3</t>
    </r>
  </si>
  <si>
    <t xml:space="preserve">Samoopazovanje in/ali opazovanje s strani kolegov ali svetovanje kot del formalnih zahtev </t>
  </si>
  <si>
    <r>
      <t>Sodelovanje v združenju ravnateljic in ravnateljev</t>
    </r>
    <r>
      <rPr>
        <b/>
        <vertAlign val="superscript"/>
        <sz val="10"/>
        <rFont val="Arial"/>
        <family val="2"/>
      </rPr>
      <t>4</t>
    </r>
  </si>
  <si>
    <t xml:space="preserve">Branje strokovne literature </t>
  </si>
  <si>
    <t>1. Strokovno usposabljanje namenjeno ravnateljem</t>
  </si>
  <si>
    <t xml:space="preserve">2. Izobraževalne konference, kjer učitelji, ravnatelji in/ali raziskovalci predstavijo svoje raziskave ali razpravljajo o problemih izobraževanja </t>
  </si>
  <si>
    <t>3. npr. podiplomski študijski program</t>
  </si>
  <si>
    <t>1. npr. podiplomski študijski program</t>
  </si>
  <si>
    <t>4. ki je bilo ustanovljeno za strokovni razvoj ravnateljic in ravnateljev</t>
  </si>
  <si>
    <t>a Udeležba je prenizka, da bi zagotovili primerljivost rezultatov.</t>
  </si>
  <si>
    <t>Gradila je na učiteljevem prejšnjem znanju</t>
  </si>
  <si>
    <t>Prilagojena je bila učiteljevim osebnim razvojnim potrebam</t>
  </si>
  <si>
    <t>Imela je koherentno strukturo</t>
  </si>
  <si>
    <t>Prednostno se je usmerila na vsebino, ki je potrebna za poučevanje učiteljevih predmetov</t>
  </si>
  <si>
    <t>Zagotovila je priložnosti za aktivno učenje</t>
  </si>
  <si>
    <t>Zagotovila je priložnosti za sodelovalno učenje</t>
  </si>
  <si>
    <t>Zagotovila je priložnosti za preizkušanje in uporabo novih idej in znanja pri pouku v razredih</t>
  </si>
  <si>
    <t>Zagotovila je nadaljnje aktivnosti</t>
  </si>
  <si>
    <t>Potekala je na učiteljevi šoli</t>
  </si>
  <si>
    <t>Vključevala je večino učiteljev iz šole</t>
  </si>
  <si>
    <r>
      <t xml:space="preserve">Trajala je daljše časovno obdobje </t>
    </r>
    <r>
      <rPr>
        <b/>
        <vertAlign val="superscript"/>
        <sz val="10"/>
        <rFont val="Arial"/>
        <family val="2"/>
      </rPr>
      <t>2</t>
    </r>
  </si>
  <si>
    <t>Osredotočena je bila na inovacije v poučevanju</t>
  </si>
  <si>
    <t>2. npr. več tednov ali dlje</t>
  </si>
  <si>
    <t>Poznavanje in razumevanje mojega predmeta ali predmetov</t>
  </si>
  <si>
    <t>Pedagoške kompetence za poučevanje mojega predmeta ali predmetov</t>
  </si>
  <si>
    <t xml:space="preserve">Poznavanje kurikula </t>
  </si>
  <si>
    <t xml:space="preserve">Načini ocenjevanja učencev </t>
  </si>
  <si>
    <r>
      <t>Spretnosti uporabe IKT</t>
    </r>
    <r>
      <rPr>
        <b/>
        <vertAlign val="superscript"/>
        <sz val="10"/>
        <rFont val="Arial"/>
        <family val="2"/>
        <charset val="238"/>
      </rPr>
      <t>2</t>
    </r>
  </si>
  <si>
    <t xml:space="preserve">Vedenje učenk in učencev v razredu in vodenje razreda </t>
  </si>
  <si>
    <t xml:space="preserve">Upravljanje šole in administracija </t>
  </si>
  <si>
    <t xml:space="preserve">Pristopi k individualiziranemu učenju </t>
  </si>
  <si>
    <t xml:space="preserve">Poučevanje v večkulturnih ali večjezičnih okoliščinah </t>
  </si>
  <si>
    <t xml:space="preserve">Analiza in uporaba preverjanja in ocenjevanja znanja učenk in učencev </t>
  </si>
  <si>
    <t xml:space="preserve">Sodelovanje s starši ali skrbniki </t>
  </si>
  <si>
    <t xml:space="preserve">Komuniciranje z ljudmi iz drugih kultur ali držav </t>
  </si>
  <si>
    <t>2. IKT: informacijska in komunikacijska tehnologija</t>
  </si>
  <si>
    <t>4. npr. ustvarjalnosti, kritičnega mišljenja, reševanja problemov</t>
  </si>
  <si>
    <t>Spretnosti uporabe IKT2</t>
  </si>
  <si>
    <r>
      <t>Poučevanje učenk in učencev s posebnimi potrebami</t>
    </r>
    <r>
      <rPr>
        <b/>
        <vertAlign val="superscript"/>
        <sz val="10"/>
        <rFont val="Arial"/>
        <family val="2"/>
        <charset val="238"/>
      </rPr>
      <t>3</t>
    </r>
  </si>
  <si>
    <r>
      <t>Poučevanje učenk in učencev s posebnimi potrebami</t>
    </r>
    <r>
      <rPr>
        <b/>
        <vertAlign val="superscript"/>
        <sz val="10"/>
        <rFont val="Arial"/>
        <family val="2"/>
      </rPr>
      <t>3</t>
    </r>
  </si>
  <si>
    <r>
      <t>Poučevanje medpredmetnih spretnosti</t>
    </r>
    <r>
      <rPr>
        <b/>
        <vertAlign val="superscript"/>
        <sz val="10"/>
        <rFont val="Arial"/>
        <family val="2"/>
      </rPr>
      <t>4</t>
    </r>
  </si>
  <si>
    <t>Poučevanje medpredmetnih spretnosti4</t>
  </si>
  <si>
    <t>1. IKT: informacijska in komunikacijska tehnologija</t>
  </si>
  <si>
    <t>3. npr. ustvarjalnosti, kritičnega mišljenja, reševanja problemov</t>
  </si>
  <si>
    <t xml:space="preserve">Poznavanje in razumevanje mojega predmetnega področja </t>
  </si>
  <si>
    <t xml:space="preserve">Pedagoške kompetence v poučevanju mojega predmeta ali predmetov  </t>
  </si>
  <si>
    <t xml:space="preserve">Načini ocenjevanja učenk in učencev </t>
  </si>
  <si>
    <r>
      <t>Spretnosti uporabe IKT</t>
    </r>
    <r>
      <rPr>
        <b/>
        <vertAlign val="superscript"/>
        <sz val="10"/>
        <rFont val="Arial"/>
        <family val="2"/>
        <charset val="238"/>
      </rPr>
      <t>1</t>
    </r>
  </si>
  <si>
    <t xml:space="preserve">Vedenje učenk in učencev in vodenje razreda  </t>
  </si>
  <si>
    <t xml:space="preserve">Pristopi k individualiziranemu učenju   </t>
  </si>
  <si>
    <t xml:space="preserve">Poučevanje v večkulturnem ali večjezičnem okolju  </t>
  </si>
  <si>
    <r>
      <t>Poučevanje medpredmetnih spretnosti</t>
    </r>
    <r>
      <rPr>
        <b/>
        <vertAlign val="superscript"/>
        <sz val="10"/>
        <rFont val="Arial"/>
        <family val="2"/>
      </rPr>
      <t xml:space="preserve">3 </t>
    </r>
  </si>
  <si>
    <t xml:space="preserve">Analiza in uporaba preverjanja in ocenjevanja znanja učenk in učencev   </t>
  </si>
  <si>
    <t xml:space="preserve">Komunikacija z ljudmi iz drugih kultur ali držav </t>
  </si>
  <si>
    <r>
      <t>Poučevanje učenk in učencev s posebnimi potrebami</t>
    </r>
    <r>
      <rPr>
        <b/>
        <vertAlign val="superscript"/>
        <sz val="10"/>
        <rFont val="Arial"/>
        <family val="2"/>
      </rPr>
      <t>2</t>
    </r>
    <r>
      <rPr>
        <b/>
        <sz val="10"/>
        <rFont val="Arial"/>
        <family val="2"/>
      </rPr>
      <t xml:space="preserve">  </t>
    </r>
  </si>
  <si>
    <t xml:space="preserve">Poznavanje in razumevanje novih izsledkov iz raziskav in teorije vodenja </t>
  </si>
  <si>
    <t xml:space="preserve">Poznavanje in razumevanje trenutne državne in lokalne politike na področju izobraževanja </t>
  </si>
  <si>
    <t xml:space="preserve">Uporaba podatkov za izboljšanje kakovosti šole   </t>
  </si>
  <si>
    <t xml:space="preserve">Snovanje šolskega učnega načrta </t>
  </si>
  <si>
    <t xml:space="preserve">Opazovanje pouka v razredu </t>
  </si>
  <si>
    <t xml:space="preserve">Zagotavljanje učinkovitih povratnih informacij  </t>
  </si>
  <si>
    <t xml:space="preserve">Spodbujanje enakosti in različnosti </t>
  </si>
  <si>
    <t xml:space="preserve">Razvoj sodelovanja med učiteljicami in učitelji </t>
  </si>
  <si>
    <t xml:space="preserve">Upravljanje s človeškimi viri </t>
  </si>
  <si>
    <t xml:space="preserve">Upravljanje s financami </t>
  </si>
  <si>
    <r>
      <t>Poučevanje učenk in učencev s posebnimi potrebami</t>
    </r>
    <r>
      <rPr>
        <b/>
        <vertAlign val="superscript"/>
        <sz val="10"/>
        <rFont val="Arial"/>
        <family val="2"/>
        <charset val="238"/>
      </rPr>
      <t>1</t>
    </r>
  </si>
  <si>
    <t xml:space="preserve">Delež ravnateljev, ki poroča visoko potrebo po razvoju sodelovanja med učiteljicami in učitelji </t>
  </si>
  <si>
    <t>Glede na lokacijo šole</t>
  </si>
  <si>
    <t>Glede na tip šole</t>
  </si>
  <si>
    <r>
      <t>Glede na koncentracijo učencev iz sociokenomosko depriviligiranih domov</t>
    </r>
    <r>
      <rPr>
        <b/>
        <vertAlign val="superscript"/>
        <sz val="10"/>
        <rFont val="Arial"/>
        <family val="2"/>
      </rPr>
      <t>1</t>
    </r>
  </si>
  <si>
    <r>
      <t>Glede na koncentracijo učencev imigrantov</t>
    </r>
    <r>
      <rPr>
        <b/>
        <vertAlign val="superscript"/>
        <sz val="10"/>
        <rFont val="Arial"/>
        <family val="2"/>
      </rPr>
      <t>2</t>
    </r>
  </si>
  <si>
    <r>
      <t>Glede na koncentracijo učencev s posebnimi potrebami</t>
    </r>
    <r>
      <rPr>
        <b/>
        <vertAlign val="superscript"/>
        <sz val="10"/>
        <rFont val="Arial"/>
        <family val="2"/>
      </rPr>
      <t>3</t>
    </r>
  </si>
  <si>
    <t>Mesto
(več kot 100 000 prebivalcev)</t>
  </si>
  <si>
    <r>
      <t>Javna šola</t>
    </r>
    <r>
      <rPr>
        <b/>
        <vertAlign val="superscript"/>
        <sz val="10"/>
        <rFont val="Arial"/>
        <family val="2"/>
      </rPr>
      <t>4</t>
    </r>
  </si>
  <si>
    <t>Mesto - Vas</t>
  </si>
  <si>
    <t>Manj ali enako 30% 
(a)</t>
  </si>
  <si>
    <t>Več kot 30% 
(b)</t>
  </si>
  <si>
    <t>Manj ali enako 10% 
(a)</t>
  </si>
  <si>
    <t>Več kot 10% 
(b)</t>
  </si>
  <si>
    <t>Ženske</t>
  </si>
  <si>
    <t>Moški - Ženske</t>
  </si>
  <si>
    <t>Pod 30 let
(a)</t>
  </si>
  <si>
    <t>Nad 50 let
(b)</t>
  </si>
  <si>
    <t>Manj ali enako 5 let
(a)</t>
  </si>
  <si>
    <r>
      <t>Glede na koncentracijo učencev iz sociokenomosko depriviligiranih domov</t>
    </r>
    <r>
      <rPr>
        <b/>
        <vertAlign val="superscript"/>
        <sz val="10"/>
        <rFont val="Arial"/>
        <family val="2"/>
        <charset val="238"/>
      </rPr>
      <t>2</t>
    </r>
  </si>
  <si>
    <r>
      <t>Glede na koncentracijo učencev imigrantov</t>
    </r>
    <r>
      <rPr>
        <b/>
        <vertAlign val="superscript"/>
        <sz val="10"/>
        <rFont val="Arial"/>
        <family val="2"/>
        <charset val="238"/>
      </rPr>
      <t>3</t>
    </r>
  </si>
  <si>
    <r>
      <t>Glede na koncentracijo učencev s posebnimi potrebami</t>
    </r>
    <r>
      <rPr>
        <b/>
        <vertAlign val="superscript"/>
        <sz val="10"/>
        <rFont val="Arial"/>
        <family val="2"/>
        <charset val="238"/>
      </rPr>
      <t>1</t>
    </r>
  </si>
  <si>
    <r>
      <t>Zasebna šola</t>
    </r>
    <r>
      <rPr>
        <b/>
        <vertAlign val="superscript"/>
        <sz val="10"/>
        <rFont val="Arial"/>
        <family val="2"/>
      </rPr>
      <t>5</t>
    </r>
  </si>
  <si>
    <t>Zasebna - Javna</t>
  </si>
  <si>
    <t>Prememba med 2013 in 2018 
(TALIS 2018 - TALIS 2013)</t>
  </si>
  <si>
    <t>Sprememba med 2008 in 2018 
(TALIS 2018 - TALIS 2008)</t>
  </si>
  <si>
    <r>
      <t>Poučevanje učenk in učencev s posebnimi potrebami</t>
    </r>
    <r>
      <rPr>
        <b/>
        <vertAlign val="superscript"/>
        <sz val="10"/>
        <rFont val="Arial"/>
        <family val="2"/>
      </rPr>
      <t>2,3</t>
    </r>
  </si>
  <si>
    <r>
      <t>Poučevanje v večkulturnem ali večjezičnem okolju</t>
    </r>
    <r>
      <rPr>
        <b/>
        <vertAlign val="superscript"/>
        <sz val="10"/>
        <rFont val="Arial"/>
        <family val="2"/>
      </rPr>
      <t>4</t>
    </r>
  </si>
  <si>
    <t>Delež učiteljev, ki poroča visoko potrebo po strokovnem usposabljanju na naslednjih področjih</t>
  </si>
  <si>
    <t>3. V poročilu iz leta 2008 kot "Učenje otrok s posebnimi učnimi potrebami"</t>
  </si>
  <si>
    <t>4. V poročilu iz leta 2008 kot "Učenje v multikulturnem okolju".</t>
  </si>
  <si>
    <r>
      <t>Ne izpolnjujem pogojev</t>
    </r>
    <r>
      <rPr>
        <b/>
        <vertAlign val="superscript"/>
        <sz val="10"/>
        <rFont val="Arial"/>
        <family val="2"/>
      </rPr>
      <t>2</t>
    </r>
  </si>
  <si>
    <t>Manjka podpora delodajalca</t>
  </si>
  <si>
    <t>Strokovno usposabljanje se prekriva z mojim delovnikom</t>
  </si>
  <si>
    <t>Nimam časa zaradi družinskih obveznosti</t>
  </si>
  <si>
    <t>Primernih strokovnih usposabljanj ni na voljo</t>
  </si>
  <si>
    <t>Za sodelovanje v strokovnem usposabljanju ni nobenih nadomestil ali nagrad</t>
  </si>
  <si>
    <t>2. npr. nisem usposobljen/-a, nimam izkušenj, delovne dobe</t>
  </si>
  <si>
    <r>
      <t>Ne izpolnjujem pogojev</t>
    </r>
    <r>
      <rPr>
        <b/>
        <vertAlign val="superscript"/>
        <sz val="10"/>
        <rFont val="Arial"/>
        <family val="2"/>
        <charset val="238"/>
      </rPr>
      <t>2</t>
    </r>
  </si>
  <si>
    <t>Sprememba med 2013 in 2018 
(TALIS 2018 - TALIS 2013)</t>
  </si>
  <si>
    <t>Strokovno usposabljanje je predrago</t>
  </si>
  <si>
    <t>Ni podpore sveta zavoda</t>
  </si>
  <si>
    <t>Ni primernih strokovnih usposabljanj</t>
  </si>
  <si>
    <t>Za sodelovanje v strokovnem usposabljanju ne dobim plačila ali druge nagrade</t>
  </si>
  <si>
    <t>2. npr. nisem usposobljen, nimam izkušenj, delovne dobe</t>
  </si>
  <si>
    <t xml:space="preserve">3. V poročilu iz leta 2013 kot "Profesionalno usposabljanje je predrago/nedosegljivo". </t>
  </si>
  <si>
    <r>
      <t>Strokovno usposabljanje je predrago</t>
    </r>
    <r>
      <rPr>
        <b/>
        <vertAlign val="superscript"/>
        <sz val="10"/>
        <rFont val="Arial"/>
        <family val="2"/>
        <charset val="238"/>
      </rPr>
      <t>3</t>
    </r>
  </si>
  <si>
    <t>b Udeležba v TALIS 2018 je prenizka, da bi zagotovili primerljivost rezultatov.</t>
  </si>
  <si>
    <r>
      <t>Delež učiteljev, ki so prijeli naslednjo podporo za strokovno usposabljanje</t>
    </r>
    <r>
      <rPr>
        <b/>
        <vertAlign val="superscript"/>
        <sz val="10"/>
        <rFont val="Arial"/>
        <family val="2"/>
      </rPr>
      <t>1</t>
    </r>
  </si>
  <si>
    <t>Oprostitev poučevanja za udeležbo v rednem delovnem času</t>
  </si>
  <si>
    <r>
      <t>Nedenarno podporo za udeležbo v aktivnostih izven delovnega časa</t>
    </r>
    <r>
      <rPr>
        <b/>
        <vertAlign val="superscript"/>
        <sz val="10"/>
        <rFont val="Arial"/>
        <family val="2"/>
        <charset val="238"/>
      </rPr>
      <t>2</t>
    </r>
  </si>
  <si>
    <t>Povrnitev stroškov ali plačil</t>
  </si>
  <si>
    <t xml:space="preserve">Gradivo, potrebno za aktivnosti </t>
  </si>
  <si>
    <t xml:space="preserve">Denarno nadomestilo za aktivnosti izven delovnega časa </t>
  </si>
  <si>
    <r>
      <t>Materialne nagrade</t>
    </r>
    <r>
      <rPr>
        <b/>
        <vertAlign val="superscript"/>
        <sz val="10"/>
        <rFont val="Arial"/>
        <family val="2"/>
      </rPr>
      <t>3</t>
    </r>
  </si>
  <si>
    <r>
      <t>Nedenarne karierne koristi</t>
    </r>
    <r>
      <rPr>
        <b/>
        <vertAlign val="superscript"/>
        <sz val="10"/>
        <rFont val="Arial"/>
        <family val="2"/>
      </rPr>
      <t>4</t>
    </r>
  </si>
  <si>
    <t xml:space="preserve">Povišanje plače </t>
  </si>
  <si>
    <t>2. npr. skrajšan delovni dan, dopust, študijski dopust</t>
  </si>
  <si>
    <t>3. npr. učni material, kupone za knjige, programsko opremo</t>
  </si>
  <si>
    <t>4. npr. izpolnjevanje pogojev strokovnega razvoja, izboljšanje možnosti za napredovanje</t>
  </si>
  <si>
    <t>Vas
 (do 3 000 prebivalcev)</t>
  </si>
  <si>
    <r>
      <t>Javna šola</t>
    </r>
    <r>
      <rPr>
        <b/>
        <vertAlign val="superscript"/>
        <sz val="10"/>
        <rFont val="Arial"/>
        <family val="2"/>
      </rPr>
      <t>6</t>
    </r>
  </si>
  <si>
    <r>
      <t>Zasebna šola</t>
    </r>
    <r>
      <rPr>
        <b/>
        <vertAlign val="superscript"/>
        <sz val="10"/>
        <rFont val="Arial"/>
        <family val="2"/>
      </rPr>
      <t>7</t>
    </r>
  </si>
  <si>
    <t>Javna - Zasebna</t>
  </si>
  <si>
    <t>Več kot 30%
 (b)</t>
  </si>
  <si>
    <t>Več kot 10%
 (b)</t>
  </si>
  <si>
    <t>7. Zasebna šola je šola katere ravnatelj poroča, da jo upravlja nevladna organizacija (npr.: cerkev, sindikat, podjetje ali druge zasebne institucije). V vprašalniku za ravnatelje, se to vprašanje ne navezuje na vprašanje o financiranju šole. V nekaterih državah zasebne šole prejemajo velik del financiranja od države.</t>
  </si>
  <si>
    <t xml:space="preserve">6. Javna šola je šola katere ravnatelj poroča, da jo upravlja javni zavod za šolstvo, vladna agencija, občina ali svet šole, ki je imenovan s strani vlade ali javno voljen. </t>
  </si>
  <si>
    <t>Odvisno od:</t>
  </si>
  <si>
    <r>
      <t>Zaposlenosti za polni delovni čas</t>
    </r>
    <r>
      <rPr>
        <b/>
        <vertAlign val="superscript"/>
        <sz val="10"/>
        <color theme="1"/>
        <rFont val="Arial"/>
        <family val="2"/>
      </rPr>
      <t>3</t>
    </r>
  </si>
  <si>
    <t>3. Indikatorska spremenljivka: referenčna kategorija je zaposlitev za krajši delovni čas.</t>
  </si>
  <si>
    <t>4. Število let.</t>
  </si>
  <si>
    <r>
      <t>Ženski spol</t>
    </r>
    <r>
      <rPr>
        <b/>
        <vertAlign val="superscript"/>
        <sz val="10"/>
        <rFont val="Arial"/>
        <family val="2"/>
      </rPr>
      <t>2</t>
    </r>
  </si>
  <si>
    <r>
      <rPr>
        <b/>
        <sz val="10"/>
        <color theme="1"/>
        <rFont val="Arial"/>
        <family val="2"/>
        <charset val="238"/>
      </rPr>
      <t>Zaposlenosti za polni delovni čas</t>
    </r>
    <r>
      <rPr>
        <b/>
        <vertAlign val="superscript"/>
        <sz val="10"/>
        <color theme="1"/>
        <rFont val="Arial"/>
        <family val="2"/>
      </rPr>
      <t>3</t>
    </r>
  </si>
  <si>
    <r>
      <t>Zaposlenosti za polni delovni čas</t>
    </r>
    <r>
      <rPr>
        <b/>
        <vertAlign val="superscript"/>
        <sz val="10"/>
        <color theme="1"/>
        <rFont val="Arial"/>
        <family val="2"/>
      </rPr>
      <t>4</t>
    </r>
  </si>
  <si>
    <t>6. Delež sestave razreda ima naslednje vrednosti: 0%, 5%, 20%, 45% in 80%.</t>
  </si>
  <si>
    <t>5. Število let.</t>
  </si>
  <si>
    <t>4. Indikatorska spremenljivka: referenčna kategorija je zaposlitev za krajši delovni čas.</t>
  </si>
  <si>
    <t xml:space="preserve">1. Vrednost ocene osebne koristi se nanaša na pomembnost naslednjih dejavnikov, da je nekdo postal učitelj: "Poučevanje je ponujalo stabilno poklicno pot", "Poučevanje je zagotavljalo zanesljiv dohodek",  "Poučevanje je predstavljalo zanesljiv poklic". </t>
  </si>
  <si>
    <r>
      <t>Prakse poučevanja</t>
    </r>
    <r>
      <rPr>
        <b/>
        <vertAlign val="superscript"/>
        <sz val="10"/>
        <rFont val="Arial"/>
        <family val="2"/>
      </rPr>
      <t>1</t>
    </r>
  </si>
  <si>
    <r>
      <rPr>
        <b/>
        <sz val="10"/>
        <rFont val="Arial"/>
        <family val="2"/>
        <charset val="238"/>
      </rPr>
      <t>Ženski spol</t>
    </r>
    <r>
      <rPr>
        <b/>
        <vertAlign val="superscript"/>
        <sz val="10"/>
        <rFont val="Arial"/>
        <family val="2"/>
      </rPr>
      <t>3</t>
    </r>
  </si>
  <si>
    <r>
      <t>Samoučinkovitost v vodenju razreda</t>
    </r>
    <r>
      <rPr>
        <b/>
        <vertAlign val="superscript"/>
        <sz val="10"/>
        <rFont val="Arial"/>
        <family val="2"/>
        <charset val="238"/>
      </rPr>
      <t>1</t>
    </r>
  </si>
  <si>
    <r>
      <rPr>
        <b/>
        <sz val="10"/>
        <rFont val="Arial"/>
        <family val="2"/>
        <charset val="238"/>
      </rPr>
      <t>Ženski spol</t>
    </r>
    <r>
      <rPr>
        <b/>
        <vertAlign val="superscript"/>
        <sz val="10"/>
        <rFont val="Arial"/>
        <family val="2"/>
        <charset val="238"/>
      </rPr>
      <t>2</t>
    </r>
  </si>
  <si>
    <r>
      <t>Ženski spol</t>
    </r>
    <r>
      <rPr>
        <b/>
        <vertAlign val="superscript"/>
        <sz val="10"/>
        <rFont val="Arial"/>
        <family val="2"/>
      </rPr>
      <t>3</t>
    </r>
  </si>
  <si>
    <r>
      <rPr>
        <b/>
        <sz val="10"/>
        <rFont val="Arial"/>
        <family val="2"/>
        <charset val="238"/>
      </rPr>
      <t>Velikosti razreda</t>
    </r>
    <r>
      <rPr>
        <b/>
        <vertAlign val="superscript"/>
        <sz val="10"/>
        <rFont val="Arial"/>
        <family val="2"/>
      </rPr>
      <t>7</t>
    </r>
  </si>
  <si>
    <r>
      <t>Velikosti razreda</t>
    </r>
    <r>
      <rPr>
        <b/>
        <vertAlign val="superscript"/>
        <sz val="10"/>
        <rFont val="Arial"/>
        <family val="2"/>
      </rPr>
      <t>6</t>
    </r>
  </si>
  <si>
    <r>
      <t>Velikosti razreda</t>
    </r>
    <r>
      <rPr>
        <b/>
        <vertAlign val="superscript"/>
        <sz val="10"/>
        <color theme="1"/>
        <rFont val="Arial"/>
        <family val="2"/>
      </rPr>
      <t>3</t>
    </r>
  </si>
  <si>
    <r>
      <t>Velikosti razreda</t>
    </r>
    <r>
      <rPr>
        <b/>
        <vertAlign val="superscript"/>
        <sz val="10"/>
        <rFont val="Arial"/>
        <family val="2"/>
      </rPr>
      <t>7</t>
    </r>
  </si>
  <si>
    <t>3. Indikatorska spremenljivka: referenčna kategorija je moški spol.</t>
  </si>
  <si>
    <t>2. Indikatorska spremenljivka: referenčna kategorija je moški spol.</t>
  </si>
  <si>
    <t>7. Število učencev v tarčnem razredu</t>
  </si>
  <si>
    <r>
      <t>Sestave razreda: delež učencev z nizkimi akademskimi uspehi</t>
    </r>
    <r>
      <rPr>
        <b/>
        <vertAlign val="superscript"/>
        <sz val="10"/>
        <color theme="1"/>
        <rFont val="Arial"/>
        <family val="2"/>
      </rPr>
      <t>6</t>
    </r>
  </si>
  <si>
    <r>
      <t>Sestve razreda: delež otrok z vedenjskimi težavami</t>
    </r>
    <r>
      <rPr>
        <b/>
        <vertAlign val="superscript"/>
        <sz val="10"/>
        <color theme="1"/>
        <rFont val="Arial"/>
        <family val="2"/>
      </rPr>
      <t>6</t>
    </r>
  </si>
  <si>
    <r>
      <t>Izkušenj s poučevanjem</t>
    </r>
    <r>
      <rPr>
        <b/>
        <vertAlign val="superscript"/>
        <sz val="10"/>
        <color theme="1"/>
        <rFont val="Arial"/>
        <family val="2"/>
      </rPr>
      <t>4</t>
    </r>
  </si>
  <si>
    <r>
      <t>Izkušenj s poučevanjem</t>
    </r>
    <r>
      <rPr>
        <b/>
        <vertAlign val="superscript"/>
        <sz val="10"/>
        <color theme="1"/>
        <rFont val="Arial"/>
        <family val="2"/>
      </rPr>
      <t>5</t>
    </r>
  </si>
  <si>
    <r>
      <rPr>
        <b/>
        <sz val="10"/>
        <color theme="1"/>
        <rFont val="Arial"/>
        <family val="2"/>
        <charset val="238"/>
      </rPr>
      <t>Izkušenj s poučevanjem</t>
    </r>
    <r>
      <rPr>
        <b/>
        <vertAlign val="superscript"/>
        <sz val="10"/>
        <color theme="1"/>
        <rFont val="Arial"/>
        <family val="2"/>
        <charset val="238"/>
      </rPr>
      <t>4</t>
    </r>
  </si>
  <si>
    <r>
      <t>Sestave razreda: delež učencev z nizkimi akademskimi uspehi</t>
    </r>
    <r>
      <rPr>
        <b/>
        <vertAlign val="superscript"/>
        <sz val="10"/>
        <color theme="1"/>
        <rFont val="Arial"/>
        <family val="2"/>
      </rPr>
      <t>5</t>
    </r>
  </si>
  <si>
    <r>
      <t>Sestve razreda: delež otrok z vedenjskimi težavami</t>
    </r>
    <r>
      <rPr>
        <b/>
        <vertAlign val="superscript"/>
        <sz val="10"/>
        <color theme="1"/>
        <rFont val="Arial"/>
        <family val="2"/>
      </rPr>
      <t>5</t>
    </r>
  </si>
  <si>
    <t>5. Delež sestave razreda ima naslednje vrednosti: 0%, 5%, 20%, 45% in 80%.</t>
  </si>
  <si>
    <t>6. Število učencev v tarčnem razredu</t>
  </si>
  <si>
    <t>Indeks samoučinkovitosti pri delu v večkulturnih razredih</t>
  </si>
  <si>
    <r>
      <rPr>
        <b/>
        <sz val="10"/>
        <rFont val="Arial"/>
        <family val="2"/>
        <charset val="238"/>
      </rPr>
      <t>Velikosti razreda</t>
    </r>
    <r>
      <rPr>
        <b/>
        <vertAlign val="superscript"/>
        <sz val="10"/>
        <rFont val="Arial"/>
        <family val="2"/>
      </rPr>
      <t>6</t>
    </r>
  </si>
  <si>
    <r>
      <t>Sestave razreda: delež učencev katerih materni jezik se razlikuje od jezika poučevanja</t>
    </r>
    <r>
      <rPr>
        <b/>
        <vertAlign val="superscript"/>
        <sz val="10"/>
        <color theme="1"/>
        <rFont val="Arial"/>
        <family val="2"/>
      </rPr>
      <t>5</t>
    </r>
  </si>
  <si>
    <r>
      <t>Sestave razreda: delež učencev imigrantov</t>
    </r>
    <r>
      <rPr>
        <b/>
        <vertAlign val="superscript"/>
        <sz val="10"/>
        <color theme="1"/>
        <rFont val="Arial"/>
        <family val="2"/>
      </rPr>
      <t>5</t>
    </r>
  </si>
  <si>
    <r>
      <t>Sestave razreda: delež učencev beguncev</t>
    </r>
    <r>
      <rPr>
        <b/>
        <vertAlign val="superscript"/>
        <sz val="10"/>
        <color theme="1"/>
        <rFont val="Arial"/>
        <family val="2"/>
      </rPr>
      <t>5</t>
    </r>
  </si>
  <si>
    <r>
      <t>Indeks samoučinkovitosti</t>
    </r>
    <r>
      <rPr>
        <b/>
        <vertAlign val="superscript"/>
        <sz val="10"/>
        <rFont val="Arial"/>
        <family val="2"/>
      </rPr>
      <t>1</t>
    </r>
  </si>
  <si>
    <t xml:space="preserve">1. Indeks samoučinkovitosti meri učiteljevo samoučinkovitos v vodenju razreda, poučevanju in doseganju sodelovanja učencev. </t>
  </si>
  <si>
    <r>
      <t>Prejetja denarnega nadomestila za strokovno usposabljanje</t>
    </r>
    <r>
      <rPr>
        <b/>
        <vertAlign val="superscript"/>
        <sz val="10"/>
        <rFont val="Arial"/>
        <family val="2"/>
        <charset val="238"/>
      </rPr>
      <t>2</t>
    </r>
  </si>
  <si>
    <r>
      <t>Prejetja nedenarnega nadomestila za strokovno usposabljanje</t>
    </r>
    <r>
      <rPr>
        <b/>
        <vertAlign val="superscript"/>
        <sz val="10"/>
        <rFont val="Arial"/>
        <family val="2"/>
      </rPr>
      <t>1</t>
    </r>
  </si>
  <si>
    <t>Manjše mesto
 (3 000 do 100 000 Prebivalcev)</t>
  </si>
  <si>
    <r>
      <t>Po koncentraciji učencev imigrantov</t>
    </r>
    <r>
      <rPr>
        <b/>
        <vertAlign val="superscript"/>
        <sz val="10"/>
        <rFont val="Arial"/>
        <family val="2"/>
        <charset val="238"/>
      </rPr>
      <t>3</t>
    </r>
  </si>
  <si>
    <r>
      <t>Po koncentraciji učencev s posebnimi potrebami</t>
    </r>
    <r>
      <rPr>
        <b/>
        <vertAlign val="superscript"/>
        <sz val="10"/>
        <rFont val="Arial"/>
        <family val="2"/>
        <charset val="238"/>
      </rPr>
      <t>4</t>
    </r>
  </si>
  <si>
    <r>
      <t>Po koncentraciji učencev iz socioekonomsko depriviligiranih domov</t>
    </r>
    <r>
      <rPr>
        <b/>
        <vertAlign val="superscript"/>
        <sz val="10"/>
        <rFont val="Arial"/>
        <family val="2"/>
        <charset val="238"/>
      </rPr>
      <t>2</t>
    </r>
  </si>
  <si>
    <t xml:space="preserve">4. “Učenke in učenci s posebnimi potrebami” so tisti, ki so jim formalno potrjene prilagoditve učenja, ker so dijakinje in dijaki s posebnimi potrebami in so umsko, telesno ali čustveno prikrajšani. Pogosto so to tisti, ki jim je bila iz javnih ali privatnih virov dodeljena pomoč (osebna, materialna ali finančna) v podporo pri izobraževanju. </t>
  </si>
  <si>
    <t>2. “Socioekonomsko deprivilegirani domovi” se nanaša na domove, kjer čutijo pomanjkanje osnovnih življenjskih dobrin, kot so ustrezne stanovanjske razmere, prehrana ali zdravstvena oskrba.</t>
  </si>
  <si>
    <t>1. “Socioekonomsko deprivilegirani domovi” se nanaša na domove, kjer čutijo pomanjkanje osnovnih življenjskih dobrin, kot so ustrezne stanovanjske razmere, prehrana ali zdravstvena oskrba.</t>
  </si>
  <si>
    <t>3. “Socioekonomsko deprivilegirani domovi” se nanaša na domove, kjer čutijo pomanjkanje osnovnih življenjskih dobrin, kot so ustrezne stanovanjske razmere, prehrana ali zdravstvena oskrba.</t>
  </si>
  <si>
    <t xml:space="preserve">3. “Učenke in učenci s posebnimi potrebami” so tisti, ki so jim formalno potrjene prilagoditve učenja, ker so dijakinje in dijaki s posebnimi potrebami in so umsko, telesno ali čustveno prikrajšani. Pogosto so to tisti, ki jim je bila iz javnih ali privatnih virov dodeljena pomoč (osebna, materialna ali finančna) v podporo pri izobraževanju. </t>
  </si>
  <si>
    <t xml:space="preserve">2. “Učenke in učenci s posebnimi potrebami” so tisti, ki so jim formalno potrjene prilagoditve učenja, ker so dijakinje in dijaki s posebnimi potrebami in so umsko, telesno ali čustveno prikrajšani. Pogosto so to tisti, ki jim je bila iz javnih ali privatnih virov dodeljena pomoč (osebna, materialna ali finančna) v podporo pri izobraževanju. </t>
  </si>
  <si>
    <t xml:space="preserve">1. “Učenke in učenci s posebnimi potrebami” so tisti, ki so jim formalno potrjene prilagoditve učenja, ker so dijakinje in dijaki s posebnimi potrebami in so umsko, telesno ali čustveno prikrajšani. Pogosto so to tisti, ki jim je bila iz javnih ali privatnih virov dodeljena pomoč (osebna, materialna ali finančna) v podporo pri izobraževanju. </t>
  </si>
  <si>
    <t xml:space="preserve">5. “Učenke in učenci s posebnimi potrebami” so tisti, ki so jim formalno potrjene prilagoditve učenja, ker so dijakinje in dijaki s posebnimi potrebami in so umsko, telesno ali čustveno prikrajšani. Pogosto so to tisti, ki jim je bila iz javnih ali privatnih virov dodeljena pomoč (osebna, materialna ali finančna) v podporo pri izobraževanju. </t>
  </si>
  <si>
    <t xml:space="preserve">3. “Imigrantski” učenec je tisti, ki je bil rojen v drugi državi. ”Učenec z migrantskim ozadjem” ima starše, ki so bili rojeni v drugi državi.  </t>
  </si>
  <si>
    <t xml:space="preserve">2. “Imigrantski” učenec je tisti, ki je bil rojen v drugi državi. ”Učenec z migrantskim ozadjem” ima starše, ki so bili rojeni v drugi državi.  </t>
  </si>
  <si>
    <t xml:space="preserve">4. “Imigrantski” učenec je tisti, ki je bil rojen v drugi državi. ”Učenec z migrantskim ozadjem” ima starše, ki so bili rojeni v drugi državi.  </t>
  </si>
  <si>
    <r>
      <t>Ocene družbene koristi</t>
    </r>
    <r>
      <rPr>
        <b/>
        <vertAlign val="superscript"/>
        <sz val="10"/>
        <rFont val="Arial"/>
        <family val="2"/>
      </rPr>
      <t>1</t>
    </r>
  </si>
  <si>
    <r>
      <t>Ocene osebne koristi</t>
    </r>
    <r>
      <rPr>
        <b/>
        <vertAlign val="superscript"/>
        <sz val="10"/>
        <rFont val="Arial"/>
        <family val="2"/>
      </rPr>
      <t>1</t>
    </r>
  </si>
  <si>
    <r>
      <t>Trajala je daljše časovno obdobje</t>
    </r>
    <r>
      <rPr>
        <b/>
        <vertAlign val="superscript"/>
        <sz val="10"/>
        <rFont val="Arial"/>
        <family val="2"/>
        <charset val="238"/>
      </rPr>
      <t>2</t>
    </r>
  </si>
  <si>
    <t>Po številu let izkušenj s poučevanjem</t>
  </si>
  <si>
    <t>Mesto - Podeželje</t>
  </si>
  <si>
    <t>Priložnosti za nadaljnje izobraževanje in usposabljanje</t>
  </si>
  <si>
    <t>Št. vprašanja: T3-B-TQ-22</t>
  </si>
  <si>
    <t>Spremenljivke: tt3g22a-j + ozadenske spremenljivke:  tc3g10 (schlocation),  tc3g12 (schltype), tc3g17c (disadvhomes),  tc3g17d (immigconc),  tc3g17b (spneedconc)</t>
  </si>
  <si>
    <t>Učiteljeve dejavnosti nadaljnjega izobraževanja in usposabljanja, glede na tip šole</t>
  </si>
  <si>
    <t>1. Dejavnosti nadaljnjega izobraževanja in usposabljanja vključujejo “Predavanja/seminarji, ki sem se jih osebno udeležil/-a”, “Spletni tečaji/seminarji”, “Izobraževalne conference, kjer učitelji, ravnatelji in/ali raziskovalci predstavljajo svoje raziskave ali razpravljajo o problematiki izobraževanja”, "Formalni izobraževalni programi", "Hospitacije pri pouku na drugih šolah", "Obiski poslovnih organizacij, javnih organizacij in nevladnih organizacij", "Hospitacije s strain kolegov in kolegic in/ali samoopazovanje poučevanja in svetovanje kot del formalnega šolskega postopka", "Sodelovanje v učiteljski mreži, ki je zasnovana posebej za strokovni razvoj učiteljic in učiteljev", "Branje strokovne literature"  in drugo</t>
  </si>
  <si>
    <t>Delež učiteljev, ki so sodelovali v dejavnostih nadaljnjega izobraževanja in usposabljanja1 v 12 mesecih pred raziskavo</t>
  </si>
  <si>
    <t>1. Dejavnosti nadaljnjega izobraževanja in usposabljanja vključujejo “Predavanja/seminarji, ki sem se jih osebno udeležil/-a”, “Spletni tečaji/seminarji”, “Izobraževalne conference, kjer učitelji, ravnatelji in/ali raziskovalci predstavljajo svoje raziskave ali razpravljajo o problematiki izobraževanja”, "Formalni izobraževalni programi", "Hospitacije pri pouku na drugih šolah", "Obiski poslovnih organizacij, javnih organizacij in nevladnih organizacij", "Hospitacije s strain kolegov in kolegic in/ali samoopazovanje poučevanja in svetovanje kot del formalnega šolskega postopka", "Sodelovanje v učiteljski mreži, ki je zasnovana posebej za strokovni razvoj učiteljic in učiteljev", "Branje strokovne literature"  in Drugo</t>
  </si>
  <si>
    <t>Delež učiteljev, ki so sodelovali v naslednjih dejavnostih nadaljnjega izobraževanja in usposabljanja v 12 mesecih pred raziskavo, glede na število let izkušenj s poučevanjem</t>
  </si>
  <si>
    <t>Tip dejavnosti nadaljnjega izobraževanja in usposabljanja, glede na število let izkušenj s poučevanjem.</t>
  </si>
  <si>
    <t>Povprečno število različnih dejavnosti nadaljnjega izobraževanja in usposabljanja v katerih so sodelovali učitelji v 12 mesecih pred raziskavo, glede na število let izkušenj s poučevanjem</t>
  </si>
  <si>
    <t>Tipi dejavnosti nadaljnjega izobraževanja in usposabljanja v srednješolskem zobraževanju.</t>
  </si>
  <si>
    <t>Povprečno število različnih dejavnosti nadaljnjega izobraževanja in usposabljanja v katerih so sodelovali učitelji v 12 mesecih pred raziskavo</t>
  </si>
  <si>
    <t>Delež učiteljev, ki so sodelovali v naslednjih dejavnostih nadaljnjega izobraževanja in usposabljanja v 12 mesecih pred raziskavo</t>
  </si>
  <si>
    <t>Tipi dejavnosti nadaljnjega izobraževanja in usposabljanja, ki so se jih udeležili ravnatelji osnovnih šol.</t>
  </si>
  <si>
    <t>Povprečno število različnih dejavnosti nadaljnjega izobraževanja in usposabljanja v katerih so sodelovali ravnatelji v 12 mesecih pred raziskavo</t>
  </si>
  <si>
    <t>Delež ravnateljev, ki so sodelovali v dejavnostih nadaljnjega izobraževanja in usposabljanja1 v 12 mesecih pred raziskavo</t>
  </si>
  <si>
    <t>Tipi dejavnosti nadaljnjega izobraževanja in usposabljanja, ki so se jih udeležili srednješolski ravnatelji.</t>
  </si>
  <si>
    <t>Delež učiteljev katerih dejavnost nadaljnjega izobraževanja in usposabljanja, ki je imela najbolj pozitiven vpliv na njihovo poučevanje, je imela naslednje lastnosti; razdeljeno glede na učiteljeve iskušnje s poučevanjem.1</t>
  </si>
  <si>
    <t>Značilnosti učinkovitega nadaljnjega izobraževanja in usposabljanja, glede na učiteljeve izkušnje s poučevanjem</t>
  </si>
  <si>
    <t>1. Vključuje učitelje, ki so poročali o dejavnosti nadaljnjega izobraževanja in usposabljanja, ki je na njih imela najbolj pozitiven vpliv (v 12 mesecih pred raziskavo). Vzorec je omejen na učitelje, ki menijo, da je dejavnost nadaljnjega izobraževanja in usposabljanja v zadnjih 12 mesecih, imela pozitiven vpliv na njihovo poučevanje.</t>
  </si>
  <si>
    <t>Delež učiteljev, ki menijo, da je dejavnost nadaljnjega izobraževanja in usposabljanja v zadnjih 12 mesecih, imela pozitiven vpliv na njihovo poučevanje.</t>
  </si>
  <si>
    <t>Značilnosti učinkovitega nadaljnjega izobraževanja in usposabljanja v srednješolskem izobraževanju</t>
  </si>
  <si>
    <t>Delež učiteljev katerij dejavnost nadaljnjega izobraževanja in usposabljanja, ki je imela najbolj pozitiven vpliv na poučevanje, je imela naslednje lastnosti1</t>
  </si>
  <si>
    <t>Vsebina dejavnosti nadaljnjega izobraževanja in usposabljanja, ki so se je udeležili učitelji glede na število let izkušenj s poučevanjem</t>
  </si>
  <si>
    <t>1. Nanaša se na dejavnosti nadaljnjega izobraževanja in usposabljanja v zadnjih 12 mesecih pred raziskavo.</t>
  </si>
  <si>
    <t>Delež učiteljev pri katerih so bile v dejavnost nadaljnjega izobraževanja in usposabljanja vključene naslednje teme, razdeljeno glede na učiteljeve izkušnje s poučevanjem.1</t>
  </si>
  <si>
    <t>Vsebina dejavnosti nadaljnjega izobraževanja in usposabljanja v srednješolskem izobraževanju</t>
  </si>
  <si>
    <t>Delež učiteljev pri katerih so bile v dejavnost nadaljnjega izobraževanja in usposabljanja vključene naslednje teme1</t>
  </si>
  <si>
    <t>Potrebe učiteljev po dejavnostih nadaljnjega izobraževanja in usposabljanja</t>
  </si>
  <si>
    <t>Delež učiteljev, ki poročajo o visoki potrebi po dejavnostih nadaljnjega izobraževanja in usposabljanja za naslednja področja</t>
  </si>
  <si>
    <t>Potrebe učiteljev po dejavnostih nadaljnjega izobraževanja in usposabljanja v srednješolskem izobraževanju</t>
  </si>
  <si>
    <t xml:space="preserve">Načrtovanje nadaljnjega izobraževanja in usposabljanja za ali z učiteljicami in učitelji </t>
  </si>
  <si>
    <t>Potrebe ravnateljev po dejavnostih nadaljnjega izobraževanja in usposabljanja</t>
  </si>
  <si>
    <t>Delež ravnateljev, ki poročajo o visoki potrebi po dejavnostih nadaljnjega izobraževanja in usposabljanja za naslednja področja</t>
  </si>
  <si>
    <t>Potrebe srednješolskih ravnateljev po dejavnostih nadaljnjega izobraževanja in usposabljanja</t>
  </si>
  <si>
    <t>Delež učiteljev, ki so sodelovali v dejavnosti nadaljnjega izobraževanja in usposabljanja na to temo in poročajo visoko potrebo po takšnem izobraževanju (b)</t>
  </si>
  <si>
    <t>Delež učiteljev pri katerih je bila tema vključena v dejavnosti nadaljnjega izobraževanja in usposabljanja</t>
  </si>
  <si>
    <t>Delež učiteljev, ki niso sodelovali v dejavnosti nadaljnjega izobraževanja in usposabljanja na to temo in poročajo visoko potrebo po takšnem izobraževanju (a)</t>
  </si>
  <si>
    <t>Visoka potreba po dejavnostih nadaljnjega izobraževanja in usposabljanja na temo poučevanja otrok s posebnimi potrebami, glede na udeležbo na takšnih usposabljanjih</t>
  </si>
  <si>
    <t>Potrebe ravnateljev po dejavnostih nadaljnjega izobraževanja in usposabljanja na temo razvoja sodelovanja med učiteljicami in učitelji, glede na karakteristike šole</t>
  </si>
  <si>
    <t>Potrebe učiteljev po dejavnostih nadaljnjega izobraževanja in usposabljanja na temo poučevanja učenk in učencev s posebnimi potrebami, glede na karakteristike učiteljev</t>
  </si>
  <si>
    <t>Delež učiteljev, ki poročajo visoko potrebo po dejavnosti nadaljnjega izobraževanja in usposabljanja na temo poučevanje učenk in učencev s posebnimi potrebam1</t>
  </si>
  <si>
    <t>Potrebe učiteljev po dejavnostih nadaljnjega izobraževanja in usposabljanja na temo poučevanja učenk in učencev s posebnimi potrebami, glede na karakteristike šole</t>
  </si>
  <si>
    <t>Spremembe potreb učiteljev po dejavnostih nadaljnjega izobraževanja in usposabljanja od 2008 do 2018</t>
  </si>
  <si>
    <t>Ovire učiteljev pri sodelovanju v programih nadaljnjega izobraževanja in usposabljanja</t>
  </si>
  <si>
    <t>Delež učiteljev, ki poroča, da jih slednje ovira pri sodelovanju v programih nadaljnjega izobraževanja in usposabljanja1</t>
  </si>
  <si>
    <t>Ponujeni programi nadaljnjega izobraževanja in usposabljanja so predragi</t>
  </si>
  <si>
    <t>Ovire srednješolskih učiteljev pri sodelovanju v programih nadaljnjega izobraževanja in usposabljanja</t>
  </si>
  <si>
    <t>Ponujeni programi nadaljnjega izobraževanja in usposabljanja so predragi3</t>
  </si>
  <si>
    <t>Spremembe ovir učiteljev pri sodelovanju v programih nadaljnjega izobraževanja in usposabljanja med 2008 in 2018</t>
  </si>
  <si>
    <t>Ovire ravnateljev pri sodelovanju v programih nadaljnjega izobraževanja in usposabljanja</t>
  </si>
  <si>
    <t>Delež ravnateljev, ki poroča, da jih slednje ovira pri sodelovanju v programih nadaljnjega izobraževanja in usposabljanja1</t>
  </si>
  <si>
    <t>Ovire srednješolskih ravnateljev pri sodelovanju v programih nadaljnjega izobraževanja in usposabljanja</t>
  </si>
  <si>
    <t>Spremembe ovir ravnateljev pri sodelovanju v programih nadaljnjega izobraževanja in usposabljanja med 2013 in 2018</t>
  </si>
  <si>
    <t>Nudena podpora učiteljem, ki so se udeležili programov nadaljnjega izobraževanja in usposabljanja</t>
  </si>
  <si>
    <t>1. Navezuje se na dejavnosti nadaljnjega izobraževanja in usposabljanja v katerih so učitelji sodelovali v 12 mesecih pred raziskavo.</t>
  </si>
  <si>
    <t>Nudena podpora učiteljem, ki so se udeležili programov nadaljnjega izobraževanja in usposabljanja, glede na karakteristike šole</t>
  </si>
  <si>
    <t xml:space="preserve">2. Podpora za udeleževanje na aktivnostih nadaljnjega izobraževanja in usposabljanja vključuje: “Oprostitev poučevanja za udeležbo v aktivnostih v rednem delovnem času”, “Nedenarno podporo za udeležbo v aktivnostih izven delovnega časa”, “Povrnitev stroškov ali plačil”,“Gradivo, potrebno za aktivnosti", “Denarno nadomestilo za aktivnosti izven delovnega časa”,“Materialne nagrade”,“Nedenarne karierne koristi” in “Povišanje plače". </t>
  </si>
  <si>
    <t>2. Indikatorska spremenljivka: referenčna kategorija je "Pedagoške kompetence za poučevanje mojega predmeta ali predmetov", "Pristopi k individualiziranemu učenju" ali "Poučevanje medpredmetnih spretnosti" kot tema ni vključena v dejavnosti nadaljnjega izobraževanja in usposabljanja v 12 mesecih pred raziskavo.</t>
  </si>
  <si>
    <t>1. Indikatorska spremenljivka: referenčna kategorija je ˝vedenje učenk in učencev v razredu in vodenje razreda˝ kot tema ni vključena v dejavnosti nadaljnjega izobraževanja in usposabljanja v 12 mesecih pred raziskavo</t>
  </si>
  <si>
    <t>1. Indikatorska spremenljivka: referenčna kategorija je  "Poučevanje v večkulturnih ali večjezičnih okoliščinah" ali "Komuniciranje z ljudmi iz drugih kultur ali držav"  kot tema ni vključena v dejavnosti nadaljnjega izobraževanja in usposabljanja v 12 mesecih pred raziskavo.</t>
  </si>
  <si>
    <t>1. Indikatorska spremenljivka: referenčna kategorija je dejavnosti nadaljnjega izobraževanja in usposabljanja v zadnjih 12 mesecih niso imele pozitivnega vpliva na poučevanje.</t>
  </si>
  <si>
    <t>2. Indikatorska spremenljivka: referenčna kategorija je dejavnosti nadaljnjega izobraževanja in usposabljanja, v 12 mesecih pred raziskavo, niso pozitivno vplivale na prakso poučevanja.</t>
  </si>
  <si>
    <t>1. Indikatorska spremenljivka: referenčna kategorija je ˝nisem prejel nedenarnega nadomestila za udeležbo v aktivnostih nadaljnjega izobraževanja in usposabljanja, ki sem se ga udeležil v zadnjih 12 mesecih˝.</t>
  </si>
  <si>
    <t>2. Indikatorska spremenljivka: referenčna kategorija je ˝nisem prejel denarnega nadomestila za udeležbo v aktivnostih nadaljnjega izobraževanja in usposabljanja, ki sem se ga udeležil v zadnjih 12 mesecih˝.</t>
  </si>
  <si>
    <t xml:space="preserve"> </t>
  </si>
  <si>
    <t>Učiteljeve dejavnosti nadaljnjega izobraževanja in usposabljanja, glede na tip srednje šole</t>
  </si>
  <si>
    <t>Opombe: Za dodatne informacije o interpretaciji rezultatov, glej tehnično poročilo in priloge.</t>
  </si>
  <si>
    <t>Opomba: Za dodatne informacije o interpretaciji rezultatov, glej tehnično poročilo in priloge.</t>
  </si>
  <si>
    <t>a Za to državo naj bodo ocenjene vrednosti interpretirane s posebno previdnostjo. Glej tehnično poročilo in priloge za več informacij.</t>
  </si>
  <si>
    <t>a Moskva izključena iz TALIS 2018. Predvidene vrednosti naj se interpretirajo s posebno previdnostjo. Glej tehnično poročilo in priloge za več informacij.</t>
  </si>
  <si>
    <t>1. Indeks prakse poučevanja meri frekvenco, s katero učitelj v razredu uporabi različne prakse poučevanja.</t>
  </si>
  <si>
    <t>7. Število učencev v opazovanem razredu</t>
  </si>
  <si>
    <t>1. Vrednost ocene družbene koristi se nanaša na pomembnost naslednjih faktorjev, da je nekdo postal učitelj: "Poučevanje mi je omogočalo vplivati na razvoj otrok in mladostnikov", 
"Poučevanje mi je omogočalo pomagati socialno ogroženim" in "Poučevanje mi je zagotavljalo prispevati k družbi."</t>
  </si>
  <si>
    <t xml:space="preserve">1. Nanaša se na aktivnosti nadaljnjega izobraževanja in usposabljanja, v katerih so učitelji sodelovali v 12 mesecih pred raziskavo. </t>
  </si>
  <si>
    <t>Statistično značilne vrednosti so označene krepko.</t>
  </si>
  <si>
    <t>Spremenljivka ID: T3-B-TQ-24</t>
  </si>
  <si>
    <t>a pomeni, da ni podatka.</t>
  </si>
  <si>
    <t>Spremenljivki: T3-B-PQ-09; TC2G08</t>
  </si>
  <si>
    <t>1. Vključuje ravnatelje, ki se strinjajo ali se popolnoma strinjajo, da jim slednje predstavlja oviro pri udeležbi na strokovnih usposabljanih.</t>
  </si>
  <si>
    <t>1. Vključuje ravnatelje, ki se strinjajo ali se popolnoma strinjajo, da jim slednje predstavlja oviro pri udeleževanju na strokovnih usposabljanih..</t>
  </si>
  <si>
    <t>1. Vključuje učitelje, ki se strinjajo ali se popolnoma strinjajo, da jim slednje predstavlja oviro pri udeležbi na strokovnih usposabljanih.</t>
  </si>
  <si>
    <t>Št. vprašanja: T3-C-TQ-22</t>
  </si>
  <si>
    <t>Št. vprašanja: T3-B-PQ-07</t>
  </si>
  <si>
    <t>Št. vprašanja: T3-C-PQ-07</t>
  </si>
  <si>
    <t>Št. vprašanja: T3-B-TQ-23</t>
  </si>
  <si>
    <t>Št. vprašanja: T3-C-TQ-23</t>
  </si>
  <si>
    <t>Št. vprašanja: T3-B-TQ-27i</t>
  </si>
  <si>
    <t>Št. vprašanja: T3-C-TQ-27i</t>
  </si>
  <si>
    <t>Št. vprašanja: T3-B-PQ-08i</t>
  </si>
  <si>
    <t>Št. vprašanja: T3-C-PQ-08i</t>
  </si>
  <si>
    <t>Št. vprašanja: T3-B-TQ-28</t>
  </si>
  <si>
    <t>Št. vprašanja: T3-C-TQ-28</t>
  </si>
  <si>
    <t>Št. vprašanja: T3-B-PQ-09</t>
  </si>
  <si>
    <t>Št. vprašanja: T3-C-PQ-09</t>
  </si>
  <si>
    <t>Št. vprašanja: T3-B-TQ-24</t>
  </si>
  <si>
    <t xml:space="preserve">5. Javna šola je šola, katere ravnatelj poroča, da jo upravlja javni zavod za šolstvo, vladna agencija, občina ali svet šole, ki je imenovan s strani vlade ali javno voljen. </t>
  </si>
  <si>
    <t>6. Zasebna šola je šola, katere ravnatelj poroča, da jo upravlja nevladna organizacija (npr.: cerkev, sindikat, podjetje ali druge zasebne institucije). V vprašalniku za ravnatelje, se to vprašanje ne navezuje na vprašanje o financiranju šole. V nekaterih državah zasebne šole prejemajo velik del financiranja od države.</t>
  </si>
  <si>
    <t>Povprečje</t>
  </si>
  <si>
    <t>St. n.</t>
  </si>
  <si>
    <t xml:space="preserve">St. n. </t>
  </si>
  <si>
    <t>Št. vprašanja: T3-B-TQ-25 and T3-B-TQ-26</t>
  </si>
  <si>
    <t>Št. Vprašanja: T3-g23i, j, e + T3-g27i, j, e</t>
  </si>
  <si>
    <t xml:space="preserve">4. Javna šola je šola, katere ravnatelj poroča, da jo upravlja javni zavod za šolstvo, vladna agencija, občina ali svet šole, ki je imenovan s strani vlade ali javno voljen. </t>
  </si>
  <si>
    <t>5. Zasebna šola je šola, katere ravnatelj poroča, da jo upravlja nevladna organizacija (npr.: cerkev, sindikat, podjetje ali druge zasebne institucije). V vprašalniku za ravnatelje, se to vprašanje ne navezuje na vprašanje o financiranju šole. V nekaterih državah zasebne šole prejemajo velik del financiranja od države.</t>
  </si>
  <si>
    <t>Št. vprašanja: BTG18 b, f, i, g, j; TT2G26 d, e, g, i, j; T3-B-TQ-27 d, e, g, i, j</t>
  </si>
  <si>
    <t>1. Vključuje učitelje, ki se strinjajo ali se popolnoma strinjajo, da jim slednje predstavlja oviro pri udeleževanju na strokovnih usposabljanih..</t>
  </si>
  <si>
    <t>Št. vprašanja: T3-B-TQ-28; TT2G27</t>
  </si>
  <si>
    <t>TALIS 2018: Rezultati  za 5. poglavje, 1. del poročila</t>
  </si>
  <si>
    <t>Južnoafriška r.</t>
  </si>
  <si>
    <t xml:space="preserve">% razl. </t>
  </si>
  <si>
    <t>% razl.</t>
  </si>
  <si>
    <t>Povprečje razl.</t>
  </si>
  <si>
    <t>1. Dejavnosti nadaljnjega izobraževanja in usposabljanja vključujejo “Predavanja/seminarji, ki sem se jih osebno udeležil/-a”, “Spletni tečaji/seminarji”, “Izobraževalne konference, kjer učitelji, ravnatelji in/ali raziskovalci predstavljajo svoje raziskave ali razpravljajo o problematiki izobraževanja”, 
"Formalni izobraževalni programi", "Hospitacije pri pouku na drugih šolah", "Obiski poslovnih organizacij, javnih organizacij in nevladnih organizacij", "Hospitacije s strani kolegov in kolegic in/ali samoopazovanje poučevanja in svetovanje kot del formalnega šolskega postopka", "Sodelovanje v učiteljski mreži, ki je zasnovana posebej za strokovni razvoj učiteljic in učiteljev", "Branje strokovne literature"  in Drugo</t>
  </si>
  <si>
    <t>Učiteljevo nedavno sodelovanje v dejavnostih nadaljnjega izobraževanja in usposabljanja</t>
  </si>
  <si>
    <r>
      <t>R</t>
    </r>
    <r>
      <rPr>
        <b/>
        <vertAlign val="superscript"/>
        <sz val="10"/>
        <color theme="1"/>
        <rFont val="Arial"/>
        <family val="2"/>
      </rPr>
      <t>2</t>
    </r>
  </si>
  <si>
    <t>Tabele povprečij in deležev</t>
  </si>
  <si>
    <t>Regresijski modeli povezanosti</t>
  </si>
  <si>
    <t>Opombe o poimenovanju: 
1. učitelji in ravnatelji osnovne šole pomenijo učitelje in ravnatelje izobraževalnega programa stopnje ISCED 2
2. učitelji in ravnatelji srednje šole pomenijo učitelje in ravnatelje izobraževalnega programa stopnje ISCED 3</t>
  </si>
  <si>
    <t>CIPER: Opomba vseh držav članic Evropske unije OECD in Evropske unije: 
Republiko Ciper priznavajo vse članice Združenih narodov, razen Turčije. Informacije v tem dokumentu se nanašajo na območje pod dejanskim nadzorom vlade Republike Ciper.</t>
  </si>
  <si>
    <t>IZRAEL: Statistične podatke za Izrael posredujejo pristojni izraelski organi. Uporaba teh podatkov s strani OECD ne posega v status Golanske višave, vzhodnega Jeruzalema in izraelskih naselij na Zahodnem bregu v skladu z mednarodnim pravom.</t>
  </si>
  <si>
    <t>Povezanost med sodelovanjem pri številnih dejavnostih nadaljnjega izobraževanja in usposabljanja in oceno osebne korististnosti kot motivacije za vstop v učiteljski poklic</t>
  </si>
  <si>
    <t>Povezanost med sodelovanjem pri številnih dejavnostih nadaljnjega izobraževanja in usposabljanja in oceno družbene koristi kot motivacije za vstop v učiteljski poklic</t>
  </si>
  <si>
    <t>Povezanost med praksami poučevanja in sodelovanjem v dejavnostih nadaljnjega izobraževanja in usposabljanja na temo praks poučevanja</t>
  </si>
  <si>
    <t>Povezanost med samoučinkovitostjo v vodenju razreda in sodelovanjem v dejavnostih nadaljnjega izobraževanja in usposabljanja na temo vedenja učenk in učencev v razredu in vodenja razreda</t>
  </si>
  <si>
    <t>Povezanost med samoučinkovitostjo pri delu v večkulturnem razredu in sodelovanju v dejavnostih nadaljnjega izobraževanja in usposabljanja na temo raznolikosti</t>
  </si>
  <si>
    <t>Povezanost med zadovoljstvom pri delu in sodelovanju pri dejavnostih nadaljnjega izobraževanja in usposabljanja, ki so imela pozitiven vpliv na poučevanje</t>
  </si>
  <si>
    <t>Povezanost med samoučinkovitostjo in sodelovanjem pri dejavnostih nadaljnjega izobraževanja in usposabljanja, ki so imela pozitiven vpliv na poučevanje</t>
  </si>
  <si>
    <t>Povezanost med sodelovanjem v dejavnostih nadaljnjega izobraževanja in usposabljanja in denarno podporo za sodelovanje</t>
  </si>
  <si>
    <t>Poročilo učiteljev in ravnateljev osnovne šole za tretje triletje (medn. ISCED 2)</t>
  </si>
  <si>
    <t>Poročilo učiteljev tretjega triletja osnovne šole (medn. ISCED 2)</t>
  </si>
  <si>
    <t>Poročilo ravnateljev srednjih šol (medn. ISCED 3).</t>
  </si>
  <si>
    <t>Poročilo ravnateljev srednjih šol (medn. ISCED 3)</t>
  </si>
  <si>
    <t>Poročilo učiteljev in ravnateljev srednje šole (medn. ISCED 3)</t>
  </si>
  <si>
    <t>Poročilo učiteljev srednje šole (medn. ISCED 3)</t>
  </si>
  <si>
    <t>Poročilo ravnateljev osnovnih šol za tretje triletje (medn. ISCED 2)</t>
  </si>
  <si>
    <r>
      <t>Rusija</t>
    </r>
    <r>
      <rPr>
        <vertAlign val="superscript"/>
        <sz val="10"/>
        <rFont val="Arial"/>
        <family val="2"/>
      </rPr>
      <t>a</t>
    </r>
  </si>
  <si>
    <r>
      <t>Avstralija</t>
    </r>
    <r>
      <rPr>
        <vertAlign val="superscript"/>
        <sz val="10"/>
        <rFont val="Arial"/>
        <family val="2"/>
      </rPr>
      <t>a</t>
    </r>
  </si>
  <si>
    <t>Rezultati linearne regresije na odgovorih učiteljev tretjega triletja osnovne šole</t>
  </si>
  <si>
    <t>Spremenljivke: tt3g22a-j + ozadenske spremenljivke: tt3g01 (gender), tt3g02 (age), tt3g11b (experience)</t>
  </si>
  <si>
    <t>Spremenljivke: tt3g22a-j  + ozadenske spremenljivke: tt3g11b (experience)</t>
  </si>
  <si>
    <t xml:space="preserve">Spremenljivke: tt3g22a-j  </t>
  </si>
  <si>
    <t>Spremenljivke: tc3g07a-j</t>
  </si>
  <si>
    <t>Spremenljivke: tt3g25, tt3g26a-l + ozadenska spremenljivka: tt3g11b (experience)</t>
  </si>
  <si>
    <t xml:space="preserve">Spremenljivke: tt3g25, tt3g26a-l </t>
  </si>
  <si>
    <t>Spremenljivke: tt3g23a-o (15 spremenljivk) + ozadenska spremenljivka- tt3g11b  (experience)</t>
  </si>
  <si>
    <t>Spremenljivke: tt3g23a-o (15 spremenljivk)</t>
  </si>
  <si>
    <t>Spremenljivke: tt3g27a-n (14 spremenljivk)</t>
  </si>
  <si>
    <t>Spremenljivke: tc3g08 a-k</t>
  </si>
  <si>
    <t>Spremenljivke: tt3g23i,j,e + tt3g27i,j,e</t>
  </si>
  <si>
    <t>Spremenljivke: tc3g08i + ozadenske spremenljivke:  tc3g10 (schlocation),  tc3g12 (schltype), tc3g17c (disadvhomes),  tc3g17d (immigconc),  tc3g17b (spneedconc)</t>
  </si>
  <si>
    <t>Spremenljivke: tt3g27i + ozadenske spremenljivke tt3g01 (gender), tt3g02 (age), tt3g11b (experience)</t>
  </si>
  <si>
    <t>Spremenljivke: tt3g27i + ozadenske spremenljivke tc3g10 (schlocation),  tc3g12 (schltype), tc3g17c (disadvhomes),  tc3g17d (immigconc),  tc3g17b (spneedconc)</t>
  </si>
  <si>
    <t xml:space="preserve">Spremenljivke: 2008 - btg18 b,f,I,g,j; 2013 - tt2g26 d,e,g,I,j ; 2018: tt3g27 d,e,g,i,j </t>
  </si>
  <si>
    <t>Spremenljivke: tt3g28a-g</t>
  </si>
  <si>
    <t>Spremenljivke: 2013 - tt2g27; 2018 - tt3g28a-g</t>
  </si>
  <si>
    <t>Spremenljivke: tc3g09a-g</t>
  </si>
  <si>
    <t>Spremenljivke:2013 - tc2g08; 2018 - tc3g09a-g</t>
  </si>
  <si>
    <t>Spremenljivke: tt3g24a-h</t>
  </si>
  <si>
    <t>Spremenljivke: tt3g24a-h + ozadenske spremenljivke:  tc3g10 (schlocation),  tc3g12 (schltype), tc3g17c (disadvhomes),  tc3g17d (immigconc),  tc3g17b (spneedconc)</t>
  </si>
  <si>
    <t>Spremenljivke: tt3g22a-j, t3perut, tt3g01, tt3g10b, tt3g11b</t>
  </si>
  <si>
    <t>Spremenljivke: tt3g22a-j, t3socut, tt3g01, tt3g10b, tt3g11b</t>
  </si>
  <si>
    <t>Spremenljivke: t3tpra, tt3g23b,h,k, tt3g01, tt3g10b, tt3g11b, tt3g35b, tt3g35d, tt3g38</t>
  </si>
  <si>
    <t>Spremenljivke: t3secls, tt3g23f, tt3g01, tt3g10b, tt3g11b, tt3g35b, tt3g35d, tt3g38</t>
  </si>
  <si>
    <t>Spremenljivke: t3sefe, tt3g23j,n, tt3g01, tt3g10b, tt3g11b, tt3g35a, t3g35g, tt3g35h</t>
  </si>
  <si>
    <t>Spremenljivke: t3jobsa, tt3g25, tt3g01, tt3g10b, tt3g11b, tt3g35b, tt3g35d, tt3g38</t>
  </si>
  <si>
    <t>Spremenljivke: t3self, tt3g25, tt3g01, tt3g10b, tt3g11b, tt3g35b, tt3g35d, tt3g38</t>
  </si>
  <si>
    <t>Spremenljivke: tt3g22a-j, tt3g24a,b,d,f,g, tt3g24c,e,h, tt3g01, tt3g10b, tt3g11b, tt3g35b, tt3g35d, tt3g38</t>
  </si>
  <si>
    <t>Povprečno število dejavnosti nadaljnjega izobraževanja in usposabljanja, v katerih so sodelovali učitelji v 12 mesecih pred raziskavo</t>
  </si>
  <si>
    <t>Povpečno število različnih dejavnosti nadaljnjega izobraževanja in usposabljanja, v katerih so učitelji sodelovali v 12 mesecih pred raziskavo</t>
  </si>
  <si>
    <r>
      <t>Delež učiteljev, ki so prejeli kakršnokoli podporo za udeležbo v aktivnostih nadaljnjega izobraževanja in usposabljanja</t>
    </r>
    <r>
      <rPr>
        <b/>
        <vertAlign val="superscript"/>
        <sz val="10"/>
        <rFont val="Arial"/>
        <family val="2"/>
      </rPr>
      <t xml:space="preserve">1,2 </t>
    </r>
  </si>
  <si>
    <t>Glede na vrsto šole</t>
  </si>
  <si>
    <r>
      <t>Glede na delež vpisanih učencev iz socio-ekonomsko depriviligiranih domov</t>
    </r>
    <r>
      <rPr>
        <b/>
        <vertAlign val="superscript"/>
        <sz val="10"/>
        <rFont val="Arial"/>
        <family val="2"/>
      </rPr>
      <t>3</t>
    </r>
  </si>
  <si>
    <r>
      <t>Glede na  delež vpisanih učencev imigrantov</t>
    </r>
    <r>
      <rPr>
        <b/>
        <vertAlign val="superscript"/>
        <sz val="10"/>
        <rFont val="Arial"/>
        <family val="2"/>
      </rPr>
      <t>4</t>
    </r>
  </si>
  <si>
    <r>
      <t>Glede na  delež vpisanih učencev s posebnimi potrebami</t>
    </r>
    <r>
      <rPr>
        <b/>
        <vertAlign val="superscript"/>
        <sz val="10"/>
        <rFont val="Arial"/>
        <family val="2"/>
      </rPr>
      <t>5</t>
    </r>
  </si>
  <si>
    <r>
      <t>Prakse poučevanja so vključene v dejavnosti nadaljnjega izobraževanja in usposabljanja</t>
    </r>
    <r>
      <rPr>
        <b/>
        <vertAlign val="superscript"/>
        <sz val="10"/>
        <rFont val="Arial"/>
        <family val="2"/>
      </rPr>
      <t>2</t>
    </r>
  </si>
  <si>
    <r>
      <t>Vedenje učenk in učencev v razredu in vodenje razreda kot tema nadaljnjega izobraževanja in usposabljanja</t>
    </r>
    <r>
      <rPr>
        <b/>
        <vertAlign val="superscript"/>
        <sz val="10"/>
        <rFont val="Arial"/>
        <family val="2"/>
      </rPr>
      <t>1</t>
    </r>
  </si>
  <si>
    <r>
      <t>Raznolikost kot tema nadaljnjega izobraževanja in usposabljanja</t>
    </r>
    <r>
      <rPr>
        <b/>
        <vertAlign val="superscript"/>
        <sz val="10"/>
        <rFont val="Arial"/>
        <family val="2"/>
      </rPr>
      <t>1</t>
    </r>
  </si>
  <si>
    <t>Indeks zadovoljstva pri delu</t>
  </si>
  <si>
    <r>
      <t>Dejavnosti nadaljnjega izobraževanja in usposabljanja v 12 mesecih pred raziskavo, ki so imele pozitiven vpliv na poučevanje</t>
    </r>
    <r>
      <rPr>
        <b/>
        <vertAlign val="superscript"/>
        <sz val="10"/>
        <rFont val="Arial"/>
        <family val="2"/>
      </rPr>
      <t>1</t>
    </r>
  </si>
  <si>
    <r>
      <t>Dejavnosti nadaljnjega izobraževanja in usposabljanja v zadnjih 12 mesecih pred raziskavo so pozitivno vplivale na prakso poučevanja</t>
    </r>
    <r>
      <rPr>
        <b/>
        <vertAlign val="superscript"/>
        <sz val="10"/>
        <rFont val="Arial"/>
        <family val="2"/>
      </rPr>
      <t>2</t>
    </r>
  </si>
  <si>
    <t>Povprečno število različnih dejavnosti nadaljnjega izobraževanja in usposabljanja, ki so se jih učitelji udeležili v 12 mesecih pred raziskavo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</si>
</sst>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 _€_-;\-* #,##0\ _€_-;_-* &quot;-&quot;\ _€_-;_-@_-"/>
    <numFmt numFmtId="165" formatCode="_(* #,##0_);_(* \(#,##0\);_(* &quot;-&quot;_);_(@_)"/>
    <numFmt numFmtId="166" formatCode="_(* #,##0.00_);_(* \(#,##0.00\);_(* &quot;-&quot;??_);_(@_)"/>
    <numFmt numFmtId="167" formatCode="&quot;£&quot;#,##0.00;\-&quot;£&quot;#,##0.00"/>
    <numFmt numFmtId="168" formatCode="_(&quot;$&quot;* #,##0_);_(&quot;$&quot;* \(#,##0\);_(&quot;$&quot;* &quot;-&quot;_);_(@_)"/>
    <numFmt numFmtId="169" formatCode="_(&quot;$&quot;* #,##0.00_);_(&quot;$&quot;* \(#,##0.00\);_(&quot;$&quot;* &quot;-&quot;??_);_(@_)"/>
    <numFmt numFmtId="170" formatCode="0.0"/>
    <numFmt numFmtId="171" formatCode="\(0.0\)"/>
    <numFmt numFmtId="172" formatCode="\(0.00\)"/>
    <numFmt numFmtId="173" formatCode="General_)"/>
    <numFmt numFmtId="174" formatCode="_ * #,##0.00_ ;_ * \-#,##0.00_ ;_ * &quot;-&quot;??_ ;_ @_ "/>
    <numFmt numFmtId="175" formatCode="_-* #,##0.00\ _k_r_-;\-* #,##0.00\ _k_r_-;_-* &quot;-&quot;??\ _k_r_-;_-@_-"/>
    <numFmt numFmtId="176" formatCode="#,##0.0"/>
    <numFmt numFmtId="177" formatCode="#,##0.000"/>
    <numFmt numFmtId="178" formatCode="#,##0.00%;[Red]\(#,##0.00%\)"/>
    <numFmt numFmtId="179" formatCode="&quot;$&quot;#,##0\ ;\(&quot;$&quot;#,##0\)"/>
    <numFmt numFmtId="180" formatCode="&quot;$&quot;#,##0_);\(&quot;$&quot;#,##0.0\)"/>
    <numFmt numFmtId="181" formatCode="0.00_)"/>
    <numFmt numFmtId="182" formatCode="_ * #,##0_ ;_ * \-#,##0_ ;_ * &quot;-&quot;_ ;_ @_ "/>
    <numFmt numFmtId="183" formatCode="_ &quot;\&quot;* #,##0_ ;_ &quot;\&quot;* \-#,##0_ ;_ &quot;\&quot;* &quot;-&quot;_ ;_ @_ "/>
    <numFmt numFmtId="184" formatCode="_ &quot;\&quot;* #,##0.00_ ;_ &quot;\&quot;* \-#,##0.00_ ;_ &quot;\&quot;* &quot;-&quot;??_ ;_ @_ "/>
    <numFmt numFmtId="185" formatCode="&quot;\&quot;#,##0;&quot;\&quot;\-#,##0"/>
    <numFmt numFmtId="186" formatCode="0.000"/>
  </numFmts>
  <fonts count="78">
    <font>
      <sz val="10"/>
      <color theme="1"/>
      <name val="Arial"/>
      <family val="2"/>
    </font>
    <font>
      <sz val="10"/>
      <name val="Arial"/>
      <family val="2"/>
    </font>
    <font>
      <b/>
      <sz val="10"/>
      <name val="Arial"/>
      <family val="2"/>
    </font>
    <font>
      <sz val="10"/>
      <color theme="1"/>
      <name val="Arial"/>
      <family val="2"/>
    </font>
    <font>
      <sz val="11"/>
      <color theme="1"/>
      <name val="Calibri"/>
      <family val="2"/>
      <scheme val="minor"/>
    </font>
    <font>
      <sz val="9"/>
      <name val="Times New Roman"/>
      <family val="1"/>
    </font>
    <font>
      <b/>
      <vertAlign val="superscript"/>
      <sz val="10"/>
      <name val="Arial"/>
      <family val="2"/>
    </font>
    <font>
      <i/>
      <sz val="10"/>
      <name val="Arial"/>
      <family val="2"/>
    </font>
    <font>
      <b/>
      <sz val="15"/>
      <color theme="3"/>
      <name val="Arial"/>
      <family val="2"/>
    </font>
    <font>
      <b/>
      <sz val="13"/>
      <color theme="3"/>
      <name val="Arial"/>
      <family val="2"/>
    </font>
    <font>
      <sz val="10"/>
      <color theme="0"/>
      <name val="Arial"/>
      <family val="2"/>
    </font>
    <font>
      <sz val="10"/>
      <name val="Times New Roman"/>
      <family val="1"/>
    </font>
    <font>
      <sz val="8"/>
      <name val="Arial"/>
      <family val="2"/>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name val="Courier"/>
      <family val="3"/>
    </font>
    <font>
      <sz val="10"/>
      <name val="Helvetica"/>
      <family val="2"/>
    </font>
    <font>
      <sz val="10"/>
      <color indexed="8"/>
      <name val="MS Sans Serif"/>
      <family val="2"/>
    </font>
    <font>
      <sz val="10"/>
      <color indexed="8"/>
      <name val="MS Sans Serif"/>
      <family val="2"/>
      <charset val="177"/>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sz val="10"/>
      <color indexed="8"/>
      <name val="Arial"/>
      <family val="2"/>
      <charset val="238"/>
    </font>
    <font>
      <b/>
      <sz val="8"/>
      <color indexed="8"/>
      <name val="MS Sans Serif"/>
      <family val="2"/>
      <charset val="177"/>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name val="MS Sans Serif"/>
      <family val="2"/>
      <charset val="177"/>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Arial"/>
      <family val="2"/>
    </font>
    <font>
      <b/>
      <sz val="8"/>
      <name val="Tms Rmn"/>
    </font>
    <font>
      <sz val="10"/>
      <name val="Times"/>
      <family val="1"/>
    </font>
    <font>
      <sz val="10"/>
      <color indexed="24"/>
      <name val="MS Sans Serif"/>
      <family val="2"/>
    </font>
    <font>
      <sz val="12"/>
      <name val="돋움체"/>
      <family val="3"/>
      <charset val="129"/>
    </font>
    <font>
      <sz val="11"/>
      <color theme="1"/>
      <name val="Calibri"/>
      <family val="2"/>
      <charset val="128"/>
      <scheme val="minor"/>
    </font>
    <font>
      <b/>
      <i/>
      <sz val="10"/>
      <name val="Arial"/>
      <family val="2"/>
    </font>
    <font>
      <b/>
      <sz val="10"/>
      <color theme="1"/>
      <name val="Arial"/>
      <family val="2"/>
    </font>
    <font>
      <sz val="10"/>
      <color rgb="FFFF0000"/>
      <name val="Arial"/>
      <family val="2"/>
    </font>
    <font>
      <u/>
      <sz val="10"/>
      <color rgb="FFFF0000"/>
      <name val="Arial"/>
      <family val="2"/>
    </font>
    <font>
      <b/>
      <vertAlign val="superscript"/>
      <sz val="10"/>
      <color theme="1"/>
      <name val="Arial"/>
      <family val="2"/>
    </font>
    <font>
      <sz val="10"/>
      <color theme="0" tint="-0.499984740745262"/>
      <name val="Arial"/>
      <family val="2"/>
    </font>
    <font>
      <b/>
      <vertAlign val="superscript"/>
      <sz val="10"/>
      <name val="Arial"/>
      <family val="2"/>
      <charset val="238"/>
    </font>
    <font>
      <b/>
      <sz val="10"/>
      <name val="Arial"/>
      <family val="2"/>
      <charset val="238"/>
    </font>
    <font>
      <sz val="10"/>
      <color theme="1"/>
      <name val="Arial"/>
      <family val="2"/>
      <charset val="238"/>
    </font>
    <font>
      <b/>
      <sz val="10"/>
      <color theme="1"/>
      <name val="Arial"/>
      <family val="2"/>
      <charset val="238"/>
    </font>
    <font>
      <sz val="10"/>
      <name val="Arial"/>
      <family val="2"/>
      <charset val="238"/>
    </font>
    <font>
      <b/>
      <vertAlign val="superscript"/>
      <sz val="10"/>
      <color theme="1"/>
      <name val="Arial"/>
      <family val="2"/>
      <charset val="238"/>
    </font>
    <font>
      <sz val="12"/>
      <name val="Arial"/>
      <family val="2"/>
    </font>
    <font>
      <i/>
      <sz val="12"/>
      <name val="Arial"/>
      <family val="2"/>
    </font>
    <font>
      <vertAlign val="superscript"/>
      <sz val="10"/>
      <name val="Arial"/>
      <family val="2"/>
    </font>
    <font>
      <b/>
      <sz val="14"/>
      <name val="Arial"/>
      <family val="2"/>
    </font>
    <font>
      <b/>
      <sz val="12"/>
      <color theme="1"/>
      <name val="Arial"/>
      <family val="2"/>
    </font>
  </fonts>
  <fills count="21">
    <fill>
      <patternFill patternType="none"/>
    </fill>
    <fill>
      <patternFill patternType="gray125"/>
    </fill>
    <fill>
      <patternFill patternType="solid">
        <fgColor theme="6" tint="0.79998168889431442"/>
        <bgColor indexed="64"/>
      </patternFill>
    </fill>
    <fill>
      <patternFill patternType="solid">
        <fgColor indexed="9"/>
        <bgColor indexed="64"/>
      </patternFill>
    </fill>
    <fill>
      <patternFill patternType="solid">
        <fgColor theme="0"/>
        <bgColor indexed="64"/>
      </patternFill>
    </fill>
    <fill>
      <patternFill patternType="solid">
        <fgColor rgb="FFEBF1DE"/>
        <bgColor indexed="64"/>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
      <patternFill patternType="solid">
        <fgColor theme="8" tint="0.59999389629810485"/>
        <bgColor indexed="64"/>
      </patternFill>
    </fill>
    <fill>
      <patternFill patternType="solid">
        <fgColor theme="8" tint="0.79998168889431442"/>
        <bgColor indexed="64"/>
      </patternFill>
    </fill>
  </fills>
  <borders count="1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top style="thin">
        <color indexed="64"/>
      </top>
      <bottom/>
      <diagonal/>
    </border>
    <border>
      <left/>
      <right style="medium">
        <color indexed="64"/>
      </right>
      <top style="thin">
        <color indexed="64"/>
      </top>
      <bottom style="thin">
        <color indexed="64"/>
      </bottom>
      <diagonal/>
    </border>
    <border>
      <left/>
      <right style="thin">
        <color indexed="22"/>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theme="0" tint="-0.24994659260841701"/>
      </left>
      <right/>
      <top style="thin">
        <color indexed="64"/>
      </top>
      <bottom/>
      <diagonal/>
    </border>
    <border>
      <left style="thin">
        <color theme="0" tint="-0.24994659260841701"/>
      </left>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theme="0" tint="-0.24994659260841701"/>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theme="0" tint="-0.24994659260841701"/>
      </left>
      <right style="medium">
        <color indexed="64"/>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theme="0" tint="-0.24994659260841701"/>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style="thin">
        <color rgb="FF00B050"/>
      </bottom>
      <diagonal/>
    </border>
    <border>
      <left/>
      <right style="medium">
        <color rgb="FF00B050"/>
      </right>
      <top/>
      <bottom style="thin">
        <color rgb="FF00B050"/>
      </bottom>
      <diagonal/>
    </border>
    <border>
      <left style="medium">
        <color rgb="FF00B050"/>
      </left>
      <right/>
      <top/>
      <bottom/>
      <diagonal/>
    </border>
    <border>
      <left/>
      <right style="medium">
        <color rgb="FF00B050"/>
      </right>
      <top/>
      <bottom/>
      <diagonal/>
    </border>
    <border>
      <left style="medium">
        <color rgb="FF00B050"/>
      </left>
      <right/>
      <top style="thin">
        <color rgb="FF00B050"/>
      </top>
      <bottom style="thin">
        <color rgb="FF00B050"/>
      </bottom>
      <diagonal/>
    </border>
    <border>
      <left/>
      <right style="medium">
        <color rgb="FF00B050"/>
      </right>
      <top style="thin">
        <color rgb="FF00B050"/>
      </top>
      <bottom style="thin">
        <color rgb="FF00B050"/>
      </bottom>
      <diagonal/>
    </border>
    <border>
      <left style="medium">
        <color rgb="FF00B050"/>
      </left>
      <right/>
      <top/>
      <bottom style="medium">
        <color rgb="FF00B050"/>
      </bottom>
      <diagonal/>
    </border>
    <border>
      <left/>
      <right style="medium">
        <color rgb="FF00B050"/>
      </right>
      <top/>
      <bottom style="medium">
        <color rgb="FF00B050"/>
      </bottom>
      <diagonal/>
    </border>
  </borders>
  <cellStyleXfs count="24053">
    <xf numFmtId="0" fontId="0" fillId="0" borderId="0"/>
    <xf numFmtId="0" fontId="1" fillId="0" borderId="0"/>
    <xf numFmtId="0" fontId="1" fillId="0" borderId="0"/>
    <xf numFmtId="0" fontId="3" fillId="0" borderId="0"/>
    <xf numFmtId="0" fontId="4" fillId="0" borderId="0"/>
    <xf numFmtId="9" fontId="4" fillId="0" borderId="0" applyFont="0" applyFill="0" applyBorder="0" applyAlignment="0" applyProtection="0"/>
    <xf numFmtId="0" fontId="4" fillId="0" borderId="0"/>
    <xf numFmtId="0" fontId="3" fillId="0" borderId="0"/>
    <xf numFmtId="0" fontId="4" fillId="0" borderId="0"/>
    <xf numFmtId="0" fontId="1" fillId="3" borderId="0"/>
    <xf numFmtId="0" fontId="10" fillId="7" borderId="0" applyNumberFormat="0" applyBorder="0" applyAlignment="0" applyProtection="0"/>
    <xf numFmtId="0" fontId="10" fillId="8" borderId="0" applyNumberFormat="0" applyBorder="0" applyAlignment="0" applyProtection="0"/>
    <xf numFmtId="0" fontId="11" fillId="0" borderId="9">
      <alignment horizontal="center" vertical="center"/>
    </xf>
    <xf numFmtId="0" fontId="12" fillId="9" borderId="44"/>
    <xf numFmtId="0" fontId="12" fillId="9" borderId="44"/>
    <xf numFmtId="0" fontId="12" fillId="10" borderId="44"/>
    <xf numFmtId="0" fontId="13" fillId="11" borderId="45">
      <alignment horizontal="right" vertical="top" wrapText="1"/>
    </xf>
    <xf numFmtId="0" fontId="14" fillId="0" borderId="0"/>
    <xf numFmtId="173" fontId="15" fillId="0" borderId="0">
      <alignment vertical="top"/>
    </xf>
    <xf numFmtId="0" fontId="12" fillId="0" borderId="5"/>
    <xf numFmtId="0" fontId="12" fillId="0" borderId="5"/>
    <xf numFmtId="0" fontId="12" fillId="0" borderId="5"/>
    <xf numFmtId="0" fontId="12" fillId="0" borderId="5"/>
    <xf numFmtId="0" fontId="12" fillId="0" borderId="44"/>
    <xf numFmtId="0" fontId="12" fillId="0" borderId="44"/>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44"/>
    <xf numFmtId="0" fontId="16" fillId="12" borderId="46">
      <alignment horizontal="left" vertical="top" wrapText="1"/>
    </xf>
    <xf numFmtId="0" fontId="17" fillId="13" borderId="0">
      <alignment horizontal="center"/>
    </xf>
    <xf numFmtId="0" fontId="18" fillId="13" borderId="0">
      <alignment horizontal="center" vertical="center"/>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9" fillId="13" borderId="0">
      <alignment horizontal="center"/>
    </xf>
    <xf numFmtId="167" fontId="11" fillId="0" borderId="0" applyFont="0" applyFill="0" applyBorder="0" applyProtection="0">
      <alignment horizontal="right" vertical="top"/>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 fontId="20" fillId="0" borderId="0">
      <alignment vertical="top"/>
    </xf>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74" fontId="1"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75" fontId="2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4"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1" fillId="0" borderId="0" applyFont="0" applyFill="0" applyBorder="0" applyAlignment="0" applyProtection="0"/>
    <xf numFmtId="166" fontId="21" fillId="0" borderId="0" applyFont="0" applyFill="0" applyBorder="0" applyAlignment="0" applyProtection="0"/>
    <xf numFmtId="3" fontId="20" fillId="0" borderId="0" applyFill="0" applyBorder="0">
      <alignment horizontal="right" vertical="top"/>
    </xf>
    <xf numFmtId="176" fontId="15" fillId="0" borderId="0" applyFont="0" applyFill="0" applyBorder="0">
      <alignment horizontal="right" vertical="top"/>
    </xf>
    <xf numFmtId="177" fontId="20" fillId="0" borderId="0" applyFill="0" applyBorder="0">
      <alignment horizontal="right" vertical="top"/>
    </xf>
    <xf numFmtId="3" fontId="20" fillId="0" borderId="0" applyFill="0" applyBorder="0">
      <alignment horizontal="right" vertical="top"/>
    </xf>
    <xf numFmtId="176" fontId="15" fillId="0" borderId="0" applyFont="0" applyFill="0" applyBorder="0">
      <alignment horizontal="right" vertical="top"/>
    </xf>
    <xf numFmtId="178" fontId="5" fillId="0" borderId="0" applyFont="0" applyFill="0" applyBorder="0" applyAlignment="0" applyProtection="0">
      <alignment horizontal="right" vertical="top"/>
    </xf>
    <xf numFmtId="177" fontId="20" fillId="0" borderId="0">
      <alignment horizontal="right" vertical="top"/>
    </xf>
    <xf numFmtId="3" fontId="1" fillId="0" borderId="0" applyFont="0" applyFill="0" applyBorder="0" applyAlignment="0" applyProtection="0"/>
    <xf numFmtId="169" fontId="4" fillId="0" borderId="0" applyFont="0" applyFill="0" applyBorder="0" applyAlignment="0" applyProtection="0"/>
    <xf numFmtId="179" fontId="1" fillId="0" borderId="0" applyFont="0" applyFill="0" applyBorder="0" applyAlignment="0" applyProtection="0"/>
    <xf numFmtId="0" fontId="23" fillId="3" borderId="44" applyBorder="0">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4" applyBorder="0">
      <protection locked="0"/>
    </xf>
    <xf numFmtId="0" fontId="23" fillId="3" borderId="44" applyBorder="0">
      <protection locked="0"/>
    </xf>
    <xf numFmtId="0" fontId="23" fillId="3" borderId="44" applyBorder="0">
      <protection locked="0"/>
    </xf>
    <xf numFmtId="0" fontId="24" fillId="3" borderId="44" applyBorder="0">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7">
      <protection locked="0"/>
    </xf>
    <xf numFmtId="0" fontId="23" fillId="3" borderId="44" applyBorder="0">
      <protection locked="0"/>
    </xf>
    <xf numFmtId="0" fontId="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0" fontId="25" fillId="0" borderId="0">
      <alignment horizontal="centerContinuous"/>
    </xf>
    <xf numFmtId="0" fontId="25" fillId="0" borderId="0" applyAlignment="0">
      <alignment horizontal="centerContinuous"/>
    </xf>
    <xf numFmtId="0" fontId="26" fillId="0" borderId="0" applyAlignment="0">
      <alignment horizontal="centerContinuous"/>
    </xf>
    <xf numFmtId="170" fontId="11" fillId="0" borderId="0" applyBorder="0"/>
    <xf numFmtId="170" fontId="11" fillId="0" borderId="21"/>
    <xf numFmtId="0" fontId="27" fillId="3" borderId="44">
      <protection locked="0"/>
    </xf>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3" borderId="47"/>
    <xf numFmtId="0" fontId="1" fillId="13" borderId="0"/>
    <xf numFmtId="0" fontId="1" fillId="13" borderId="0"/>
    <xf numFmtId="2" fontId="1" fillId="0" borderId="0" applyFont="0" applyFill="0" applyBorder="0" applyAlignment="0" applyProtection="0"/>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8" fillId="13" borderId="47">
      <alignment horizontal="left"/>
    </xf>
    <xf numFmtId="0" fontId="29" fillId="13" borderId="0">
      <alignment horizontal="left"/>
    </xf>
    <xf numFmtId="0" fontId="29" fillId="13" borderId="0">
      <alignment horizontal="left"/>
    </xf>
    <xf numFmtId="0" fontId="30"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38" fontId="12" fillId="13" borderId="0" applyNumberFormat="0" applyBorder="0" applyAlignment="0" applyProtection="0"/>
    <xf numFmtId="0" fontId="13" fillId="15" borderId="0">
      <alignment horizontal="right" vertical="top" textRotation="90"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textRotation="90" wrapText="1"/>
    </xf>
    <xf numFmtId="0" fontId="31" fillId="15" borderId="0">
      <alignment horizontal="right" vertical="top" wrapText="1"/>
    </xf>
    <xf numFmtId="0" fontId="13" fillId="15" borderId="0">
      <alignment horizontal="right" vertical="top" textRotation="90" wrapText="1"/>
    </xf>
    <xf numFmtId="0" fontId="32" fillId="0" borderId="48" applyNumberFormat="0" applyAlignment="0" applyProtection="0">
      <alignment horizontal="left" vertical="center"/>
    </xf>
    <xf numFmtId="0" fontId="32" fillId="0" borderId="49">
      <alignment horizontal="left" vertical="center"/>
    </xf>
    <xf numFmtId="0" fontId="8" fillId="0" borderId="40" applyNumberFormat="0" applyFill="0" applyAlignment="0" applyProtection="0"/>
    <xf numFmtId="0" fontId="9" fillId="0" borderId="41" applyNumberFormat="0" applyFill="0" applyAlignment="0" applyProtection="0"/>
    <xf numFmtId="180" fontId="5" fillId="0" borderId="0">
      <protection locked="0"/>
    </xf>
    <xf numFmtId="180" fontId="5" fillId="0" borderId="0">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10" fontId="12" fillId="3" borderId="47" applyNumberFormat="0" applyBorder="0" applyAlignment="0" applyProtection="0"/>
    <xf numFmtId="0" fontId="2" fillId="14" borderId="0">
      <alignment horizontal="center"/>
    </xf>
    <xf numFmtId="0" fontId="2" fillId="14" borderId="0">
      <alignment horizontal="center"/>
    </xf>
    <xf numFmtId="0" fontId="2" fillId="14" borderId="0">
      <alignment horizontal="center"/>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1" fillId="13" borderId="47">
      <alignment horizontal="centerContinuous" wrapText="1"/>
    </xf>
    <xf numFmtId="0" fontId="38" fillId="16" borderId="0">
      <alignment horizontal="center" wrapText="1"/>
    </xf>
    <xf numFmtId="0" fontId="1" fillId="13" borderId="47">
      <alignment horizontal="centerContinuous"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39"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39"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49">
      <alignment wrapText="1"/>
    </xf>
    <xf numFmtId="0" fontId="12" fillId="13" borderId="50"/>
    <xf numFmtId="0" fontId="12" fillId="13" borderId="50"/>
    <xf numFmtId="0" fontId="39" fillId="13" borderId="50"/>
    <xf numFmtId="0" fontId="12" fillId="13" borderId="50"/>
    <xf numFmtId="0" fontId="12" fillId="13" borderId="50"/>
    <xf numFmtId="0" fontId="12" fillId="13" borderId="7"/>
    <xf numFmtId="0" fontId="12" fillId="13" borderId="7"/>
    <xf numFmtId="0" fontId="39"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12" fillId="13" borderId="10">
      <alignment horizontal="center" wrapText="1"/>
    </xf>
    <xf numFmtId="0" fontId="40" fillId="0" borderId="0"/>
    <xf numFmtId="0" fontId="40" fillId="0" borderId="0"/>
    <xf numFmtId="0" fontId="40" fillId="0" borderId="0"/>
    <xf numFmtId="0" fontId="40" fillId="0" borderId="0"/>
    <xf numFmtId="0" fontId="40" fillId="0" borderId="0"/>
    <xf numFmtId="0" fontId="16" fillId="12" borderId="51">
      <alignment horizontal="left" vertical="top" wrapText="1"/>
    </xf>
    <xf numFmtId="0" fontId="1" fillId="0" borderId="0" applyFont="0" applyFill="0" applyBorder="0" applyAlignment="0" applyProtection="0"/>
    <xf numFmtId="181" fontId="41" fillId="0" borderId="0"/>
    <xf numFmtId="0" fontId="21" fillId="0" borderId="0"/>
    <xf numFmtId="0" fontId="4" fillId="0" borderId="0"/>
    <xf numFmtId="0" fontId="21" fillId="0" borderId="0"/>
    <xf numFmtId="0" fontId="40" fillId="0" borderId="0"/>
    <xf numFmtId="0" fontId="3" fillId="0" borderId="0"/>
    <xf numFmtId="0" fontId="3" fillId="0" borderId="0"/>
    <xf numFmtId="0" fontId="29"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1" fillId="0" borderId="0" applyNumberFormat="0" applyFill="0" applyBorder="0" applyAlignment="0" applyProtection="0"/>
    <xf numFmtId="0" fontId="3" fillId="0" borderId="0"/>
    <xf numFmtId="0" fontId="3" fillId="0" borderId="0"/>
    <xf numFmtId="0" fontId="40" fillId="0" borderId="0"/>
    <xf numFmtId="0" fontId="21"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3" fillId="0" borderId="0"/>
    <xf numFmtId="0" fontId="4" fillId="0" borderId="0"/>
    <xf numFmtId="0" fontId="4" fillId="0" borderId="0"/>
    <xf numFmtId="0" fontId="3" fillId="0" borderId="0"/>
    <xf numFmtId="0" fontId="3" fillId="0" borderId="0"/>
    <xf numFmtId="0" fontId="40" fillId="0" borderId="0"/>
    <xf numFmtId="0" fontId="3" fillId="0" borderId="0"/>
    <xf numFmtId="0" fontId="4" fillId="0" borderId="0"/>
    <xf numFmtId="0" fontId="4" fillId="0" borderId="0"/>
    <xf numFmtId="0" fontId="3" fillId="0" borderId="0"/>
    <xf numFmtId="0" fontId="3" fillId="0" borderId="0"/>
    <xf numFmtId="0" fontId="3" fillId="0" borderId="0"/>
    <xf numFmtId="0" fontId="40" fillId="0" borderId="0"/>
    <xf numFmtId="0" fontId="21" fillId="0" borderId="0"/>
    <xf numFmtId="0" fontId="4" fillId="0" borderId="0"/>
    <xf numFmtId="0" fontId="4" fillId="0" borderId="0"/>
    <xf numFmtId="0" fontId="40" fillId="0" borderId="0"/>
    <xf numFmtId="0" fontId="21" fillId="0" borderId="0"/>
    <xf numFmtId="0" fontId="4" fillId="0" borderId="0"/>
    <xf numFmtId="0" fontId="4" fillId="0" borderId="0"/>
    <xf numFmtId="0" fontId="40" fillId="0" borderId="0"/>
    <xf numFmtId="0" fontId="21" fillId="0" borderId="0"/>
    <xf numFmtId="0" fontId="4" fillId="0" borderId="0"/>
    <xf numFmtId="0" fontId="4"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1" fillId="0" borderId="0"/>
    <xf numFmtId="0" fontId="21" fillId="0" borderId="0"/>
    <xf numFmtId="0" fontId="21" fillId="0" borderId="0"/>
    <xf numFmtId="0" fontId="1" fillId="0" borderId="0"/>
    <xf numFmtId="0" fontId="1" fillId="0" borderId="0"/>
    <xf numFmtId="0" fontId="3" fillId="0" borderId="0"/>
    <xf numFmtId="0" fontId="3" fillId="0" borderId="0"/>
    <xf numFmtId="0" fontId="3" fillId="0" borderId="0"/>
    <xf numFmtId="0" fontId="4" fillId="0" borderId="0"/>
    <xf numFmtId="0" fontId="3" fillId="0" borderId="0"/>
    <xf numFmtId="0" fontId="1" fillId="0" borderId="0"/>
    <xf numFmtId="0" fontId="1" fillId="0" borderId="0"/>
    <xf numFmtId="0" fontId="1" fillId="0" borderId="0"/>
    <xf numFmtId="0" fontId="29" fillId="0" borderId="0"/>
    <xf numFmtId="0" fontId="1" fillId="0" borderId="0"/>
    <xf numFmtId="0" fontId="29" fillId="0" borderId="0"/>
    <xf numFmtId="0" fontId="3" fillId="0" borderId="0"/>
    <xf numFmtId="0" fontId="3" fillId="0" borderId="0"/>
    <xf numFmtId="0" fontId="3" fillId="0" borderId="0"/>
    <xf numFmtId="0" fontId="29" fillId="0" borderId="0"/>
    <xf numFmtId="0" fontId="29" fillId="0" borderId="0"/>
    <xf numFmtId="0" fontId="40" fillId="0" borderId="0"/>
    <xf numFmtId="0" fontId="1" fillId="0" borderId="0"/>
    <xf numFmtId="0" fontId="40" fillId="0" borderId="0"/>
    <xf numFmtId="0" fontId="1" fillId="0" borderId="0"/>
    <xf numFmtId="0" fontId="1" fillId="0" borderId="0"/>
    <xf numFmtId="0" fontId="43" fillId="0" borderId="0"/>
    <xf numFmtId="0" fontId="1" fillId="0" borderId="0"/>
    <xf numFmtId="0" fontId="40" fillId="0" borderId="0"/>
    <xf numFmtId="0" fontId="3" fillId="0" borderId="0"/>
    <xf numFmtId="0" fontId="21" fillId="0" borderId="0"/>
    <xf numFmtId="0" fontId="21" fillId="0" borderId="0"/>
    <xf numFmtId="0" fontId="1" fillId="0" borderId="0"/>
    <xf numFmtId="0" fontId="1" fillId="0" borderId="0" applyNumberFormat="0" applyFill="0" applyBorder="0" applyAlignment="0" applyProtection="0"/>
    <xf numFmtId="0" fontId="3"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4" fillId="0" borderId="0"/>
    <xf numFmtId="0" fontId="4" fillId="0" borderId="0"/>
    <xf numFmtId="0" fontId="1" fillId="0" borderId="0"/>
    <xf numFmtId="0" fontId="1" fillId="0" borderId="0"/>
    <xf numFmtId="0" fontId="1" fillId="0" borderId="0"/>
    <xf numFmtId="0" fontId="40" fillId="0" borderId="0"/>
    <xf numFmtId="0" fontId="11" fillId="0" borderId="0"/>
    <xf numFmtId="0" fontId="11" fillId="0" borderId="0"/>
    <xf numFmtId="0" fontId="29" fillId="0" borderId="0"/>
    <xf numFmtId="0" fontId="11" fillId="0" borderId="0"/>
    <xf numFmtId="0" fontId="3" fillId="0" borderId="0"/>
    <xf numFmtId="0" fontId="3" fillId="0" borderId="0"/>
    <xf numFmtId="0" fontId="3" fillId="0" borderId="0"/>
    <xf numFmtId="0" fontId="40" fillId="0" borderId="0"/>
    <xf numFmtId="0" fontId="4" fillId="0" borderId="0"/>
    <xf numFmtId="0" fontId="4" fillId="0" borderId="0"/>
    <xf numFmtId="0" fontId="11" fillId="0" borderId="0"/>
    <xf numFmtId="0" fontId="40" fillId="0" borderId="0"/>
    <xf numFmtId="0" fontId="1" fillId="0" borderId="0"/>
    <xf numFmtId="0" fontId="3" fillId="0" borderId="0"/>
    <xf numFmtId="0" fontId="3" fillId="0" borderId="0"/>
    <xf numFmtId="0" fontId="3" fillId="0" borderId="0"/>
    <xf numFmtId="0" fontId="42"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21" fillId="0" borderId="0"/>
    <xf numFmtId="0" fontId="21" fillId="0" borderId="0"/>
    <xf numFmtId="0" fontId="42" fillId="0" borderId="0"/>
    <xf numFmtId="0" fontId="21" fillId="0" borderId="0"/>
    <xf numFmtId="0" fontId="42"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0" fillId="0" borderId="0"/>
    <xf numFmtId="0" fontId="42" fillId="0" borderId="0"/>
    <xf numFmtId="0" fontId="42" fillId="0" borderId="0"/>
    <xf numFmtId="0" fontId="42" fillId="0" borderId="0"/>
    <xf numFmtId="0" fontId="42" fillId="0" borderId="0"/>
    <xf numFmtId="0" fontId="42" fillId="0" borderId="0"/>
    <xf numFmtId="0" fontId="4" fillId="0" borderId="0"/>
    <xf numFmtId="0" fontId="21" fillId="0" borderId="0"/>
    <xf numFmtId="0" fontId="29" fillId="0" borderId="0"/>
    <xf numFmtId="0" fontId="29" fillId="0" borderId="0"/>
    <xf numFmtId="0" fontId="1" fillId="0" borderId="0"/>
    <xf numFmtId="1" fontId="15" fillId="0" borderId="0">
      <alignment vertical="top" wrapText="1"/>
    </xf>
    <xf numFmtId="1" fontId="44" fillId="0" borderId="0" applyFill="0" applyBorder="0" applyProtection="0"/>
    <xf numFmtId="1" fontId="5" fillId="0" borderId="0" applyFont="0" applyFill="0" applyBorder="0" applyProtection="0">
      <alignment vertical="center"/>
    </xf>
    <xf numFmtId="1" fontId="45" fillId="0" borderId="0">
      <alignment horizontal="right" vertical="top"/>
    </xf>
    <xf numFmtId="0" fontId="46" fillId="0" borderId="0"/>
    <xf numFmtId="0" fontId="29" fillId="0" borderId="0"/>
    <xf numFmtId="1" fontId="20" fillId="0" borderId="0" applyNumberFormat="0" applyFill="0" applyBorder="0">
      <alignment vertical="top"/>
    </xf>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29" fillId="17" borderId="52" applyNumberFormat="0" applyFont="0" applyAlignment="0" applyProtection="0"/>
    <xf numFmtId="0" fontId="29" fillId="6" borderId="42" applyNumberFormat="0" applyFont="0" applyAlignment="0" applyProtection="0"/>
    <xf numFmtId="0" fontId="29" fillId="6" borderId="42" applyNumberFormat="0" applyFont="0" applyAlignment="0" applyProtection="0"/>
    <xf numFmtId="0" fontId="5" fillId="0" borderId="0">
      <alignment horizontal="lef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xf numFmtId="9" fontId="29" fillId="0" borderId="0" applyFont="0" applyFill="0" applyBorder="0" applyAlignment="0" applyProtection="0"/>
    <xf numFmtId="0" fontId="40" fillId="0" borderId="0"/>
    <xf numFmtId="9" fontId="1" fillId="0" borderId="0" applyFont="0" applyFill="0" applyBorder="0" applyAlignment="0" applyProtection="0"/>
    <xf numFmtId="0" fontId="40" fillId="0" borderId="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0" fillId="0" borderId="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NumberFormat="0" applyFont="0" applyFill="0" applyBorder="0" applyAlignment="0" applyProtection="0"/>
    <xf numFmtId="0" fontId="12" fillId="13" borderId="5"/>
    <xf numFmtId="0" fontId="4" fillId="0" borderId="0"/>
    <xf numFmtId="0" fontId="4" fillId="0" borderId="0"/>
    <xf numFmtId="0" fontId="4" fillId="0" borderId="0"/>
    <xf numFmtId="0" fontId="12" fillId="13" borderId="5"/>
    <xf numFmtId="0" fontId="12" fillId="13" borderId="5"/>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18" fillId="13" borderId="0">
      <alignment horizontal="right"/>
    </xf>
    <xf numFmtId="0" fontId="18" fillId="13" borderId="0">
      <alignment horizontal="right"/>
    </xf>
    <xf numFmtId="0" fontId="47" fillId="16" borderId="0">
      <alignment horizontal="center"/>
    </xf>
    <xf numFmtId="0" fontId="47" fillId="16" borderId="0">
      <alignment horizontal="center"/>
    </xf>
    <xf numFmtId="0" fontId="16" fillId="15" borderId="5">
      <alignment horizontal="lef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8" fillId="15" borderId="8">
      <alignment horizontal="left" vertical="top" wrapText="1"/>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6" fillId="15" borderId="6">
      <alignment horizontal="left" vertical="top" wrapText="1"/>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16" fillId="15" borderId="6">
      <alignment horizontal="left" vertical="top" wrapText="1"/>
    </xf>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6" fillId="15" borderId="8">
      <alignment horizontal="left" vertical="top"/>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16" fillId="15" borderId="8">
      <alignment horizontal="left" vertical="top"/>
    </xf>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1" fillId="0" borderId="7">
      <alignment horizontal="center" vertical="center"/>
    </xf>
    <xf numFmtId="0" fontId="12" fillId="0" borderId="0"/>
    <xf numFmtId="0" fontId="11" fillId="0" borderId="0"/>
    <xf numFmtId="173" fontId="49" fillId="0" borderId="0" applyNumberFormat="0" applyBorder="0" applyAlignment="0">
      <alignment horizontal="left" readingOrder="1"/>
    </xf>
    <xf numFmtId="0" fontId="50" fillId="18" borderId="0">
      <alignment horizontal="left"/>
    </xf>
    <xf numFmtId="0" fontId="38" fillId="18" borderId="0">
      <alignment horizontal="left" wrapText="1"/>
    </xf>
    <xf numFmtId="0" fontId="50" fillId="18" borderId="0">
      <alignment horizontal="left"/>
    </xf>
    <xf numFmtId="0" fontId="51" fillId="0" borderId="53"/>
    <xf numFmtId="0" fontId="51" fillId="0" borderId="53"/>
    <xf numFmtId="0" fontId="52" fillId="0" borderId="0"/>
    <xf numFmtId="0" fontId="52" fillId="0" borderId="0"/>
    <xf numFmtId="0" fontId="4" fillId="0" borderId="0"/>
    <xf numFmtId="0" fontId="4" fillId="0" borderId="0"/>
    <xf numFmtId="0" fontId="4" fillId="0" borderId="0"/>
    <xf numFmtId="0" fontId="4" fillId="0" borderId="0"/>
    <xf numFmtId="0" fontId="53"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17" fillId="13" borderId="0">
      <alignment horizontal="center"/>
    </xf>
    <xf numFmtId="0" fontId="17" fillId="13" borderId="0">
      <alignment horizontal="center"/>
    </xf>
    <xf numFmtId="0" fontId="54" fillId="0" borderId="0"/>
    <xf numFmtId="49" fontId="20" fillId="0" borderId="0" applyFill="0" applyBorder="0" applyAlignment="0" applyProtection="0">
      <alignment vertical="top"/>
    </xf>
    <xf numFmtId="0" fontId="55" fillId="13" borderId="0"/>
    <xf numFmtId="0" fontId="55" fillId="13" borderId="0"/>
    <xf numFmtId="0" fontId="50" fillId="18" borderId="0">
      <alignment horizontal="left"/>
    </xf>
    <xf numFmtId="0" fontId="56" fillId="0" borderId="0"/>
    <xf numFmtId="165" fontId="11" fillId="0" borderId="0" applyFont="0" applyFill="0" applyBorder="0" applyAlignment="0" applyProtection="0"/>
    <xf numFmtId="175" fontId="22" fillId="0" borderId="0" applyFont="0" applyFill="0" applyBorder="0" applyAlignment="0" applyProtection="0"/>
    <xf numFmtId="16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9" fontId="11" fillId="0" borderId="0" applyFont="0" applyFill="0" applyBorder="0" applyAlignment="0" applyProtection="0"/>
    <xf numFmtId="1" fontId="57" fillId="0" borderId="0">
      <alignment vertical="top" wrapText="1"/>
    </xf>
    <xf numFmtId="4" fontId="58" fillId="0" borderId="0" applyFont="0" applyFill="0" applyBorder="0" applyAlignment="0" applyProtection="0"/>
    <xf numFmtId="3" fontId="58" fillId="0" borderId="0" applyFont="0" applyFill="0" applyBorder="0" applyAlignment="0" applyProtection="0"/>
    <xf numFmtId="182" fontId="59" fillId="0" borderId="0" applyFont="0" applyFill="0" applyBorder="0" applyAlignment="0" applyProtection="0"/>
    <xf numFmtId="174" fontId="59" fillId="0" borderId="0" applyFont="0" applyFill="0" applyBorder="0" applyAlignment="0" applyProtection="0"/>
    <xf numFmtId="183" fontId="59" fillId="0" borderId="0" applyFont="0" applyFill="0" applyBorder="0" applyAlignment="0" applyProtection="0"/>
    <xf numFmtId="184" fontId="59" fillId="0" borderId="0" applyFont="0" applyFill="0" applyBorder="0" applyAlignment="0" applyProtection="0"/>
    <xf numFmtId="9" fontId="58" fillId="0" borderId="0" applyFont="0" applyFill="0" applyBorder="0" applyAlignment="0" applyProtection="0"/>
    <xf numFmtId="0" fontId="1" fillId="0" borderId="0"/>
    <xf numFmtId="0" fontId="58" fillId="0" borderId="0"/>
    <xf numFmtId="185" fontId="58" fillId="0" borderId="0" applyFont="0" applyFill="0" applyBorder="0" applyAlignment="0" applyProtection="0"/>
    <xf numFmtId="185" fontId="58" fillId="0" borderId="0" applyFont="0" applyFill="0" applyBorder="0" applyAlignment="0" applyProtection="0"/>
    <xf numFmtId="0" fontId="60" fillId="0" borderId="0">
      <alignment vertical="center"/>
    </xf>
    <xf numFmtId="0" fontId="37" fillId="0" borderId="0" applyNumberFormat="0" applyFill="0" applyBorder="0" applyAlignment="0" applyProtection="0"/>
    <xf numFmtId="0" fontId="1" fillId="4" borderId="69" applyFill="0" applyBorder="0" applyAlignment="0">
      <alignment vertical="center"/>
    </xf>
  </cellStyleXfs>
  <cellXfs count="362">
    <xf numFmtId="0" fontId="0" fillId="0" borderId="0" xfId="0"/>
    <xf numFmtId="0" fontId="1" fillId="0" borderId="0" xfId="0" applyFont="1" applyAlignment="1">
      <alignment vertical="top"/>
    </xf>
    <xf numFmtId="0" fontId="1" fillId="0" borderId="0" xfId="0" applyFont="1" applyFill="1" applyAlignment="1">
      <alignment vertical="top"/>
    </xf>
    <xf numFmtId="0" fontId="1" fillId="0" borderId="0" xfId="0" applyFont="1" applyFill="1" applyAlignment="1">
      <alignment wrapText="1"/>
    </xf>
    <xf numFmtId="0" fontId="1" fillId="0" borderId="0" xfId="0" applyFont="1" applyAlignment="1"/>
    <xf numFmtId="0" fontId="2" fillId="4" borderId="0" xfId="0" applyFont="1" applyFill="1"/>
    <xf numFmtId="171" fontId="1" fillId="4" borderId="2" xfId="0" applyNumberFormat="1" applyFont="1" applyFill="1" applyBorder="1" applyAlignment="1">
      <alignment horizontal="center"/>
    </xf>
    <xf numFmtId="171" fontId="1" fillId="4" borderId="16" xfId="0" applyNumberFormat="1" applyFont="1" applyFill="1" applyBorder="1" applyAlignment="1">
      <alignment horizontal="center"/>
    </xf>
    <xf numFmtId="171" fontId="1" fillId="4" borderId="19" xfId="0" applyNumberFormat="1" applyFont="1" applyFill="1" applyBorder="1" applyAlignment="1">
      <alignment horizontal="center"/>
    </xf>
    <xf numFmtId="0" fontId="1" fillId="4" borderId="0" xfId="0" applyFont="1" applyFill="1"/>
    <xf numFmtId="0" fontId="1" fillId="4" borderId="0" xfId="9" applyFont="1" applyFill="1" applyAlignment="1">
      <alignment horizontal="left"/>
    </xf>
    <xf numFmtId="0" fontId="1" fillId="2" borderId="1" xfId="1" applyFont="1" applyFill="1" applyBorder="1" applyAlignment="1">
      <alignment horizontal="center" wrapText="1"/>
    </xf>
    <xf numFmtId="0" fontId="1" fillId="2" borderId="16" xfId="1" applyFont="1" applyFill="1" applyBorder="1" applyAlignment="1">
      <alignment horizontal="center" wrapText="1"/>
    </xf>
    <xf numFmtId="0" fontId="1" fillId="2" borderId="2" xfId="1" applyFont="1" applyFill="1" applyBorder="1" applyAlignment="1">
      <alignment horizontal="center" wrapText="1"/>
    </xf>
    <xf numFmtId="0" fontId="1" fillId="2" borderId="19" xfId="1" applyFont="1" applyFill="1" applyBorder="1" applyAlignment="1">
      <alignment horizontal="center" wrapText="1"/>
    </xf>
    <xf numFmtId="0" fontId="1" fillId="4" borderId="0" xfId="0" applyFont="1" applyFill="1" applyAlignment="1">
      <alignment horizontal="center" vertical="center"/>
    </xf>
    <xf numFmtId="0" fontId="1" fillId="4" borderId="0" xfId="9" applyFont="1" applyFill="1" applyAlignment="1">
      <alignment horizontal="center" vertical="center"/>
    </xf>
    <xf numFmtId="0" fontId="1" fillId="4" borderId="0" xfId="9" applyFont="1" applyFill="1" applyAlignment="1">
      <alignment vertical="top"/>
    </xf>
    <xf numFmtId="0" fontId="7" fillId="0" borderId="0" xfId="0" applyFont="1"/>
    <xf numFmtId="0" fontId="7" fillId="0" borderId="0" xfId="0" applyFont="1" applyAlignment="1">
      <alignment vertical="center"/>
    </xf>
    <xf numFmtId="0" fontId="1" fillId="0" borderId="0" xfId="0" applyFont="1" applyAlignment="1">
      <alignment vertical="center"/>
    </xf>
    <xf numFmtId="0" fontId="1" fillId="2" borderId="7"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39" xfId="0" applyFont="1" applyFill="1" applyBorder="1" applyAlignment="1">
      <alignment horizontal="center"/>
    </xf>
    <xf numFmtId="0" fontId="1" fillId="4" borderId="0" xfId="0" applyFont="1" applyFill="1" applyAlignment="1">
      <alignment vertical="top"/>
    </xf>
    <xf numFmtId="0" fontId="2" fillId="4" borderId="0" xfId="0" applyFont="1" applyFill="1" applyBorder="1"/>
    <xf numFmtId="2" fontId="1" fillId="4" borderId="0" xfId="0" applyNumberFormat="1" applyFont="1" applyFill="1" applyAlignment="1">
      <alignment horizontal="center" vertical="center"/>
    </xf>
    <xf numFmtId="172" fontId="1" fillId="4" borderId="0" xfId="0" applyNumberFormat="1" applyFont="1" applyFill="1" applyAlignment="1">
      <alignment horizontal="center" vertical="center"/>
    </xf>
    <xf numFmtId="0" fontId="1" fillId="4" borderId="0" xfId="1" applyFont="1" applyFill="1" applyAlignment="1">
      <alignment horizontal="center" vertical="center"/>
    </xf>
    <xf numFmtId="0" fontId="7" fillId="0" borderId="0" xfId="0" applyFont="1" applyBorder="1"/>
    <xf numFmtId="0" fontId="7" fillId="4" borderId="0" xfId="0" applyFont="1" applyFill="1"/>
    <xf numFmtId="0" fontId="7" fillId="4" borderId="0" xfId="0" applyFont="1" applyFill="1" applyAlignment="1">
      <alignment vertical="center"/>
    </xf>
    <xf numFmtId="0" fontId="1" fillId="4" borderId="0" xfId="0" applyFont="1" applyFill="1" applyAlignment="1">
      <alignment vertical="center"/>
    </xf>
    <xf numFmtId="0" fontId="1" fillId="2" borderId="15" xfId="0" applyFont="1" applyFill="1" applyBorder="1"/>
    <xf numFmtId="0" fontId="1" fillId="4" borderId="30" xfId="0" applyFont="1" applyFill="1" applyBorder="1"/>
    <xf numFmtId="170" fontId="1" fillId="4" borderId="31" xfId="0" applyNumberFormat="1" applyFont="1" applyFill="1" applyBorder="1" applyAlignment="1">
      <alignment horizontal="center"/>
    </xf>
    <xf numFmtId="170" fontId="1" fillId="4" borderId="1" xfId="0" applyNumberFormat="1" applyFont="1" applyFill="1" applyBorder="1" applyAlignment="1">
      <alignment horizontal="center"/>
    </xf>
    <xf numFmtId="170" fontId="1" fillId="4" borderId="16" xfId="0" applyNumberFormat="1" applyFont="1" applyFill="1" applyBorder="1" applyAlignment="1">
      <alignment horizontal="center"/>
    </xf>
    <xf numFmtId="0" fontId="1" fillId="4" borderId="15" xfId="0" applyFont="1" applyFill="1" applyBorder="1" applyAlignment="1">
      <alignment vertical="center"/>
    </xf>
    <xf numFmtId="170" fontId="1" fillId="4" borderId="32" xfId="0" applyNumberFormat="1" applyFont="1" applyFill="1" applyBorder="1" applyAlignment="1">
      <alignment horizontal="center" vertical="center"/>
    </xf>
    <xf numFmtId="0" fontId="1" fillId="4" borderId="24" xfId="0" applyFont="1" applyFill="1" applyBorder="1" applyAlignment="1">
      <alignment vertical="center"/>
    </xf>
    <xf numFmtId="0" fontId="7" fillId="4" borderId="0" xfId="0" applyFont="1" applyFill="1" applyBorder="1" applyAlignment="1">
      <alignment vertical="center"/>
    </xf>
    <xf numFmtId="0" fontId="2" fillId="4" borderId="24" xfId="0" applyFont="1" applyFill="1" applyBorder="1" applyAlignment="1">
      <alignment vertical="center"/>
    </xf>
    <xf numFmtId="0" fontId="2" fillId="4" borderId="25" xfId="0" applyFont="1" applyFill="1" applyBorder="1"/>
    <xf numFmtId="171" fontId="1" fillId="0" borderId="0" xfId="0" applyNumberFormat="1" applyFont="1" applyFill="1" applyBorder="1" applyAlignment="1">
      <alignment horizontal="center" vertical="center"/>
    </xf>
    <xf numFmtId="0" fontId="1" fillId="4" borderId="0" xfId="0" applyFont="1" applyFill="1" applyBorder="1"/>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6" xfId="0" applyFont="1" applyFill="1" applyBorder="1" applyAlignment="1">
      <alignment horizontal="center"/>
    </xf>
    <xf numFmtId="0" fontId="1" fillId="2" borderId="17" xfId="0" applyFont="1" applyFill="1" applyBorder="1" applyAlignment="1">
      <alignment horizontal="center"/>
    </xf>
    <xf numFmtId="171" fontId="1" fillId="4" borderId="22" xfId="0" applyNumberFormat="1" applyFont="1" applyFill="1" applyBorder="1" applyAlignment="1">
      <alignment horizontal="center"/>
    </xf>
    <xf numFmtId="171" fontId="1" fillId="4" borderId="23" xfId="0" applyNumberFormat="1" applyFont="1" applyFill="1" applyBorder="1" applyAlignment="1">
      <alignment horizontal="center"/>
    </xf>
    <xf numFmtId="171" fontId="1" fillId="4" borderId="0" xfId="0" applyNumberFormat="1" applyFont="1" applyFill="1" applyBorder="1" applyAlignment="1">
      <alignment horizontal="center"/>
    </xf>
    <xf numFmtId="0" fontId="1" fillId="2" borderId="37" xfId="0" applyFont="1" applyFill="1" applyBorder="1" applyAlignment="1"/>
    <xf numFmtId="0" fontId="1" fillId="2" borderId="11" xfId="0" applyFont="1" applyFill="1" applyBorder="1" applyAlignment="1">
      <alignment vertical="center"/>
    </xf>
    <xf numFmtId="0" fontId="1" fillId="2" borderId="15" xfId="0" applyFont="1" applyFill="1" applyBorder="1" applyAlignment="1">
      <alignment vertical="center"/>
    </xf>
    <xf numFmtId="0" fontId="1" fillId="0" borderId="0" xfId="0" applyFont="1" applyBorder="1" applyAlignment="1">
      <alignment horizontal="center"/>
    </xf>
    <xf numFmtId="0" fontId="1" fillId="0" borderId="23" xfId="0" applyFont="1" applyBorder="1" applyAlignment="1">
      <alignment horizontal="center"/>
    </xf>
    <xf numFmtId="171" fontId="1" fillId="4" borderId="22" xfId="0" applyNumberFormat="1" applyFont="1" applyFill="1" applyBorder="1" applyAlignment="1">
      <alignment horizontal="center" vertical="center"/>
    </xf>
    <xf numFmtId="171" fontId="1" fillId="4" borderId="0" xfId="0" applyNumberFormat="1" applyFont="1" applyFill="1" applyBorder="1" applyAlignment="1">
      <alignment horizontal="center" vertical="center"/>
    </xf>
    <xf numFmtId="171" fontId="1" fillId="4" borderId="23" xfId="0" applyNumberFormat="1" applyFont="1" applyFill="1" applyBorder="1" applyAlignment="1">
      <alignment horizontal="center" vertical="center"/>
    </xf>
    <xf numFmtId="171" fontId="1" fillId="4" borderId="27" xfId="0" applyNumberFormat="1" applyFont="1" applyFill="1" applyBorder="1" applyAlignment="1">
      <alignment horizontal="center" vertical="center"/>
    </xf>
    <xf numFmtId="171" fontId="1" fillId="4" borderId="28" xfId="0" applyNumberFormat="1" applyFont="1" applyFill="1" applyBorder="1" applyAlignment="1">
      <alignment horizontal="center" vertical="center"/>
    </xf>
    <xf numFmtId="171" fontId="1" fillId="4" borderId="29" xfId="0" applyNumberFormat="1" applyFont="1" applyFill="1" applyBorder="1" applyAlignment="1">
      <alignment horizontal="center" vertical="center"/>
    </xf>
    <xf numFmtId="170" fontId="1" fillId="4" borderId="21" xfId="0" applyNumberFormat="1" applyFont="1" applyFill="1" applyBorder="1" applyAlignment="1">
      <alignment horizontal="center" vertical="center"/>
    </xf>
    <xf numFmtId="170" fontId="1" fillId="4" borderId="26" xfId="0" applyNumberFormat="1" applyFont="1" applyFill="1" applyBorder="1" applyAlignment="1">
      <alignment horizontal="center" vertical="center"/>
    </xf>
    <xf numFmtId="0" fontId="1" fillId="0" borderId="21" xfId="0" applyFont="1" applyBorder="1" applyAlignment="1">
      <alignment horizontal="center"/>
    </xf>
    <xf numFmtId="0" fontId="1" fillId="0" borderId="22" xfId="0" applyFont="1" applyBorder="1" applyAlignment="1">
      <alignment horizontal="center"/>
    </xf>
    <xf numFmtId="170" fontId="1" fillId="4" borderId="0" xfId="0" applyNumberFormat="1" applyFont="1" applyFill="1" applyBorder="1" applyAlignment="1">
      <alignment horizontal="center" vertical="center"/>
    </xf>
    <xf numFmtId="170" fontId="1" fillId="4" borderId="28" xfId="0" applyNumberFormat="1" applyFont="1" applyFill="1" applyBorder="1" applyAlignment="1">
      <alignment horizontal="center" vertical="center"/>
    </xf>
    <xf numFmtId="170" fontId="1" fillId="4" borderId="0" xfId="0" applyNumberFormat="1" applyFont="1" applyFill="1" applyBorder="1" applyAlignment="1">
      <alignment horizontal="center"/>
    </xf>
    <xf numFmtId="170" fontId="1" fillId="4" borderId="21" xfId="0" applyNumberFormat="1" applyFont="1" applyFill="1" applyBorder="1" applyAlignment="1">
      <alignment horizontal="center"/>
    </xf>
    <xf numFmtId="0" fontId="1" fillId="0" borderId="0" xfId="0" applyFont="1"/>
    <xf numFmtId="0" fontId="1" fillId="0" borderId="0" xfId="0" applyFont="1" applyFill="1" applyBorder="1"/>
    <xf numFmtId="0" fontId="1" fillId="2" borderId="49" xfId="0" applyFont="1" applyFill="1" applyBorder="1" applyAlignment="1">
      <alignment horizontal="center"/>
    </xf>
    <xf numFmtId="0" fontId="1" fillId="0" borderId="54" xfId="0" applyFont="1" applyBorder="1"/>
    <xf numFmtId="0" fontId="1" fillId="0" borderId="58" xfId="0" applyFont="1" applyBorder="1"/>
    <xf numFmtId="0" fontId="1" fillId="2" borderId="24" xfId="0" applyFont="1" applyFill="1" applyBorder="1" applyAlignment="1">
      <alignment vertical="center"/>
    </xf>
    <xf numFmtId="0" fontId="1" fillId="2" borderId="63" xfId="0" applyFont="1" applyFill="1" applyBorder="1" applyAlignment="1"/>
    <xf numFmtId="0" fontId="1" fillId="0" borderId="64" xfId="0" applyFont="1" applyBorder="1"/>
    <xf numFmtId="0" fontId="1" fillId="0" borderId="0" xfId="0" applyFont="1" applyFill="1" applyAlignment="1"/>
    <xf numFmtId="0" fontId="1" fillId="4" borderId="0" xfId="0" applyFont="1" applyFill="1" applyAlignment="1"/>
    <xf numFmtId="0" fontId="1" fillId="2" borderId="37" xfId="0" applyFont="1" applyFill="1" applyBorder="1"/>
    <xf numFmtId="0" fontId="1" fillId="2" borderId="34" xfId="0" applyFont="1" applyFill="1" applyBorder="1" applyAlignment="1">
      <alignment horizontal="center"/>
    </xf>
    <xf numFmtId="0" fontId="1" fillId="4" borderId="15" xfId="0" applyFont="1" applyFill="1" applyBorder="1"/>
    <xf numFmtId="170" fontId="1" fillId="4" borderId="32" xfId="0" applyNumberFormat="1" applyFont="1" applyFill="1" applyBorder="1" applyAlignment="1">
      <alignment horizontal="center"/>
    </xf>
    <xf numFmtId="0" fontId="2" fillId="4" borderId="0" xfId="0" applyFont="1" applyFill="1" applyBorder="1" applyAlignment="1">
      <alignment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9" xfId="0" applyFont="1" applyFill="1" applyBorder="1" applyAlignment="1">
      <alignment horizontal="center" vertical="center"/>
    </xf>
    <xf numFmtId="0" fontId="1" fillId="4" borderId="0" xfId="0" applyFont="1" applyFill="1" applyAlignment="1">
      <alignment horizontal="center"/>
    </xf>
    <xf numFmtId="0" fontId="2" fillId="4" borderId="38" xfId="0" applyFont="1" applyFill="1" applyBorder="1"/>
    <xf numFmtId="0" fontId="2" fillId="0" borderId="0" xfId="0" applyFont="1"/>
    <xf numFmtId="0" fontId="1" fillId="0" borderId="60" xfId="0" applyFont="1" applyBorder="1" applyAlignment="1">
      <alignment horizontal="center"/>
    </xf>
    <xf numFmtId="0" fontId="1" fillId="0" borderId="61" xfId="0" applyFont="1" applyBorder="1" applyAlignment="1">
      <alignment horizontal="center"/>
    </xf>
    <xf numFmtId="0" fontId="1" fillId="0" borderId="62" xfId="0" applyFont="1" applyBorder="1" applyAlignment="1">
      <alignment horizontal="center"/>
    </xf>
    <xf numFmtId="0" fontId="1" fillId="0" borderId="0" xfId="0" applyFont="1" applyAlignment="1">
      <alignment horizontal="center"/>
    </xf>
    <xf numFmtId="170" fontId="1" fillId="0" borderId="21" xfId="0" applyNumberFormat="1" applyFont="1" applyBorder="1" applyAlignment="1">
      <alignment horizontal="center" vertical="center"/>
    </xf>
    <xf numFmtId="171" fontId="1" fillId="0" borderId="22" xfId="0" applyNumberFormat="1" applyFont="1" applyBorder="1" applyAlignment="1">
      <alignment horizontal="center" vertical="center"/>
    </xf>
    <xf numFmtId="170" fontId="1" fillId="0" borderId="0" xfId="0" applyNumberFormat="1" applyFont="1" applyBorder="1" applyAlignment="1">
      <alignment horizontal="center" vertical="center"/>
    </xf>
    <xf numFmtId="171" fontId="1" fillId="0" borderId="0" xfId="0" applyNumberFormat="1" applyFont="1" applyBorder="1" applyAlignment="1">
      <alignment horizontal="center" vertical="center"/>
    </xf>
    <xf numFmtId="171" fontId="1" fillId="0" borderId="23" xfId="0" applyNumberFormat="1" applyFont="1" applyBorder="1" applyAlignment="1">
      <alignment horizontal="center" vertical="center"/>
    </xf>
    <xf numFmtId="0" fontId="1" fillId="0" borderId="0" xfId="0" applyFont="1" applyAlignment="1">
      <alignment horizontal="center" vertical="center"/>
    </xf>
    <xf numFmtId="0" fontId="1" fillId="4" borderId="25" xfId="0" applyFont="1" applyFill="1" applyBorder="1" applyAlignment="1">
      <alignment vertical="center"/>
    </xf>
    <xf numFmtId="170" fontId="1" fillId="0" borderId="26" xfId="0" applyNumberFormat="1" applyFont="1" applyBorder="1" applyAlignment="1">
      <alignment horizontal="center" vertical="center"/>
    </xf>
    <xf numFmtId="171" fontId="1" fillId="0" borderId="27" xfId="0" applyNumberFormat="1" applyFont="1" applyBorder="1" applyAlignment="1">
      <alignment horizontal="center" vertical="center"/>
    </xf>
    <xf numFmtId="170" fontId="1" fillId="0" borderId="28" xfId="0" applyNumberFormat="1" applyFont="1" applyBorder="1" applyAlignment="1">
      <alignment horizontal="center" vertical="center"/>
    </xf>
    <xf numFmtId="171" fontId="1" fillId="0" borderId="28" xfId="0" applyNumberFormat="1" applyFont="1" applyBorder="1" applyAlignment="1">
      <alignment horizontal="center" vertical="center"/>
    </xf>
    <xf numFmtId="171" fontId="1" fillId="0" borderId="29" xfId="0" applyNumberFormat="1" applyFont="1" applyBorder="1" applyAlignment="1">
      <alignment horizontal="center" vertical="center"/>
    </xf>
    <xf numFmtId="0" fontId="2" fillId="0" borderId="0" xfId="0" applyFont="1" applyBorder="1"/>
    <xf numFmtId="0" fontId="1" fillId="0" borderId="59" xfId="0" applyFont="1" applyBorder="1" applyAlignment="1">
      <alignment horizontal="center"/>
    </xf>
    <xf numFmtId="0" fontId="1" fillId="0" borderId="30" xfId="0" applyFont="1" applyBorder="1"/>
    <xf numFmtId="0" fontId="1" fillId="0" borderId="16"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19" xfId="0" applyFont="1" applyBorder="1" applyAlignment="1">
      <alignment horizontal="center"/>
    </xf>
    <xf numFmtId="0" fontId="2" fillId="0" borderId="15" xfId="0" applyFont="1" applyBorder="1"/>
    <xf numFmtId="0" fontId="2" fillId="0" borderId="38" xfId="0" applyFont="1" applyBorder="1"/>
    <xf numFmtId="0" fontId="1" fillId="5" borderId="37" xfId="0" applyFont="1" applyFill="1" applyBorder="1"/>
    <xf numFmtId="0" fontId="1" fillId="4" borderId="59" xfId="0" applyFont="1" applyFill="1" applyBorder="1" applyAlignment="1">
      <alignment horizontal="center" vertical="center"/>
    </xf>
    <xf numFmtId="0" fontId="1" fillId="4" borderId="60" xfId="0" applyFont="1" applyFill="1" applyBorder="1" applyAlignment="1">
      <alignment horizontal="center" vertical="center"/>
    </xf>
    <xf numFmtId="0" fontId="1" fillId="4" borderId="62" xfId="0" applyFont="1" applyFill="1" applyBorder="1" applyAlignment="1">
      <alignment horizontal="center" vertical="center"/>
    </xf>
    <xf numFmtId="0" fontId="2" fillId="4" borderId="15" xfId="0" applyFont="1" applyFill="1" applyBorder="1" applyAlignment="1">
      <alignment vertical="center"/>
    </xf>
    <xf numFmtId="0" fontId="1" fillId="4" borderId="0" xfId="0" applyFont="1" applyFill="1" applyBorder="1" applyAlignment="1">
      <alignment vertical="center"/>
    </xf>
    <xf numFmtId="0" fontId="1" fillId="2" borderId="15" xfId="0" applyFont="1" applyFill="1" applyBorder="1" applyAlignment="1"/>
    <xf numFmtId="0" fontId="1" fillId="2" borderId="16" xfId="0" applyFont="1" applyFill="1" applyBorder="1" applyAlignment="1">
      <alignment horizontal="center"/>
    </xf>
    <xf numFmtId="0" fontId="1" fillId="2" borderId="2" xfId="0" applyFont="1" applyFill="1" applyBorder="1" applyAlignment="1">
      <alignment horizontal="center"/>
    </xf>
    <xf numFmtId="0" fontId="1" fillId="2" borderId="1" xfId="0" applyFont="1" applyFill="1" applyBorder="1" applyAlignment="1">
      <alignment horizontal="center"/>
    </xf>
    <xf numFmtId="0" fontId="1" fillId="2" borderId="19" xfId="0" applyFont="1" applyFill="1" applyBorder="1" applyAlignment="1">
      <alignment horizontal="center"/>
    </xf>
    <xf numFmtId="0" fontId="1" fillId="4" borderId="20" xfId="0" applyFont="1" applyFill="1" applyBorder="1"/>
    <xf numFmtId="0" fontId="2" fillId="4" borderId="24" xfId="0" applyFont="1" applyFill="1" applyBorder="1"/>
    <xf numFmtId="0" fontId="1" fillId="0" borderId="21" xfId="0" applyFont="1" applyBorder="1"/>
    <xf numFmtId="0" fontId="1" fillId="0" borderId="22" xfId="0" applyFont="1" applyBorder="1"/>
    <xf numFmtId="0" fontId="1" fillId="0" borderId="0" xfId="0" applyFont="1" applyBorder="1"/>
    <xf numFmtId="0" fontId="1" fillId="0" borderId="23" xfId="0" applyFont="1" applyBorder="1"/>
    <xf numFmtId="0" fontId="1" fillId="0" borderId="15" xfId="0" applyFont="1" applyBorder="1" applyAlignment="1">
      <alignment vertical="center"/>
    </xf>
    <xf numFmtId="0" fontId="1" fillId="0" borderId="15" xfId="0" applyFont="1" applyBorder="1"/>
    <xf numFmtId="0" fontId="1" fillId="4" borderId="0" xfId="0" applyFont="1" applyFill="1" applyBorder="1" applyAlignment="1">
      <alignment horizontal="center" vertical="center"/>
    </xf>
    <xf numFmtId="0" fontId="1" fillId="4" borderId="61" xfId="0" applyFont="1" applyFill="1" applyBorder="1" applyAlignment="1">
      <alignment horizontal="center" vertical="center"/>
    </xf>
    <xf numFmtId="0" fontId="1" fillId="0" borderId="0" xfId="0" applyFont="1" applyAlignment="1">
      <alignment vertical="top" wrapText="1"/>
    </xf>
    <xf numFmtId="0" fontId="1" fillId="4" borderId="56" xfId="0" applyFont="1" applyFill="1" applyBorder="1" applyAlignment="1">
      <alignment horizontal="center" vertical="center"/>
    </xf>
    <xf numFmtId="0" fontId="1" fillId="4" borderId="55" xfId="0" applyFont="1" applyFill="1" applyBorder="1" applyAlignment="1">
      <alignment horizontal="center" vertical="center"/>
    </xf>
    <xf numFmtId="0" fontId="1" fillId="4" borderId="57" xfId="0" applyFont="1" applyFill="1" applyBorder="1" applyAlignment="1">
      <alignment horizontal="center" vertical="center"/>
    </xf>
    <xf numFmtId="0" fontId="63" fillId="4" borderId="0" xfId="0" applyFont="1" applyFill="1"/>
    <xf numFmtId="0" fontId="1" fillId="4" borderId="0" xfId="0" applyFont="1" applyFill="1" applyAlignment="1">
      <alignment horizontal="left" vertical="top" wrapText="1"/>
    </xf>
    <xf numFmtId="0" fontId="1" fillId="4" borderId="0" xfId="0" applyFont="1" applyFill="1" applyAlignment="1">
      <alignment horizontal="center" vertical="center" wrapText="1"/>
    </xf>
    <xf numFmtId="0" fontId="1" fillId="4" borderId="38" xfId="0" applyFont="1" applyFill="1" applyBorder="1" applyAlignment="1">
      <alignment vertical="center"/>
    </xf>
    <xf numFmtId="0" fontId="37" fillId="4" borderId="0" xfId="644" applyFill="1" applyAlignment="1">
      <alignment horizontal="left"/>
    </xf>
    <xf numFmtId="0" fontId="37" fillId="4" borderId="0" xfId="644" applyFill="1" applyAlignment="1"/>
    <xf numFmtId="0" fontId="1" fillId="2" borderId="71" xfId="0" applyFont="1" applyFill="1" applyBorder="1" applyAlignment="1">
      <alignment horizontal="center"/>
    </xf>
    <xf numFmtId="0" fontId="1" fillId="2" borderId="72" xfId="0" applyFont="1" applyFill="1" applyBorder="1" applyAlignment="1">
      <alignment horizontal="center"/>
    </xf>
    <xf numFmtId="0" fontId="1" fillId="2" borderId="73" xfId="0" applyFont="1" applyFill="1" applyBorder="1" applyAlignment="1">
      <alignment horizontal="center"/>
    </xf>
    <xf numFmtId="0" fontId="1" fillId="2" borderId="74" xfId="0" applyFont="1" applyFill="1" applyBorder="1" applyAlignment="1">
      <alignment horizontal="center"/>
    </xf>
    <xf numFmtId="0" fontId="1" fillId="4" borderId="75" xfId="0" applyFont="1" applyFill="1" applyBorder="1"/>
    <xf numFmtId="170" fontId="1" fillId="4" borderId="73" xfId="0" applyNumberFormat="1" applyFont="1" applyFill="1" applyBorder="1" applyAlignment="1">
      <alignment horizontal="center"/>
    </xf>
    <xf numFmtId="171" fontId="1" fillId="4" borderId="72" xfId="0" applyNumberFormat="1" applyFont="1" applyFill="1" applyBorder="1" applyAlignment="1">
      <alignment horizontal="center"/>
    </xf>
    <xf numFmtId="171" fontId="1" fillId="4" borderId="71" xfId="0" applyNumberFormat="1" applyFont="1" applyFill="1" applyBorder="1" applyAlignment="1">
      <alignment horizontal="center"/>
    </xf>
    <xf numFmtId="170" fontId="1" fillId="4" borderId="71" xfId="0" applyNumberFormat="1" applyFont="1" applyFill="1" applyBorder="1" applyAlignment="1">
      <alignment horizontal="center"/>
    </xf>
    <xf numFmtId="171" fontId="1" fillId="4" borderId="74" xfId="0" applyNumberFormat="1" applyFont="1" applyFill="1" applyBorder="1" applyAlignment="1">
      <alignment horizontal="center"/>
    </xf>
    <xf numFmtId="0" fontId="46" fillId="4" borderId="0" xfId="0" applyFont="1" applyFill="1" applyAlignment="1">
      <alignment vertical="center"/>
    </xf>
    <xf numFmtId="0" fontId="1" fillId="0" borderId="0" xfId="0" applyFont="1" applyFill="1" applyAlignment="1">
      <alignment vertical="center"/>
    </xf>
    <xf numFmtId="0" fontId="62" fillId="4" borderId="0" xfId="0" applyFont="1" applyFill="1" applyAlignment="1">
      <alignment wrapText="1"/>
    </xf>
    <xf numFmtId="0" fontId="37" fillId="4" borderId="0" xfId="24051" applyFill="1"/>
    <xf numFmtId="0" fontId="64" fillId="4" borderId="0" xfId="24051" applyFont="1" applyFill="1"/>
    <xf numFmtId="0" fontId="37" fillId="4" borderId="0" xfId="24051" applyFill="1" applyAlignment="1">
      <alignment vertical="center"/>
    </xf>
    <xf numFmtId="0" fontId="1" fillId="0" borderId="76" xfId="0" applyFont="1" applyBorder="1" applyAlignment="1">
      <alignment horizontal="center"/>
    </xf>
    <xf numFmtId="0" fontId="1" fillId="0" borderId="77" xfId="0" applyFont="1" applyBorder="1" applyAlignment="1">
      <alignment horizontal="center"/>
    </xf>
    <xf numFmtId="0" fontId="1" fillId="0" borderId="78" xfId="0" applyFont="1" applyBorder="1" applyAlignment="1">
      <alignment horizontal="center"/>
    </xf>
    <xf numFmtId="0" fontId="1" fillId="4" borderId="0" xfId="0" applyFont="1" applyFill="1" applyAlignment="1">
      <alignment horizontal="left" vertical="top"/>
    </xf>
    <xf numFmtId="0" fontId="1" fillId="0" borderId="79" xfId="0" applyFont="1" applyBorder="1"/>
    <xf numFmtId="0" fontId="1" fillId="0" borderId="80" xfId="0" applyFont="1" applyBorder="1" applyAlignment="1">
      <alignment horizontal="center"/>
    </xf>
    <xf numFmtId="0" fontId="1" fillId="0" borderId="81" xfId="0" applyFont="1" applyBorder="1" applyAlignment="1">
      <alignment horizontal="center"/>
    </xf>
    <xf numFmtId="0" fontId="1" fillId="0" borderId="82" xfId="0" applyFont="1" applyBorder="1" applyAlignment="1">
      <alignment horizontal="center"/>
    </xf>
    <xf numFmtId="170" fontId="0" fillId="4" borderId="21" xfId="0" applyNumberFormat="1" applyFont="1" applyFill="1" applyBorder="1" applyAlignment="1">
      <alignment horizontal="center" vertical="center"/>
    </xf>
    <xf numFmtId="170" fontId="0" fillId="4" borderId="0" xfId="0" applyNumberFormat="1" applyFont="1" applyFill="1" applyBorder="1" applyAlignment="1">
      <alignment horizontal="center" vertical="center"/>
    </xf>
    <xf numFmtId="0" fontId="63" fillId="0" borderId="0" xfId="0" applyFont="1" applyFill="1" applyBorder="1"/>
    <xf numFmtId="0" fontId="1" fillId="0" borderId="0" xfId="0" applyFont="1" applyBorder="1" applyAlignment="1">
      <alignment vertical="center"/>
    </xf>
    <xf numFmtId="0" fontId="1" fillId="0" borderId="83" xfId="0" applyFont="1" applyBorder="1"/>
    <xf numFmtId="0" fontId="1" fillId="4" borderId="83" xfId="0" applyFont="1" applyFill="1" applyBorder="1"/>
    <xf numFmtId="0" fontId="1" fillId="4" borderId="84" xfId="0" applyFont="1" applyFill="1" applyBorder="1" applyAlignment="1">
      <alignment horizontal="center"/>
    </xf>
    <xf numFmtId="0" fontId="1" fillId="4" borderId="85" xfId="0" applyFont="1" applyFill="1" applyBorder="1" applyAlignment="1">
      <alignment horizontal="center"/>
    </xf>
    <xf numFmtId="0" fontId="1" fillId="4" borderId="86" xfId="0" applyFont="1" applyFill="1" applyBorder="1" applyAlignment="1">
      <alignment horizontal="center"/>
    </xf>
    <xf numFmtId="0" fontId="1" fillId="4" borderId="87" xfId="0" applyFont="1" applyFill="1" applyBorder="1" applyAlignment="1">
      <alignment horizontal="center"/>
    </xf>
    <xf numFmtId="0" fontId="1" fillId="4" borderId="88" xfId="0" applyFont="1" applyFill="1" applyBorder="1" applyAlignment="1">
      <alignment horizontal="center"/>
    </xf>
    <xf numFmtId="2" fontId="1" fillId="4" borderId="89" xfId="0" applyNumberFormat="1" applyFont="1" applyFill="1" applyBorder="1" applyAlignment="1">
      <alignment horizontal="center" vertical="center"/>
    </xf>
    <xf numFmtId="0" fontId="2" fillId="4" borderId="25" xfId="0" applyFont="1" applyFill="1" applyBorder="1" applyAlignment="1">
      <alignment vertical="center"/>
    </xf>
    <xf numFmtId="2" fontId="1" fillId="4" borderId="90" xfId="0" applyNumberFormat="1" applyFont="1" applyFill="1" applyBorder="1" applyAlignment="1">
      <alignment horizontal="center" vertical="center"/>
    </xf>
    <xf numFmtId="0" fontId="0" fillId="4" borderId="0" xfId="0" applyFont="1" applyFill="1" applyAlignment="1">
      <alignment horizontal="left" vertical="top"/>
    </xf>
    <xf numFmtId="0" fontId="0" fillId="4" borderId="0" xfId="0" applyFont="1" applyFill="1" applyAlignment="1"/>
    <xf numFmtId="0" fontId="66" fillId="4" borderId="0" xfId="0" applyFont="1" applyFill="1"/>
    <xf numFmtId="0" fontId="66" fillId="4" borderId="0" xfId="0" applyFont="1" applyFill="1" applyAlignment="1">
      <alignment horizontal="center"/>
    </xf>
    <xf numFmtId="0" fontId="66" fillId="4" borderId="0" xfId="0" applyFont="1" applyFill="1" applyAlignment="1"/>
    <xf numFmtId="0" fontId="1" fillId="4" borderId="92" xfId="0" applyFont="1" applyFill="1" applyBorder="1"/>
    <xf numFmtId="0" fontId="1" fillId="4" borderId="91" xfId="0" applyFont="1" applyFill="1" applyBorder="1" applyAlignment="1">
      <alignment horizontal="center" vertical="center"/>
    </xf>
    <xf numFmtId="0" fontId="1" fillId="4" borderId="93" xfId="0" applyFont="1" applyFill="1" applyBorder="1" applyAlignment="1">
      <alignment horizontal="center" vertical="center"/>
    </xf>
    <xf numFmtId="0" fontId="1" fillId="4" borderId="94" xfId="0" applyFont="1" applyFill="1" applyBorder="1" applyAlignment="1">
      <alignment horizontal="center" vertical="center"/>
    </xf>
    <xf numFmtId="0" fontId="1" fillId="4" borderId="95" xfId="0" applyFont="1" applyFill="1" applyBorder="1" applyAlignment="1">
      <alignment horizontal="center" vertical="center"/>
    </xf>
    <xf numFmtId="0" fontId="1" fillId="0" borderId="92" xfId="0" applyFont="1" applyBorder="1"/>
    <xf numFmtId="0" fontId="1" fillId="4" borderId="97" xfId="0" applyFont="1" applyFill="1" applyBorder="1"/>
    <xf numFmtId="170" fontId="1" fillId="4" borderId="98" xfId="0" applyNumberFormat="1" applyFont="1" applyFill="1" applyBorder="1" applyAlignment="1">
      <alignment horizontal="center"/>
    </xf>
    <xf numFmtId="171" fontId="1" fillId="4" borderId="99" xfId="0" applyNumberFormat="1" applyFont="1" applyFill="1" applyBorder="1" applyAlignment="1">
      <alignment horizontal="center"/>
    </xf>
    <xf numFmtId="171" fontId="1" fillId="4" borderId="100" xfId="0" applyNumberFormat="1" applyFont="1" applyFill="1" applyBorder="1" applyAlignment="1">
      <alignment horizontal="center"/>
    </xf>
    <xf numFmtId="171" fontId="1" fillId="4" borderId="96" xfId="0" applyNumberFormat="1" applyFont="1" applyFill="1" applyBorder="1" applyAlignment="1">
      <alignment horizontal="center"/>
    </xf>
    <xf numFmtId="171" fontId="1" fillId="4" borderId="98" xfId="0" applyNumberFormat="1" applyFont="1" applyFill="1" applyBorder="1" applyAlignment="1">
      <alignment horizontal="center"/>
    </xf>
    <xf numFmtId="0" fontId="1" fillId="0" borderId="0" xfId="0" applyFont="1" applyFill="1"/>
    <xf numFmtId="0" fontId="1" fillId="0" borderId="15" xfId="0" applyFont="1" applyFill="1" applyBorder="1" applyAlignment="1">
      <alignment vertical="center"/>
    </xf>
    <xf numFmtId="170" fontId="1" fillId="0" borderId="21" xfId="0" applyNumberFormat="1" applyFont="1" applyFill="1" applyBorder="1" applyAlignment="1">
      <alignment horizontal="center" vertical="center"/>
    </xf>
    <xf numFmtId="171" fontId="1" fillId="0" borderId="22" xfId="0" applyNumberFormat="1" applyFont="1" applyFill="1" applyBorder="1" applyAlignment="1">
      <alignment horizontal="center" vertical="center"/>
    </xf>
    <xf numFmtId="170" fontId="1" fillId="0" borderId="0" xfId="0" applyNumberFormat="1" applyFont="1" applyFill="1" applyBorder="1" applyAlignment="1">
      <alignment horizontal="center" vertical="center"/>
    </xf>
    <xf numFmtId="171" fontId="1" fillId="0" borderId="23" xfId="0" applyNumberFormat="1" applyFont="1" applyFill="1" applyBorder="1" applyAlignment="1">
      <alignment horizontal="center" vertical="center"/>
    </xf>
    <xf numFmtId="0" fontId="1" fillId="4" borderId="101" xfId="0" applyFont="1" applyFill="1" applyBorder="1"/>
    <xf numFmtId="0" fontId="1" fillId="4" borderId="102" xfId="0" applyFont="1" applyFill="1" applyBorder="1" applyAlignment="1">
      <alignment horizontal="center" vertical="center"/>
    </xf>
    <xf numFmtId="0" fontId="1" fillId="4" borderId="103" xfId="0" applyFont="1" applyFill="1" applyBorder="1" applyAlignment="1">
      <alignment horizontal="center" vertical="center"/>
    </xf>
    <xf numFmtId="0" fontId="1" fillId="4" borderId="104" xfId="0" applyFont="1" applyFill="1" applyBorder="1" applyAlignment="1">
      <alignment horizontal="center" vertical="center"/>
    </xf>
    <xf numFmtId="0" fontId="1" fillId="4" borderId="105" xfId="0" applyFont="1" applyFill="1" applyBorder="1" applyAlignment="1">
      <alignment horizontal="center" vertical="center"/>
    </xf>
    <xf numFmtId="2" fontId="1" fillId="4" borderId="0" xfId="0" applyNumberFormat="1" applyFont="1" applyFill="1" applyBorder="1" applyAlignment="1">
      <alignment horizontal="center" vertical="center"/>
    </xf>
    <xf numFmtId="0" fontId="0" fillId="4" borderId="0" xfId="0" applyFont="1" applyFill="1" applyBorder="1" applyAlignment="1"/>
    <xf numFmtId="0" fontId="0" fillId="4" borderId="0" xfId="0" applyFont="1" applyFill="1" applyBorder="1" applyAlignment="1">
      <alignment horizontal="left" vertical="top"/>
    </xf>
    <xf numFmtId="186" fontId="1" fillId="4" borderId="21" xfId="0" applyNumberFormat="1" applyFont="1" applyFill="1" applyBorder="1" applyAlignment="1">
      <alignment horizontal="center" vertical="center"/>
    </xf>
    <xf numFmtId="186" fontId="1" fillId="4" borderId="22" xfId="0" applyNumberFormat="1" applyFont="1" applyFill="1" applyBorder="1" applyAlignment="1">
      <alignment horizontal="center" vertical="center"/>
    </xf>
    <xf numFmtId="186" fontId="1" fillId="4" borderId="0" xfId="0" applyNumberFormat="1" applyFont="1" applyFill="1" applyBorder="1" applyAlignment="1">
      <alignment horizontal="center" vertical="center"/>
    </xf>
    <xf numFmtId="186" fontId="1" fillId="4" borderId="26" xfId="0" applyNumberFormat="1" applyFont="1" applyFill="1" applyBorder="1" applyAlignment="1">
      <alignment horizontal="center" vertical="center"/>
    </xf>
    <xf numFmtId="186" fontId="1" fillId="4" borderId="27" xfId="0" applyNumberFormat="1" applyFont="1" applyFill="1" applyBorder="1" applyAlignment="1">
      <alignment horizontal="center" vertical="center"/>
    </xf>
    <xf numFmtId="186" fontId="1" fillId="4" borderId="28" xfId="0" applyNumberFormat="1" applyFont="1" applyFill="1" applyBorder="1" applyAlignment="1">
      <alignment horizontal="center" vertical="center"/>
    </xf>
    <xf numFmtId="186" fontId="1" fillId="4" borderId="15" xfId="0" applyNumberFormat="1" applyFont="1" applyFill="1" applyBorder="1" applyAlignment="1">
      <alignment vertical="center"/>
    </xf>
    <xf numFmtId="186" fontId="1" fillId="4" borderId="24" xfId="0" applyNumberFormat="1" applyFont="1" applyFill="1" applyBorder="1" applyAlignment="1">
      <alignment vertical="center"/>
    </xf>
    <xf numFmtId="186" fontId="2" fillId="4" borderId="24" xfId="0" applyNumberFormat="1" applyFont="1" applyFill="1" applyBorder="1" applyAlignment="1">
      <alignment vertical="center"/>
    </xf>
    <xf numFmtId="186" fontId="2" fillId="4" borderId="25" xfId="0" applyNumberFormat="1" applyFont="1" applyFill="1" applyBorder="1" applyAlignment="1">
      <alignment vertical="center"/>
    </xf>
    <xf numFmtId="0" fontId="7" fillId="4" borderId="15" xfId="0" applyFont="1" applyFill="1" applyBorder="1" applyAlignment="1">
      <alignment vertical="center"/>
    </xf>
    <xf numFmtId="0" fontId="7" fillId="0" borderId="15" xfId="0" applyFont="1" applyFill="1" applyBorder="1" applyAlignment="1">
      <alignment vertical="center"/>
    </xf>
    <xf numFmtId="186" fontId="7" fillId="4" borderId="15" xfId="0" applyNumberFormat="1" applyFont="1" applyFill="1" applyBorder="1" applyAlignment="1">
      <alignment vertical="center"/>
    </xf>
    <xf numFmtId="0" fontId="69" fillId="0" borderId="0" xfId="0" applyFont="1"/>
    <xf numFmtId="0" fontId="71" fillId="4" borderId="0" xfId="0" applyFont="1" applyFill="1"/>
    <xf numFmtId="0" fontId="1" fillId="0" borderId="0" xfId="0" applyFont="1" applyBorder="1" applyAlignment="1">
      <alignment horizontal="center" vertical="center"/>
    </xf>
    <xf numFmtId="0" fontId="1" fillId="0" borderId="0" xfId="0" applyFont="1" applyBorder="1" applyAlignment="1"/>
    <xf numFmtId="0" fontId="1" fillId="4" borderId="22" xfId="0" applyFont="1" applyFill="1" applyBorder="1" applyAlignment="1">
      <alignment vertical="center"/>
    </xf>
    <xf numFmtId="0" fontId="2" fillId="0" borderId="0" xfId="0" applyFont="1" applyFill="1"/>
    <xf numFmtId="0" fontId="2" fillId="0" borderId="0" xfId="0" applyFont="1" applyFill="1" applyBorder="1"/>
    <xf numFmtId="0" fontId="10" fillId="4" borderId="0" xfId="0" applyFont="1" applyFill="1" applyAlignment="1">
      <alignment vertical="center"/>
    </xf>
    <xf numFmtId="0" fontId="10" fillId="4" borderId="0" xfId="0" applyFont="1" applyFill="1" applyAlignment="1"/>
    <xf numFmtId="0" fontId="10" fillId="4" borderId="0" xfId="0" applyFont="1" applyFill="1"/>
    <xf numFmtId="170" fontId="10" fillId="4" borderId="0" xfId="0" applyNumberFormat="1" applyFont="1" applyFill="1"/>
    <xf numFmtId="0" fontId="10" fillId="4" borderId="0" xfId="0" applyFont="1" applyFill="1" applyAlignment="1">
      <alignment horizontal="center"/>
    </xf>
    <xf numFmtId="0" fontId="37" fillId="0" borderId="0" xfId="24051" applyFill="1"/>
    <xf numFmtId="49" fontId="3" fillId="4" borderId="0" xfId="644" applyNumberFormat="1" applyFont="1" applyFill="1" applyAlignment="1">
      <alignment horizontal="left"/>
    </xf>
    <xf numFmtId="0" fontId="61" fillId="0" borderId="0" xfId="0" applyFont="1" applyFill="1"/>
    <xf numFmtId="0" fontId="0" fillId="0" borderId="0" xfId="0" applyAlignment="1">
      <alignment wrapText="1"/>
    </xf>
    <xf numFmtId="0" fontId="1" fillId="19" borderId="107" xfId="0" applyFont="1" applyFill="1" applyBorder="1"/>
    <xf numFmtId="0" fontId="1" fillId="19" borderId="109" xfId="0" applyFont="1" applyFill="1" applyBorder="1"/>
    <xf numFmtId="0" fontId="74" fillId="0" borderId="110" xfId="0" applyFont="1" applyFill="1" applyBorder="1"/>
    <xf numFmtId="0" fontId="73" fillId="0" borderId="111" xfId="0" applyFont="1" applyFill="1" applyBorder="1"/>
    <xf numFmtId="0" fontId="1" fillId="19" borderId="113" xfId="0" applyFont="1" applyFill="1" applyBorder="1"/>
    <xf numFmtId="0" fontId="0" fillId="0" borderId="112" xfId="0" applyBorder="1"/>
    <xf numFmtId="0" fontId="7" fillId="0" borderId="113" xfId="0" applyFont="1" applyBorder="1" applyAlignment="1">
      <alignment horizontal="left" vertical="center" wrapText="1"/>
    </xf>
    <xf numFmtId="0" fontId="37" fillId="0" borderId="110" xfId="24051" applyFill="1" applyBorder="1"/>
    <xf numFmtId="0" fontId="1" fillId="20" borderId="111" xfId="0" applyFont="1" applyFill="1" applyBorder="1"/>
    <xf numFmtId="0" fontId="0" fillId="20" borderId="111" xfId="0" applyFill="1" applyBorder="1"/>
    <xf numFmtId="0" fontId="37" fillId="19" borderId="113" xfId="24051" applyFill="1" applyBorder="1"/>
    <xf numFmtId="0" fontId="1" fillId="2" borderId="111" xfId="0" applyFont="1" applyFill="1" applyBorder="1"/>
    <xf numFmtId="0" fontId="1" fillId="4" borderId="110" xfId="0" applyFont="1" applyFill="1" applyBorder="1"/>
    <xf numFmtId="0" fontId="1" fillId="4" borderId="111" xfId="0" applyFont="1" applyFill="1" applyBorder="1"/>
    <xf numFmtId="0" fontId="0" fillId="0" borderId="110" xfId="0" applyBorder="1" applyAlignment="1">
      <alignment horizontal="left" wrapText="1"/>
    </xf>
    <xf numFmtId="0" fontId="0" fillId="0" borderId="111" xfId="0" applyBorder="1" applyAlignment="1">
      <alignment horizontal="left" wrapText="1"/>
    </xf>
    <xf numFmtId="0" fontId="0" fillId="0" borderId="114" xfId="0" applyBorder="1" applyAlignment="1">
      <alignment horizontal="left" wrapText="1"/>
    </xf>
    <xf numFmtId="0" fontId="0" fillId="0" borderId="115" xfId="0" applyBorder="1" applyAlignment="1">
      <alignment horizontal="left" wrapText="1"/>
    </xf>
    <xf numFmtId="0" fontId="2" fillId="2" borderId="8"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49" xfId="1" applyFont="1" applyFill="1" applyBorder="1" applyAlignment="1">
      <alignment horizontal="center" vertical="center" wrapText="1"/>
    </xf>
    <xf numFmtId="0" fontId="2" fillId="2" borderId="18"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6"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71" xfId="1" applyFont="1" applyFill="1" applyBorder="1" applyAlignment="1">
      <alignment horizontal="center" vertical="center" wrapText="1"/>
    </xf>
    <xf numFmtId="0" fontId="2" fillId="2" borderId="72" xfId="1" applyFont="1" applyFill="1" applyBorder="1" applyAlignment="1">
      <alignment horizontal="center" vertical="center" wrapText="1"/>
    </xf>
    <xf numFmtId="0" fontId="2" fillId="2" borderId="49" xfId="0" applyFont="1" applyFill="1" applyBorder="1" applyAlignment="1">
      <alignment horizontal="center" vertical="center" wrapText="1"/>
    </xf>
    <xf numFmtId="0" fontId="1" fillId="4" borderId="0" xfId="0" applyFont="1" applyFill="1" applyAlignment="1">
      <alignment horizontal="left"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68" fillId="2" borderId="65" xfId="0" applyFont="1" applyFill="1" applyBorder="1" applyAlignment="1">
      <alignment horizontal="center" vertical="center" wrapText="1"/>
    </xf>
    <xf numFmtId="0" fontId="68" fillId="2" borderId="66" xfId="0" applyFont="1" applyFill="1" applyBorder="1" applyAlignment="1">
      <alignment horizontal="center" vertical="center" wrapText="1"/>
    </xf>
    <xf numFmtId="0" fontId="68" fillId="2" borderId="68"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2" fillId="2" borderId="33" xfId="1" applyFont="1" applyFill="1" applyBorder="1" applyAlignment="1">
      <alignment horizontal="center" vertical="center" wrapText="1"/>
    </xf>
    <xf numFmtId="0" fontId="2" fillId="2" borderId="34" xfId="1" applyFont="1" applyFill="1" applyBorder="1" applyAlignment="1">
      <alignment horizontal="center" vertical="center" wrapText="1"/>
    </xf>
    <xf numFmtId="0" fontId="2" fillId="2" borderId="35" xfId="1" applyFont="1" applyFill="1" applyBorder="1" applyAlignment="1">
      <alignment horizontal="center" vertical="center" wrapText="1"/>
    </xf>
    <xf numFmtId="0" fontId="2" fillId="2" borderId="36" xfId="1" applyFont="1" applyFill="1" applyBorder="1" applyAlignment="1">
      <alignment horizontal="center" vertical="center" wrapText="1"/>
    </xf>
    <xf numFmtId="0" fontId="2" fillId="2" borderId="43" xfId="1" applyFont="1" applyFill="1" applyBorder="1" applyAlignment="1">
      <alignment horizontal="center" vertical="center" wrapText="1"/>
    </xf>
    <xf numFmtId="0" fontId="2" fillId="2" borderId="65"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62" fillId="0" borderId="66" xfId="0" applyFont="1" applyBorder="1" applyAlignment="1">
      <alignment horizontal="center" vertical="center" wrapText="1"/>
    </xf>
    <xf numFmtId="0" fontId="62" fillId="0" borderId="68"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4" xfId="0" applyFont="1" applyBorder="1" applyAlignment="1">
      <alignment horizontal="center" vertical="center" wrapText="1"/>
    </xf>
    <xf numFmtId="0" fontId="2" fillId="2" borderId="91" xfId="1"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65" xfId="1" applyFont="1" applyFill="1" applyBorder="1" applyAlignment="1">
      <alignment horizontal="center" vertical="center" wrapText="1"/>
    </xf>
    <xf numFmtId="0" fontId="2" fillId="2" borderId="66" xfId="1" applyFont="1" applyFill="1" applyBorder="1" applyAlignment="1">
      <alignment horizontal="center" vertical="center" wrapText="1"/>
    </xf>
    <xf numFmtId="0" fontId="2" fillId="2" borderId="68" xfId="1" applyFont="1" applyFill="1" applyBorder="1" applyAlignment="1">
      <alignment horizontal="center" vertical="center" wrapText="1"/>
    </xf>
    <xf numFmtId="0" fontId="2" fillId="2" borderId="67" xfId="1" applyFont="1" applyFill="1" applyBorder="1" applyAlignment="1">
      <alignment horizontal="center" vertical="center" wrapText="1"/>
    </xf>
    <xf numFmtId="0" fontId="2" fillId="2" borderId="39" xfId="1" applyFont="1" applyFill="1" applyBorder="1" applyAlignment="1">
      <alignment horizontal="center" vertical="center" wrapText="1"/>
    </xf>
    <xf numFmtId="0" fontId="2" fillId="2" borderId="49" xfId="0" applyFont="1" applyFill="1" applyBorder="1" applyAlignment="1">
      <alignment horizontal="center" vertical="center"/>
    </xf>
    <xf numFmtId="0" fontId="2" fillId="2" borderId="17" xfId="0" applyFont="1" applyFill="1" applyBorder="1" applyAlignment="1">
      <alignment horizontal="center" vertical="center"/>
    </xf>
    <xf numFmtId="0" fontId="68" fillId="2" borderId="12"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8"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0" fillId="0" borderId="67" xfId="0" applyBorder="1" applyAlignment="1">
      <alignment horizontal="center" vertical="center" wrapText="1"/>
    </xf>
    <xf numFmtId="0" fontId="0" fillId="0" borderId="49" xfId="0" applyBorder="1" applyAlignment="1">
      <alignment horizontal="center" vertical="center" wrapText="1"/>
    </xf>
    <xf numFmtId="0" fontId="62" fillId="2" borderId="96" xfId="0" applyFont="1" applyFill="1" applyBorder="1" applyAlignment="1">
      <alignment horizontal="center" vertical="center" wrapText="1"/>
    </xf>
    <xf numFmtId="0" fontId="62" fillId="2" borderId="89" xfId="0" applyFont="1" applyFill="1" applyBorder="1" applyAlignment="1">
      <alignment horizontal="center" wrapText="1"/>
    </xf>
    <xf numFmtId="0" fontId="62" fillId="2" borderId="70" xfId="0" applyFont="1" applyFill="1" applyBorder="1" applyAlignment="1">
      <alignment horizontal="center" wrapText="1"/>
    </xf>
    <xf numFmtId="0" fontId="1" fillId="4" borderId="0" xfId="0" applyFont="1" applyFill="1" applyAlignment="1">
      <alignment horizontal="left" vertical="top" wrapText="1"/>
    </xf>
    <xf numFmtId="0" fontId="0" fillId="0" borderId="6" xfId="0" applyBorder="1" applyAlignment="1">
      <alignment horizontal="center" vertical="center" wrapText="1"/>
    </xf>
    <xf numFmtId="0" fontId="62" fillId="2" borderId="8" xfId="1" applyFont="1" applyFill="1" applyBorder="1" applyAlignment="1">
      <alignment horizontal="center" vertical="center" wrapText="1"/>
    </xf>
    <xf numFmtId="0" fontId="3" fillId="0" borderId="49" xfId="0" applyFont="1" applyBorder="1" applyAlignment="1">
      <alignment horizontal="center" vertical="center" wrapText="1"/>
    </xf>
    <xf numFmtId="0" fontId="72" fillId="2" borderId="8" xfId="1" applyFont="1" applyFill="1" applyBorder="1" applyAlignment="1">
      <alignment horizontal="center" vertical="center" wrapText="1"/>
    </xf>
    <xf numFmtId="0" fontId="3" fillId="0" borderId="6" xfId="0" applyFont="1" applyBorder="1" applyAlignment="1">
      <alignment horizontal="center" vertical="center" wrapText="1"/>
    </xf>
    <xf numFmtId="0" fontId="67" fillId="2" borderId="8" xfId="1" applyFont="1" applyFill="1" applyBorder="1" applyAlignment="1">
      <alignment horizontal="center" vertical="center" wrapText="1"/>
    </xf>
    <xf numFmtId="0" fontId="67" fillId="2" borderId="49" xfId="1" applyFont="1" applyFill="1" applyBorder="1" applyAlignment="1">
      <alignment horizontal="center" vertical="center" wrapText="1"/>
    </xf>
    <xf numFmtId="0" fontId="68" fillId="2" borderId="8" xfId="1" applyFont="1" applyFill="1" applyBorder="1" applyAlignment="1">
      <alignment horizontal="center" vertical="center" wrapText="1"/>
    </xf>
    <xf numFmtId="0" fontId="1" fillId="2" borderId="111" xfId="0" applyFont="1" applyFill="1" applyBorder="1" applyAlignment="1">
      <alignment wrapText="1"/>
    </xf>
    <xf numFmtId="0" fontId="37" fillId="0" borderId="110" xfId="24051" applyFill="1" applyBorder="1" applyAlignment="1">
      <alignment vertical="top"/>
    </xf>
    <xf numFmtId="0" fontId="1" fillId="20" borderId="111" xfId="0" applyFont="1" applyFill="1" applyBorder="1" applyAlignment="1">
      <alignment wrapText="1"/>
    </xf>
    <xf numFmtId="0" fontId="76" fillId="19" borderId="106" xfId="0" applyFont="1" applyFill="1" applyBorder="1" applyAlignment="1">
      <alignment vertical="center"/>
    </xf>
    <xf numFmtId="0" fontId="76" fillId="19" borderId="108" xfId="0" applyFont="1" applyFill="1" applyBorder="1" applyAlignment="1">
      <alignment vertical="center"/>
    </xf>
    <xf numFmtId="0" fontId="32" fillId="19" borderId="112" xfId="0" applyFont="1" applyFill="1" applyBorder="1" applyAlignment="1">
      <alignment vertical="center"/>
    </xf>
    <xf numFmtId="0" fontId="77" fillId="19" borderId="112" xfId="24051" applyFont="1" applyFill="1" applyBorder="1" applyAlignment="1">
      <alignment vertical="center"/>
    </xf>
    <xf numFmtId="170" fontId="1" fillId="2" borderId="21" xfId="0" applyNumberFormat="1" applyFont="1" applyFill="1" applyBorder="1" applyAlignment="1">
      <alignment horizontal="center" vertical="center"/>
    </xf>
    <xf numFmtId="171" fontId="1" fillId="2" borderId="22" xfId="0" applyNumberFormat="1" applyFont="1" applyFill="1" applyBorder="1" applyAlignment="1">
      <alignment horizontal="center" vertical="center"/>
    </xf>
    <xf numFmtId="171" fontId="1" fillId="2" borderId="0" xfId="0" applyNumberFormat="1" applyFont="1" applyFill="1" applyBorder="1" applyAlignment="1">
      <alignment horizontal="center" vertical="center"/>
    </xf>
    <xf numFmtId="170" fontId="1" fillId="2" borderId="0" xfId="0" applyNumberFormat="1" applyFont="1" applyFill="1" applyBorder="1" applyAlignment="1">
      <alignment horizontal="center" vertical="center"/>
    </xf>
    <xf numFmtId="171" fontId="1" fillId="2" borderId="23" xfId="0" applyNumberFormat="1" applyFont="1" applyFill="1" applyBorder="1" applyAlignment="1">
      <alignment horizontal="center" vertical="center"/>
    </xf>
  </cellXfs>
  <cellStyles count="24053">
    <cellStyle name="60% - Accent1 2" xfId="10" xr:uid="{00000000-0005-0000-0000-000000000000}"/>
    <cellStyle name="60% - Accent2 2" xfId="11" xr:uid="{00000000-0005-0000-0000-000001000000}"/>
    <cellStyle name="annee semestre" xfId="12" xr:uid="{00000000-0005-0000-0000-000002000000}"/>
    <cellStyle name="bin" xfId="13" xr:uid="{00000000-0005-0000-0000-000003000000}"/>
    <cellStyle name="bin 2" xfId="14" xr:uid="{00000000-0005-0000-0000-000004000000}"/>
    <cellStyle name="bin 3" xfId="15" xr:uid="{00000000-0005-0000-0000-000005000000}"/>
    <cellStyle name="blue" xfId="16" xr:uid="{00000000-0005-0000-0000-000006000000}"/>
    <cellStyle name="Ç¥ÁØ_ENRL2" xfId="17" xr:uid="{00000000-0005-0000-0000-000007000000}"/>
    <cellStyle name="caché" xfId="18" xr:uid="{00000000-0005-0000-0000-000008000000}"/>
    <cellStyle name="cell" xfId="19" xr:uid="{00000000-0005-0000-0000-000009000000}"/>
    <cellStyle name="cell 10" xfId="20" xr:uid="{00000000-0005-0000-0000-00000A000000}"/>
    <cellStyle name="cell 11" xfId="21" xr:uid="{00000000-0005-0000-0000-00000B000000}"/>
    <cellStyle name="cell 12" xfId="22" xr:uid="{00000000-0005-0000-0000-00000C000000}"/>
    <cellStyle name="cell 2" xfId="23" xr:uid="{00000000-0005-0000-0000-00000D000000}"/>
    <cellStyle name="cell 2 2" xfId="24" xr:uid="{00000000-0005-0000-0000-00000E000000}"/>
    <cellStyle name="cell 2 3" xfId="25" xr:uid="{00000000-0005-0000-0000-00000F000000}"/>
    <cellStyle name="cell 3" xfId="26" xr:uid="{00000000-0005-0000-0000-000010000000}"/>
    <cellStyle name="cell 3 10" xfId="27" xr:uid="{00000000-0005-0000-0000-000011000000}"/>
    <cellStyle name="cell 3 2" xfId="28" xr:uid="{00000000-0005-0000-0000-000012000000}"/>
    <cellStyle name="cell 3 2 2" xfId="29" xr:uid="{00000000-0005-0000-0000-000013000000}"/>
    <cellStyle name="cell 3 2 2 2" xfId="30" xr:uid="{00000000-0005-0000-0000-000014000000}"/>
    <cellStyle name="cell 3 2 2 2 10" xfId="31" xr:uid="{00000000-0005-0000-0000-000015000000}"/>
    <cellStyle name="cell 3 2 2 2 2" xfId="32" xr:uid="{00000000-0005-0000-0000-000016000000}"/>
    <cellStyle name="cell 3 2 2 2 2 2" xfId="33" xr:uid="{00000000-0005-0000-0000-000017000000}"/>
    <cellStyle name="cell 3 2 2 2 2 2 2" xfId="34" xr:uid="{00000000-0005-0000-0000-000018000000}"/>
    <cellStyle name="cell 3 2 2 2 2 3" xfId="35" xr:uid="{00000000-0005-0000-0000-000019000000}"/>
    <cellStyle name="cell 3 2 2 2 2 3 2" xfId="36" xr:uid="{00000000-0005-0000-0000-00001A000000}"/>
    <cellStyle name="cell 3 2 2 2 2 4" xfId="37" xr:uid="{00000000-0005-0000-0000-00001B000000}"/>
    <cellStyle name="cell 3 2 2 2 2 5" xfId="38" xr:uid="{00000000-0005-0000-0000-00001C000000}"/>
    <cellStyle name="cell 3 2 2 2 2 6" xfId="39" xr:uid="{00000000-0005-0000-0000-00001D000000}"/>
    <cellStyle name="cell 3 2 2 2 3" xfId="40" xr:uid="{00000000-0005-0000-0000-00001E000000}"/>
    <cellStyle name="cell 3 2 2 2 3 2" xfId="41" xr:uid="{00000000-0005-0000-0000-00001F000000}"/>
    <cellStyle name="cell 3 2 2 2 3 2 2" xfId="42" xr:uid="{00000000-0005-0000-0000-000020000000}"/>
    <cellStyle name="cell 3 2 2 2 3 3" xfId="43" xr:uid="{00000000-0005-0000-0000-000021000000}"/>
    <cellStyle name="cell 3 2 2 2 3 3 2" xfId="44" xr:uid="{00000000-0005-0000-0000-000022000000}"/>
    <cellStyle name="cell 3 2 2 2 3 4" xfId="45" xr:uid="{00000000-0005-0000-0000-000023000000}"/>
    <cellStyle name="cell 3 2 2 2 3 5" xfId="46" xr:uid="{00000000-0005-0000-0000-000024000000}"/>
    <cellStyle name="cell 3 2 2 2 3 6" xfId="47" xr:uid="{00000000-0005-0000-0000-000025000000}"/>
    <cellStyle name="cell 3 2 2 2 4" xfId="48" xr:uid="{00000000-0005-0000-0000-000026000000}"/>
    <cellStyle name="cell 3 2 2 2 4 2" xfId="49" xr:uid="{00000000-0005-0000-0000-000027000000}"/>
    <cellStyle name="cell 3 2 2 2 4 2 2" xfId="50" xr:uid="{00000000-0005-0000-0000-000028000000}"/>
    <cellStyle name="cell 3 2 2 2 4 3" xfId="51" xr:uid="{00000000-0005-0000-0000-000029000000}"/>
    <cellStyle name="cell 3 2 2 2 4 3 2" xfId="52" xr:uid="{00000000-0005-0000-0000-00002A000000}"/>
    <cellStyle name="cell 3 2 2 2 4 4" xfId="53" xr:uid="{00000000-0005-0000-0000-00002B000000}"/>
    <cellStyle name="cell 3 2 2 2 4 5" xfId="54" xr:uid="{00000000-0005-0000-0000-00002C000000}"/>
    <cellStyle name="cell 3 2 2 2 4 6" xfId="55" xr:uid="{00000000-0005-0000-0000-00002D000000}"/>
    <cellStyle name="cell 3 2 2 2 5" xfId="56" xr:uid="{00000000-0005-0000-0000-00002E000000}"/>
    <cellStyle name="cell 3 2 2 2 5 2" xfId="57" xr:uid="{00000000-0005-0000-0000-00002F000000}"/>
    <cellStyle name="cell 3 2 2 2 5 2 2" xfId="58" xr:uid="{00000000-0005-0000-0000-000030000000}"/>
    <cellStyle name="cell 3 2 2 2 5 3" xfId="59" xr:uid="{00000000-0005-0000-0000-000031000000}"/>
    <cellStyle name="cell 3 2 2 2 5 3 2" xfId="60" xr:uid="{00000000-0005-0000-0000-000032000000}"/>
    <cellStyle name="cell 3 2 2 2 5 4" xfId="61" xr:uid="{00000000-0005-0000-0000-000033000000}"/>
    <cellStyle name="cell 3 2 2 2 5 5" xfId="62" xr:uid="{00000000-0005-0000-0000-000034000000}"/>
    <cellStyle name="cell 3 2 2 2 5 6" xfId="63" xr:uid="{00000000-0005-0000-0000-000035000000}"/>
    <cellStyle name="cell 3 2 2 2 6" xfId="64" xr:uid="{00000000-0005-0000-0000-000036000000}"/>
    <cellStyle name="cell 3 2 2 2 6 2" xfId="65" xr:uid="{00000000-0005-0000-0000-000037000000}"/>
    <cellStyle name="cell 3 2 2 2 6 2 2" xfId="66" xr:uid="{00000000-0005-0000-0000-000038000000}"/>
    <cellStyle name="cell 3 2 2 2 6 3" xfId="67" xr:uid="{00000000-0005-0000-0000-000039000000}"/>
    <cellStyle name="cell 3 2 2 2 6 3 2" xfId="68" xr:uid="{00000000-0005-0000-0000-00003A000000}"/>
    <cellStyle name="cell 3 2 2 2 6 4" xfId="69" xr:uid="{00000000-0005-0000-0000-00003B000000}"/>
    <cellStyle name="cell 3 2 2 2 6 5" xfId="70" xr:uid="{00000000-0005-0000-0000-00003C000000}"/>
    <cellStyle name="cell 3 2 2 2 6 6" xfId="71" xr:uid="{00000000-0005-0000-0000-00003D000000}"/>
    <cellStyle name="cell 3 2 2 2 7" xfId="72" xr:uid="{00000000-0005-0000-0000-00003E000000}"/>
    <cellStyle name="cell 3 2 2 2 8" xfId="73" xr:uid="{00000000-0005-0000-0000-00003F000000}"/>
    <cellStyle name="cell 3 2 2 2 9" xfId="74" xr:uid="{00000000-0005-0000-0000-000040000000}"/>
    <cellStyle name="cell 3 2 2 3" xfId="75" xr:uid="{00000000-0005-0000-0000-000041000000}"/>
    <cellStyle name="cell 3 2 2 4" xfId="76" xr:uid="{00000000-0005-0000-0000-000042000000}"/>
    <cellStyle name="cell 3 2 2 5" xfId="77" xr:uid="{00000000-0005-0000-0000-000043000000}"/>
    <cellStyle name="cell 3 2 2 6" xfId="78" xr:uid="{00000000-0005-0000-0000-000044000000}"/>
    <cellStyle name="cell 3 2 2_STUD aligned by INSTIT" xfId="79" xr:uid="{00000000-0005-0000-0000-000045000000}"/>
    <cellStyle name="cell 3 2 3" xfId="80" xr:uid="{00000000-0005-0000-0000-000046000000}"/>
    <cellStyle name="cell 3 2 3 2" xfId="81" xr:uid="{00000000-0005-0000-0000-000047000000}"/>
    <cellStyle name="cell 3 2 3 3" xfId="82" xr:uid="{00000000-0005-0000-0000-000048000000}"/>
    <cellStyle name="cell 3 2 3 4" xfId="83" xr:uid="{00000000-0005-0000-0000-000049000000}"/>
    <cellStyle name="cell 3 2 4" xfId="84" xr:uid="{00000000-0005-0000-0000-00004A000000}"/>
    <cellStyle name="cell 3 2 5" xfId="85" xr:uid="{00000000-0005-0000-0000-00004B000000}"/>
    <cellStyle name="cell 3 2 6" xfId="86" xr:uid="{00000000-0005-0000-0000-00004C000000}"/>
    <cellStyle name="cell 3 2 7" xfId="87" xr:uid="{00000000-0005-0000-0000-00004D000000}"/>
    <cellStyle name="cell 3 2 8" xfId="88" xr:uid="{00000000-0005-0000-0000-00004E000000}"/>
    <cellStyle name="cell 3 2_STUD aligned by INSTIT" xfId="89" xr:uid="{00000000-0005-0000-0000-00004F000000}"/>
    <cellStyle name="cell 3 3" xfId="90" xr:uid="{00000000-0005-0000-0000-000050000000}"/>
    <cellStyle name="cell 3 3 2" xfId="91" xr:uid="{00000000-0005-0000-0000-000051000000}"/>
    <cellStyle name="cell 3 3 2 2" xfId="92" xr:uid="{00000000-0005-0000-0000-000052000000}"/>
    <cellStyle name="cell 3 3 2 2 2" xfId="93" xr:uid="{00000000-0005-0000-0000-000053000000}"/>
    <cellStyle name="cell 3 3 2 2 3" xfId="94" xr:uid="{00000000-0005-0000-0000-000054000000}"/>
    <cellStyle name="cell 3 3 2 2 4" xfId="95" xr:uid="{00000000-0005-0000-0000-000055000000}"/>
    <cellStyle name="cell 3 3 2 2 5" xfId="96" xr:uid="{00000000-0005-0000-0000-000056000000}"/>
    <cellStyle name="cell 3 3 2 3" xfId="97" xr:uid="{00000000-0005-0000-0000-000057000000}"/>
    <cellStyle name="cell 3 3 2 4" xfId="98" xr:uid="{00000000-0005-0000-0000-000058000000}"/>
    <cellStyle name="cell 3 3 2 5" xfId="99" xr:uid="{00000000-0005-0000-0000-000059000000}"/>
    <cellStyle name="cell 3 3 2 6" xfId="100" xr:uid="{00000000-0005-0000-0000-00005A000000}"/>
    <cellStyle name="cell 3 3 2_STUD aligned by INSTIT" xfId="101" xr:uid="{00000000-0005-0000-0000-00005B000000}"/>
    <cellStyle name="cell 3 3 3" xfId="102" xr:uid="{00000000-0005-0000-0000-00005C000000}"/>
    <cellStyle name="cell 3 3 3 2" xfId="103" xr:uid="{00000000-0005-0000-0000-00005D000000}"/>
    <cellStyle name="cell 3 3 3 3" xfId="104" xr:uid="{00000000-0005-0000-0000-00005E000000}"/>
    <cellStyle name="cell 3 3 3 4" xfId="105" xr:uid="{00000000-0005-0000-0000-00005F000000}"/>
    <cellStyle name="cell 3 3 3 5" xfId="106" xr:uid="{00000000-0005-0000-0000-000060000000}"/>
    <cellStyle name="cell 3 3 4" xfId="107" xr:uid="{00000000-0005-0000-0000-000061000000}"/>
    <cellStyle name="cell 3 3 5" xfId="108" xr:uid="{00000000-0005-0000-0000-000062000000}"/>
    <cellStyle name="cell 3 3 6" xfId="109" xr:uid="{00000000-0005-0000-0000-000063000000}"/>
    <cellStyle name="cell 3 3 7" xfId="110" xr:uid="{00000000-0005-0000-0000-000064000000}"/>
    <cellStyle name="cell 3 3 8" xfId="111" xr:uid="{00000000-0005-0000-0000-000065000000}"/>
    <cellStyle name="cell 3 3_STUD aligned by INSTIT" xfId="112" xr:uid="{00000000-0005-0000-0000-000066000000}"/>
    <cellStyle name="cell 3 4" xfId="113" xr:uid="{00000000-0005-0000-0000-000067000000}"/>
    <cellStyle name="cell 3 4 2" xfId="114" xr:uid="{00000000-0005-0000-0000-000068000000}"/>
    <cellStyle name="cell 3 4 2 2" xfId="115" xr:uid="{00000000-0005-0000-0000-000069000000}"/>
    <cellStyle name="cell 3 4 2 3" xfId="116" xr:uid="{00000000-0005-0000-0000-00006A000000}"/>
    <cellStyle name="cell 3 4 2 4" xfId="117" xr:uid="{00000000-0005-0000-0000-00006B000000}"/>
    <cellStyle name="cell 3 4 2 5" xfId="118" xr:uid="{00000000-0005-0000-0000-00006C000000}"/>
    <cellStyle name="cell 3 4 3" xfId="119" xr:uid="{00000000-0005-0000-0000-00006D000000}"/>
    <cellStyle name="cell 3 4 4" xfId="120" xr:uid="{00000000-0005-0000-0000-00006E000000}"/>
    <cellStyle name="cell 3 4 5" xfId="121" xr:uid="{00000000-0005-0000-0000-00006F000000}"/>
    <cellStyle name="cell 3 4 6" xfId="122" xr:uid="{00000000-0005-0000-0000-000070000000}"/>
    <cellStyle name="cell 3 4_STUD aligned by INSTIT" xfId="123" xr:uid="{00000000-0005-0000-0000-000071000000}"/>
    <cellStyle name="cell 3 5" xfId="124" xr:uid="{00000000-0005-0000-0000-000072000000}"/>
    <cellStyle name="cell 3 5 2" xfId="125" xr:uid="{00000000-0005-0000-0000-000073000000}"/>
    <cellStyle name="cell 3 5 3" xfId="126" xr:uid="{00000000-0005-0000-0000-000074000000}"/>
    <cellStyle name="cell 3 5 4" xfId="127" xr:uid="{00000000-0005-0000-0000-000075000000}"/>
    <cellStyle name="cell 3 6" xfId="128" xr:uid="{00000000-0005-0000-0000-000076000000}"/>
    <cellStyle name="cell 3 7" xfId="129" xr:uid="{00000000-0005-0000-0000-000077000000}"/>
    <cellStyle name="cell 3 8" xfId="130" xr:uid="{00000000-0005-0000-0000-000078000000}"/>
    <cellStyle name="cell 3 9" xfId="131" xr:uid="{00000000-0005-0000-0000-000079000000}"/>
    <cellStyle name="cell 3_STUD aligned by INSTIT" xfId="132" xr:uid="{00000000-0005-0000-0000-00007A000000}"/>
    <cellStyle name="cell 4" xfId="133" xr:uid="{00000000-0005-0000-0000-00007B000000}"/>
    <cellStyle name="cell 4 2" xfId="134" xr:uid="{00000000-0005-0000-0000-00007C000000}"/>
    <cellStyle name="cell 4 2 2" xfId="135" xr:uid="{00000000-0005-0000-0000-00007D000000}"/>
    <cellStyle name="cell 4 2 2 2" xfId="136" xr:uid="{00000000-0005-0000-0000-00007E000000}"/>
    <cellStyle name="cell 4 2 2 3" xfId="137" xr:uid="{00000000-0005-0000-0000-00007F000000}"/>
    <cellStyle name="cell 4 2 2 4" xfId="138" xr:uid="{00000000-0005-0000-0000-000080000000}"/>
    <cellStyle name="cell 4 2 2 5" xfId="139" xr:uid="{00000000-0005-0000-0000-000081000000}"/>
    <cellStyle name="cell 4 2 3" xfId="140" xr:uid="{00000000-0005-0000-0000-000082000000}"/>
    <cellStyle name="cell 4 2 4" xfId="141" xr:uid="{00000000-0005-0000-0000-000083000000}"/>
    <cellStyle name="cell 4 2 5" xfId="142" xr:uid="{00000000-0005-0000-0000-000084000000}"/>
    <cellStyle name="cell 4 2 6" xfId="143" xr:uid="{00000000-0005-0000-0000-000085000000}"/>
    <cellStyle name="cell 4 2_STUD aligned by INSTIT" xfId="144" xr:uid="{00000000-0005-0000-0000-000086000000}"/>
    <cellStyle name="cell 4 3" xfId="145" xr:uid="{00000000-0005-0000-0000-000087000000}"/>
    <cellStyle name="cell 4 3 2" xfId="146" xr:uid="{00000000-0005-0000-0000-000088000000}"/>
    <cellStyle name="cell 4 3 3" xfId="147" xr:uid="{00000000-0005-0000-0000-000089000000}"/>
    <cellStyle name="cell 4 3 4" xfId="148" xr:uid="{00000000-0005-0000-0000-00008A000000}"/>
    <cellStyle name="cell 4 3 5" xfId="149" xr:uid="{00000000-0005-0000-0000-00008B000000}"/>
    <cellStyle name="cell 4 4" xfId="150" xr:uid="{00000000-0005-0000-0000-00008C000000}"/>
    <cellStyle name="cell 4 5" xfId="151" xr:uid="{00000000-0005-0000-0000-00008D000000}"/>
    <cellStyle name="cell 4 6" xfId="152" xr:uid="{00000000-0005-0000-0000-00008E000000}"/>
    <cellStyle name="cell 4 7" xfId="153" xr:uid="{00000000-0005-0000-0000-00008F000000}"/>
    <cellStyle name="cell 4_STUD aligned by INSTIT" xfId="154" xr:uid="{00000000-0005-0000-0000-000090000000}"/>
    <cellStyle name="cell 5" xfId="155" xr:uid="{00000000-0005-0000-0000-000091000000}"/>
    <cellStyle name="cell 5 2" xfId="156" xr:uid="{00000000-0005-0000-0000-000092000000}"/>
    <cellStyle name="cell 5 2 10" xfId="157" xr:uid="{00000000-0005-0000-0000-000093000000}"/>
    <cellStyle name="cell 5 2 2" xfId="158" xr:uid="{00000000-0005-0000-0000-000094000000}"/>
    <cellStyle name="cell 5 2 2 2" xfId="159" xr:uid="{00000000-0005-0000-0000-000095000000}"/>
    <cellStyle name="cell 5 2 2 2 2" xfId="160" xr:uid="{00000000-0005-0000-0000-000096000000}"/>
    <cellStyle name="cell 5 2 2 3" xfId="161" xr:uid="{00000000-0005-0000-0000-000097000000}"/>
    <cellStyle name="cell 5 2 2 3 2" xfId="162" xr:uid="{00000000-0005-0000-0000-000098000000}"/>
    <cellStyle name="cell 5 2 2 4" xfId="163" xr:uid="{00000000-0005-0000-0000-000099000000}"/>
    <cellStyle name="cell 5 2 2 5" xfId="164" xr:uid="{00000000-0005-0000-0000-00009A000000}"/>
    <cellStyle name="cell 5 2 2 6" xfId="165" xr:uid="{00000000-0005-0000-0000-00009B000000}"/>
    <cellStyle name="cell 5 2 3" xfId="166" xr:uid="{00000000-0005-0000-0000-00009C000000}"/>
    <cellStyle name="cell 5 2 3 2" xfId="167" xr:uid="{00000000-0005-0000-0000-00009D000000}"/>
    <cellStyle name="cell 5 2 3 2 2" xfId="168" xr:uid="{00000000-0005-0000-0000-00009E000000}"/>
    <cellStyle name="cell 5 2 3 3" xfId="169" xr:uid="{00000000-0005-0000-0000-00009F000000}"/>
    <cellStyle name="cell 5 2 3 3 2" xfId="170" xr:uid="{00000000-0005-0000-0000-0000A0000000}"/>
    <cellStyle name="cell 5 2 3 4" xfId="171" xr:uid="{00000000-0005-0000-0000-0000A1000000}"/>
    <cellStyle name="cell 5 2 3 5" xfId="172" xr:uid="{00000000-0005-0000-0000-0000A2000000}"/>
    <cellStyle name="cell 5 2 3 6" xfId="173" xr:uid="{00000000-0005-0000-0000-0000A3000000}"/>
    <cellStyle name="cell 5 2 4" xfId="174" xr:uid="{00000000-0005-0000-0000-0000A4000000}"/>
    <cellStyle name="cell 5 2 4 2" xfId="175" xr:uid="{00000000-0005-0000-0000-0000A5000000}"/>
    <cellStyle name="cell 5 2 4 2 2" xfId="176" xr:uid="{00000000-0005-0000-0000-0000A6000000}"/>
    <cellStyle name="cell 5 2 4 3" xfId="177" xr:uid="{00000000-0005-0000-0000-0000A7000000}"/>
    <cellStyle name="cell 5 2 4 3 2" xfId="178" xr:uid="{00000000-0005-0000-0000-0000A8000000}"/>
    <cellStyle name="cell 5 2 4 4" xfId="179" xr:uid="{00000000-0005-0000-0000-0000A9000000}"/>
    <cellStyle name="cell 5 2 4 5" xfId="180" xr:uid="{00000000-0005-0000-0000-0000AA000000}"/>
    <cellStyle name="cell 5 2 4 6" xfId="181" xr:uid="{00000000-0005-0000-0000-0000AB000000}"/>
    <cellStyle name="cell 5 2 5" xfId="182" xr:uid="{00000000-0005-0000-0000-0000AC000000}"/>
    <cellStyle name="cell 5 2 5 2" xfId="183" xr:uid="{00000000-0005-0000-0000-0000AD000000}"/>
    <cellStyle name="cell 5 2 5 2 2" xfId="184" xr:uid="{00000000-0005-0000-0000-0000AE000000}"/>
    <cellStyle name="cell 5 2 5 3" xfId="185" xr:uid="{00000000-0005-0000-0000-0000AF000000}"/>
    <cellStyle name="cell 5 2 5 3 2" xfId="186" xr:uid="{00000000-0005-0000-0000-0000B0000000}"/>
    <cellStyle name="cell 5 2 5 4" xfId="187" xr:uid="{00000000-0005-0000-0000-0000B1000000}"/>
    <cellStyle name="cell 5 2 5 5" xfId="188" xr:uid="{00000000-0005-0000-0000-0000B2000000}"/>
    <cellStyle name="cell 5 2 5 6" xfId="189" xr:uid="{00000000-0005-0000-0000-0000B3000000}"/>
    <cellStyle name="cell 5 2 6" xfId="190" xr:uid="{00000000-0005-0000-0000-0000B4000000}"/>
    <cellStyle name="cell 5 2 6 2" xfId="191" xr:uid="{00000000-0005-0000-0000-0000B5000000}"/>
    <cellStyle name="cell 5 2 6 2 2" xfId="192" xr:uid="{00000000-0005-0000-0000-0000B6000000}"/>
    <cellStyle name="cell 5 2 6 3" xfId="193" xr:uid="{00000000-0005-0000-0000-0000B7000000}"/>
    <cellStyle name="cell 5 2 6 3 2" xfId="194" xr:uid="{00000000-0005-0000-0000-0000B8000000}"/>
    <cellStyle name="cell 5 2 6 4" xfId="195" xr:uid="{00000000-0005-0000-0000-0000B9000000}"/>
    <cellStyle name="cell 5 2 6 5" xfId="196" xr:uid="{00000000-0005-0000-0000-0000BA000000}"/>
    <cellStyle name="cell 5 2 6 6" xfId="197" xr:uid="{00000000-0005-0000-0000-0000BB000000}"/>
    <cellStyle name="cell 5 2 7" xfId="198" xr:uid="{00000000-0005-0000-0000-0000BC000000}"/>
    <cellStyle name="cell 5 2 8" xfId="199" xr:uid="{00000000-0005-0000-0000-0000BD000000}"/>
    <cellStyle name="cell 5 2 9" xfId="200" xr:uid="{00000000-0005-0000-0000-0000BE000000}"/>
    <cellStyle name="cell 5 3" xfId="201" xr:uid="{00000000-0005-0000-0000-0000BF000000}"/>
    <cellStyle name="cell 5 4" xfId="202" xr:uid="{00000000-0005-0000-0000-0000C0000000}"/>
    <cellStyle name="cell 5 5" xfId="203" xr:uid="{00000000-0005-0000-0000-0000C1000000}"/>
    <cellStyle name="cell 5 6" xfId="204" xr:uid="{00000000-0005-0000-0000-0000C2000000}"/>
    <cellStyle name="cell 5_STUD aligned by INSTIT" xfId="205" xr:uid="{00000000-0005-0000-0000-0000C3000000}"/>
    <cellStyle name="cell 6" xfId="206" xr:uid="{00000000-0005-0000-0000-0000C4000000}"/>
    <cellStyle name="cell 6 10" xfId="207" xr:uid="{00000000-0005-0000-0000-0000C5000000}"/>
    <cellStyle name="cell 6 2" xfId="208" xr:uid="{00000000-0005-0000-0000-0000C6000000}"/>
    <cellStyle name="cell 6 2 2" xfId="209" xr:uid="{00000000-0005-0000-0000-0000C7000000}"/>
    <cellStyle name="cell 6 2 3" xfId="210" xr:uid="{00000000-0005-0000-0000-0000C8000000}"/>
    <cellStyle name="cell 6 2 4" xfId="211" xr:uid="{00000000-0005-0000-0000-0000C9000000}"/>
    <cellStyle name="cell 6 2 5" xfId="212" xr:uid="{00000000-0005-0000-0000-0000CA000000}"/>
    <cellStyle name="cell 6 3" xfId="213" xr:uid="{00000000-0005-0000-0000-0000CB000000}"/>
    <cellStyle name="cell 6 3 2" xfId="214" xr:uid="{00000000-0005-0000-0000-0000CC000000}"/>
    <cellStyle name="cell 6 3 2 2" xfId="215" xr:uid="{00000000-0005-0000-0000-0000CD000000}"/>
    <cellStyle name="cell 6 3 3" xfId="216" xr:uid="{00000000-0005-0000-0000-0000CE000000}"/>
    <cellStyle name="cell 6 3 3 2" xfId="217" xr:uid="{00000000-0005-0000-0000-0000CF000000}"/>
    <cellStyle name="cell 6 3 4" xfId="218" xr:uid="{00000000-0005-0000-0000-0000D0000000}"/>
    <cellStyle name="cell 6 3 5" xfId="219" xr:uid="{00000000-0005-0000-0000-0000D1000000}"/>
    <cellStyle name="cell 6 3 6" xfId="220" xr:uid="{00000000-0005-0000-0000-0000D2000000}"/>
    <cellStyle name="cell 6 4" xfId="221" xr:uid="{00000000-0005-0000-0000-0000D3000000}"/>
    <cellStyle name="cell 6 4 2" xfId="222" xr:uid="{00000000-0005-0000-0000-0000D4000000}"/>
    <cellStyle name="cell 6 4 2 2" xfId="223" xr:uid="{00000000-0005-0000-0000-0000D5000000}"/>
    <cellStyle name="cell 6 4 3" xfId="224" xr:uid="{00000000-0005-0000-0000-0000D6000000}"/>
    <cellStyle name="cell 6 4 3 2" xfId="225" xr:uid="{00000000-0005-0000-0000-0000D7000000}"/>
    <cellStyle name="cell 6 4 4" xfId="226" xr:uid="{00000000-0005-0000-0000-0000D8000000}"/>
    <cellStyle name="cell 6 4 5" xfId="227" xr:uid="{00000000-0005-0000-0000-0000D9000000}"/>
    <cellStyle name="cell 6 4 6" xfId="228" xr:uid="{00000000-0005-0000-0000-0000DA000000}"/>
    <cellStyle name="cell 6 5" xfId="229" xr:uid="{00000000-0005-0000-0000-0000DB000000}"/>
    <cellStyle name="cell 6 5 2" xfId="230" xr:uid="{00000000-0005-0000-0000-0000DC000000}"/>
    <cellStyle name="cell 6 5 2 2" xfId="231" xr:uid="{00000000-0005-0000-0000-0000DD000000}"/>
    <cellStyle name="cell 6 5 3" xfId="232" xr:uid="{00000000-0005-0000-0000-0000DE000000}"/>
    <cellStyle name="cell 6 5 3 2" xfId="233" xr:uid="{00000000-0005-0000-0000-0000DF000000}"/>
    <cellStyle name="cell 6 5 4" xfId="234" xr:uid="{00000000-0005-0000-0000-0000E0000000}"/>
    <cellStyle name="cell 6 5 5" xfId="235" xr:uid="{00000000-0005-0000-0000-0000E1000000}"/>
    <cellStyle name="cell 6 5 6" xfId="236" xr:uid="{00000000-0005-0000-0000-0000E2000000}"/>
    <cellStyle name="cell 6 6" xfId="237" xr:uid="{00000000-0005-0000-0000-0000E3000000}"/>
    <cellStyle name="cell 6 6 2" xfId="238" xr:uid="{00000000-0005-0000-0000-0000E4000000}"/>
    <cellStyle name="cell 6 6 2 2" xfId="239" xr:uid="{00000000-0005-0000-0000-0000E5000000}"/>
    <cellStyle name="cell 6 6 3" xfId="240" xr:uid="{00000000-0005-0000-0000-0000E6000000}"/>
    <cellStyle name="cell 6 6 3 2" xfId="241" xr:uid="{00000000-0005-0000-0000-0000E7000000}"/>
    <cellStyle name="cell 6 6 4" xfId="242" xr:uid="{00000000-0005-0000-0000-0000E8000000}"/>
    <cellStyle name="cell 6 6 5" xfId="243" xr:uid="{00000000-0005-0000-0000-0000E9000000}"/>
    <cellStyle name="cell 6 6 6" xfId="244" xr:uid="{00000000-0005-0000-0000-0000EA000000}"/>
    <cellStyle name="cell 6 7" xfId="245" xr:uid="{00000000-0005-0000-0000-0000EB000000}"/>
    <cellStyle name="cell 6 8" xfId="246" xr:uid="{00000000-0005-0000-0000-0000EC000000}"/>
    <cellStyle name="cell 6 9" xfId="247" xr:uid="{00000000-0005-0000-0000-0000ED000000}"/>
    <cellStyle name="cell 7" xfId="248" xr:uid="{00000000-0005-0000-0000-0000EE000000}"/>
    <cellStyle name="cell 7 10" xfId="249" xr:uid="{00000000-0005-0000-0000-0000EF000000}"/>
    <cellStyle name="cell 7 11" xfId="250" xr:uid="{00000000-0005-0000-0000-0000F0000000}"/>
    <cellStyle name="cell 7 2" xfId="251" xr:uid="{00000000-0005-0000-0000-0000F1000000}"/>
    <cellStyle name="cell 7 2 10" xfId="252" xr:uid="{00000000-0005-0000-0000-0000F2000000}"/>
    <cellStyle name="cell 7 2 11" xfId="253" xr:uid="{00000000-0005-0000-0000-0000F3000000}"/>
    <cellStyle name="cell 7 2 2" xfId="254" xr:uid="{00000000-0005-0000-0000-0000F4000000}"/>
    <cellStyle name="cell 7 2 2 2" xfId="255" xr:uid="{00000000-0005-0000-0000-0000F5000000}"/>
    <cellStyle name="cell 7 2 2 2 2" xfId="256" xr:uid="{00000000-0005-0000-0000-0000F6000000}"/>
    <cellStyle name="cell 7 2 2 3" xfId="257" xr:uid="{00000000-0005-0000-0000-0000F7000000}"/>
    <cellStyle name="cell 7 2 2 3 2" xfId="258" xr:uid="{00000000-0005-0000-0000-0000F8000000}"/>
    <cellStyle name="cell 7 2 2 4" xfId="259" xr:uid="{00000000-0005-0000-0000-0000F9000000}"/>
    <cellStyle name="cell 7 2 2 5" xfId="260" xr:uid="{00000000-0005-0000-0000-0000FA000000}"/>
    <cellStyle name="cell 7 2 2 6" xfId="261" xr:uid="{00000000-0005-0000-0000-0000FB000000}"/>
    <cellStyle name="cell 7 2 3" xfId="262" xr:uid="{00000000-0005-0000-0000-0000FC000000}"/>
    <cellStyle name="cell 7 2 3 2" xfId="263" xr:uid="{00000000-0005-0000-0000-0000FD000000}"/>
    <cellStyle name="cell 7 2 3 2 2" xfId="264" xr:uid="{00000000-0005-0000-0000-0000FE000000}"/>
    <cellStyle name="cell 7 2 3 3" xfId="265" xr:uid="{00000000-0005-0000-0000-0000FF000000}"/>
    <cellStyle name="cell 7 2 3 3 2" xfId="266" xr:uid="{00000000-0005-0000-0000-000000010000}"/>
    <cellStyle name="cell 7 2 3 4" xfId="267" xr:uid="{00000000-0005-0000-0000-000001010000}"/>
    <cellStyle name="cell 7 2 3 5" xfId="268" xr:uid="{00000000-0005-0000-0000-000002010000}"/>
    <cellStyle name="cell 7 2 3 6" xfId="269" xr:uid="{00000000-0005-0000-0000-000003010000}"/>
    <cellStyle name="cell 7 2 4" xfId="270" xr:uid="{00000000-0005-0000-0000-000004010000}"/>
    <cellStyle name="cell 7 2 4 2" xfId="271" xr:uid="{00000000-0005-0000-0000-000005010000}"/>
    <cellStyle name="cell 7 2 4 2 2" xfId="272" xr:uid="{00000000-0005-0000-0000-000006010000}"/>
    <cellStyle name="cell 7 2 4 3" xfId="273" xr:uid="{00000000-0005-0000-0000-000007010000}"/>
    <cellStyle name="cell 7 2 4 3 2" xfId="274" xr:uid="{00000000-0005-0000-0000-000008010000}"/>
    <cellStyle name="cell 7 2 4 4" xfId="275" xr:uid="{00000000-0005-0000-0000-000009010000}"/>
    <cellStyle name="cell 7 2 4 5" xfId="276" xr:uid="{00000000-0005-0000-0000-00000A010000}"/>
    <cellStyle name="cell 7 2 4 6" xfId="277" xr:uid="{00000000-0005-0000-0000-00000B010000}"/>
    <cellStyle name="cell 7 2 5" xfId="278" xr:uid="{00000000-0005-0000-0000-00000C010000}"/>
    <cellStyle name="cell 7 2 5 2" xfId="279" xr:uid="{00000000-0005-0000-0000-00000D010000}"/>
    <cellStyle name="cell 7 2 5 2 2" xfId="280" xr:uid="{00000000-0005-0000-0000-00000E010000}"/>
    <cellStyle name="cell 7 2 5 3" xfId="281" xr:uid="{00000000-0005-0000-0000-00000F010000}"/>
    <cellStyle name="cell 7 2 5 3 2" xfId="282" xr:uid="{00000000-0005-0000-0000-000010010000}"/>
    <cellStyle name="cell 7 2 5 4" xfId="283" xr:uid="{00000000-0005-0000-0000-000011010000}"/>
    <cellStyle name="cell 7 2 5 5" xfId="284" xr:uid="{00000000-0005-0000-0000-000012010000}"/>
    <cellStyle name="cell 7 2 5 6" xfId="285" xr:uid="{00000000-0005-0000-0000-000013010000}"/>
    <cellStyle name="cell 7 2 6" xfId="286" xr:uid="{00000000-0005-0000-0000-000014010000}"/>
    <cellStyle name="cell 7 2 6 2" xfId="287" xr:uid="{00000000-0005-0000-0000-000015010000}"/>
    <cellStyle name="cell 7 2 6 2 2" xfId="288" xr:uid="{00000000-0005-0000-0000-000016010000}"/>
    <cellStyle name="cell 7 2 6 3" xfId="289" xr:uid="{00000000-0005-0000-0000-000017010000}"/>
    <cellStyle name="cell 7 2 6 3 2" xfId="290" xr:uid="{00000000-0005-0000-0000-000018010000}"/>
    <cellStyle name="cell 7 2 6 4" xfId="291" xr:uid="{00000000-0005-0000-0000-000019010000}"/>
    <cellStyle name="cell 7 2 6 5" xfId="292" xr:uid="{00000000-0005-0000-0000-00001A010000}"/>
    <cellStyle name="cell 7 2 6 6" xfId="293" xr:uid="{00000000-0005-0000-0000-00001B010000}"/>
    <cellStyle name="cell 7 2 7" xfId="294" xr:uid="{00000000-0005-0000-0000-00001C010000}"/>
    <cellStyle name="cell 7 2 7 2" xfId="295" xr:uid="{00000000-0005-0000-0000-00001D010000}"/>
    <cellStyle name="cell 7 2 8" xfId="296" xr:uid="{00000000-0005-0000-0000-00001E010000}"/>
    <cellStyle name="cell 7 2 8 2" xfId="297" xr:uid="{00000000-0005-0000-0000-00001F010000}"/>
    <cellStyle name="cell 7 2 9" xfId="298" xr:uid="{00000000-0005-0000-0000-000020010000}"/>
    <cellStyle name="cell 7 3" xfId="299" xr:uid="{00000000-0005-0000-0000-000021010000}"/>
    <cellStyle name="cell 7 3 10" xfId="300" xr:uid="{00000000-0005-0000-0000-000022010000}"/>
    <cellStyle name="cell 7 3 2" xfId="301" xr:uid="{00000000-0005-0000-0000-000023010000}"/>
    <cellStyle name="cell 7 3 2 2" xfId="302" xr:uid="{00000000-0005-0000-0000-000024010000}"/>
    <cellStyle name="cell 7 3 2 2 2" xfId="303" xr:uid="{00000000-0005-0000-0000-000025010000}"/>
    <cellStyle name="cell 7 3 2 3" xfId="304" xr:uid="{00000000-0005-0000-0000-000026010000}"/>
    <cellStyle name="cell 7 3 2 3 2" xfId="305" xr:uid="{00000000-0005-0000-0000-000027010000}"/>
    <cellStyle name="cell 7 3 2 4" xfId="306" xr:uid="{00000000-0005-0000-0000-000028010000}"/>
    <cellStyle name="cell 7 3 2 5" xfId="307" xr:uid="{00000000-0005-0000-0000-000029010000}"/>
    <cellStyle name="cell 7 3 2 6" xfId="308" xr:uid="{00000000-0005-0000-0000-00002A010000}"/>
    <cellStyle name="cell 7 3 3" xfId="309" xr:uid="{00000000-0005-0000-0000-00002B010000}"/>
    <cellStyle name="cell 7 3 3 2" xfId="310" xr:uid="{00000000-0005-0000-0000-00002C010000}"/>
    <cellStyle name="cell 7 3 3 2 2" xfId="311" xr:uid="{00000000-0005-0000-0000-00002D010000}"/>
    <cellStyle name="cell 7 3 3 3" xfId="312" xr:uid="{00000000-0005-0000-0000-00002E010000}"/>
    <cellStyle name="cell 7 3 3 3 2" xfId="313" xr:uid="{00000000-0005-0000-0000-00002F010000}"/>
    <cellStyle name="cell 7 3 3 4" xfId="314" xr:uid="{00000000-0005-0000-0000-000030010000}"/>
    <cellStyle name="cell 7 3 3 5" xfId="315" xr:uid="{00000000-0005-0000-0000-000031010000}"/>
    <cellStyle name="cell 7 3 3 6" xfId="316" xr:uid="{00000000-0005-0000-0000-000032010000}"/>
    <cellStyle name="cell 7 3 4" xfId="317" xr:uid="{00000000-0005-0000-0000-000033010000}"/>
    <cellStyle name="cell 7 3 4 2" xfId="318" xr:uid="{00000000-0005-0000-0000-000034010000}"/>
    <cellStyle name="cell 7 3 4 2 2" xfId="319" xr:uid="{00000000-0005-0000-0000-000035010000}"/>
    <cellStyle name="cell 7 3 4 3" xfId="320" xr:uid="{00000000-0005-0000-0000-000036010000}"/>
    <cellStyle name="cell 7 3 4 3 2" xfId="321" xr:uid="{00000000-0005-0000-0000-000037010000}"/>
    <cellStyle name="cell 7 3 4 4" xfId="322" xr:uid="{00000000-0005-0000-0000-000038010000}"/>
    <cellStyle name="cell 7 3 4 5" xfId="323" xr:uid="{00000000-0005-0000-0000-000039010000}"/>
    <cellStyle name="cell 7 3 4 6" xfId="324" xr:uid="{00000000-0005-0000-0000-00003A010000}"/>
    <cellStyle name="cell 7 3 5" xfId="325" xr:uid="{00000000-0005-0000-0000-00003B010000}"/>
    <cellStyle name="cell 7 3 5 2" xfId="326" xr:uid="{00000000-0005-0000-0000-00003C010000}"/>
    <cellStyle name="cell 7 3 5 2 2" xfId="327" xr:uid="{00000000-0005-0000-0000-00003D010000}"/>
    <cellStyle name="cell 7 3 5 3" xfId="328" xr:uid="{00000000-0005-0000-0000-00003E010000}"/>
    <cellStyle name="cell 7 3 5 3 2" xfId="329" xr:uid="{00000000-0005-0000-0000-00003F010000}"/>
    <cellStyle name="cell 7 3 5 4" xfId="330" xr:uid="{00000000-0005-0000-0000-000040010000}"/>
    <cellStyle name="cell 7 3 5 5" xfId="331" xr:uid="{00000000-0005-0000-0000-000041010000}"/>
    <cellStyle name="cell 7 3 5 6" xfId="332" xr:uid="{00000000-0005-0000-0000-000042010000}"/>
    <cellStyle name="cell 7 3 6" xfId="333" xr:uid="{00000000-0005-0000-0000-000043010000}"/>
    <cellStyle name="cell 7 3 6 2" xfId="334" xr:uid="{00000000-0005-0000-0000-000044010000}"/>
    <cellStyle name="cell 7 3 6 2 2" xfId="335" xr:uid="{00000000-0005-0000-0000-000045010000}"/>
    <cellStyle name="cell 7 3 6 3" xfId="336" xr:uid="{00000000-0005-0000-0000-000046010000}"/>
    <cellStyle name="cell 7 3 6 3 2" xfId="337" xr:uid="{00000000-0005-0000-0000-000047010000}"/>
    <cellStyle name="cell 7 3 6 4" xfId="338" xr:uid="{00000000-0005-0000-0000-000048010000}"/>
    <cellStyle name="cell 7 3 6 5" xfId="339" xr:uid="{00000000-0005-0000-0000-000049010000}"/>
    <cellStyle name="cell 7 3 6 6" xfId="340" xr:uid="{00000000-0005-0000-0000-00004A010000}"/>
    <cellStyle name="cell 7 3 7" xfId="341" xr:uid="{00000000-0005-0000-0000-00004B010000}"/>
    <cellStyle name="cell 7 3 8" xfId="342" xr:uid="{00000000-0005-0000-0000-00004C010000}"/>
    <cellStyle name="cell 7 3 9" xfId="343" xr:uid="{00000000-0005-0000-0000-00004D010000}"/>
    <cellStyle name="cell 7 4" xfId="344" xr:uid="{00000000-0005-0000-0000-00004E010000}"/>
    <cellStyle name="cell 7 4 2" xfId="345" xr:uid="{00000000-0005-0000-0000-00004F010000}"/>
    <cellStyle name="cell 7 4 2 2" xfId="346" xr:uid="{00000000-0005-0000-0000-000050010000}"/>
    <cellStyle name="cell 7 4 3" xfId="347" xr:uid="{00000000-0005-0000-0000-000051010000}"/>
    <cellStyle name="cell 7 4 3 2" xfId="348" xr:uid="{00000000-0005-0000-0000-000052010000}"/>
    <cellStyle name="cell 7 4 4" xfId="349" xr:uid="{00000000-0005-0000-0000-000053010000}"/>
    <cellStyle name="cell 7 4 5" xfId="350" xr:uid="{00000000-0005-0000-0000-000054010000}"/>
    <cellStyle name="cell 7 4 6" xfId="351" xr:uid="{00000000-0005-0000-0000-000055010000}"/>
    <cellStyle name="cell 7 5" xfId="352" xr:uid="{00000000-0005-0000-0000-000056010000}"/>
    <cellStyle name="cell 7 5 2" xfId="353" xr:uid="{00000000-0005-0000-0000-000057010000}"/>
    <cellStyle name="cell 7 5 2 2" xfId="354" xr:uid="{00000000-0005-0000-0000-000058010000}"/>
    <cellStyle name="cell 7 5 3" xfId="355" xr:uid="{00000000-0005-0000-0000-000059010000}"/>
    <cellStyle name="cell 7 5 3 2" xfId="356" xr:uid="{00000000-0005-0000-0000-00005A010000}"/>
    <cellStyle name="cell 7 5 4" xfId="357" xr:uid="{00000000-0005-0000-0000-00005B010000}"/>
    <cellStyle name="cell 7 5 5" xfId="358" xr:uid="{00000000-0005-0000-0000-00005C010000}"/>
    <cellStyle name="cell 7 5 6" xfId="359" xr:uid="{00000000-0005-0000-0000-00005D010000}"/>
    <cellStyle name="cell 7 6" xfId="360" xr:uid="{00000000-0005-0000-0000-00005E010000}"/>
    <cellStyle name="cell 7 6 2" xfId="361" xr:uid="{00000000-0005-0000-0000-00005F010000}"/>
    <cellStyle name="cell 7 6 2 2" xfId="362" xr:uid="{00000000-0005-0000-0000-000060010000}"/>
    <cellStyle name="cell 7 6 3" xfId="363" xr:uid="{00000000-0005-0000-0000-000061010000}"/>
    <cellStyle name="cell 7 6 3 2" xfId="364" xr:uid="{00000000-0005-0000-0000-000062010000}"/>
    <cellStyle name="cell 7 6 4" xfId="365" xr:uid="{00000000-0005-0000-0000-000063010000}"/>
    <cellStyle name="cell 7 6 5" xfId="366" xr:uid="{00000000-0005-0000-0000-000064010000}"/>
    <cellStyle name="cell 7 6 6" xfId="367" xr:uid="{00000000-0005-0000-0000-000065010000}"/>
    <cellStyle name="cell 7 7" xfId="368" xr:uid="{00000000-0005-0000-0000-000066010000}"/>
    <cellStyle name="cell 7 7 2" xfId="369" xr:uid="{00000000-0005-0000-0000-000067010000}"/>
    <cellStyle name="cell 7 8" xfId="370" xr:uid="{00000000-0005-0000-0000-000068010000}"/>
    <cellStyle name="cell 7 9" xfId="371" xr:uid="{00000000-0005-0000-0000-000069010000}"/>
    <cellStyle name="cell 8" xfId="372" xr:uid="{00000000-0005-0000-0000-00006A010000}"/>
    <cellStyle name="cell 9" xfId="373" xr:uid="{00000000-0005-0000-0000-00006B010000}"/>
    <cellStyle name="cell_06entr" xfId="374" xr:uid="{00000000-0005-0000-0000-00006C010000}"/>
    <cellStyle name="Code additions" xfId="375" xr:uid="{00000000-0005-0000-0000-00006D010000}"/>
    <cellStyle name="Col&amp;RowHeadings" xfId="376" xr:uid="{00000000-0005-0000-0000-00006E010000}"/>
    <cellStyle name="ColCodes" xfId="377" xr:uid="{00000000-0005-0000-0000-00006F010000}"/>
    <cellStyle name="ColTitles" xfId="378" xr:uid="{00000000-0005-0000-0000-000070010000}"/>
    <cellStyle name="ColTitles 10" xfId="379" xr:uid="{00000000-0005-0000-0000-000071010000}"/>
    <cellStyle name="ColTitles 10 2" xfId="380" xr:uid="{00000000-0005-0000-0000-000072010000}"/>
    <cellStyle name="ColTitles 11" xfId="381" xr:uid="{00000000-0005-0000-0000-000073010000}"/>
    <cellStyle name="ColTitles 11 2" xfId="382" xr:uid="{00000000-0005-0000-0000-000074010000}"/>
    <cellStyle name="ColTitles 12" xfId="383" xr:uid="{00000000-0005-0000-0000-000075010000}"/>
    <cellStyle name="ColTitles 13" xfId="384" xr:uid="{00000000-0005-0000-0000-000076010000}"/>
    <cellStyle name="ColTitles 2" xfId="385" xr:uid="{00000000-0005-0000-0000-000077010000}"/>
    <cellStyle name="ColTitles 2 2" xfId="386" xr:uid="{00000000-0005-0000-0000-000078010000}"/>
    <cellStyle name="ColTitles 3" xfId="387" xr:uid="{00000000-0005-0000-0000-000079010000}"/>
    <cellStyle name="ColTitles 3 2" xfId="388" xr:uid="{00000000-0005-0000-0000-00007A010000}"/>
    <cellStyle name="ColTitles 4" xfId="389" xr:uid="{00000000-0005-0000-0000-00007B010000}"/>
    <cellStyle name="ColTitles 4 2" xfId="390" xr:uid="{00000000-0005-0000-0000-00007C010000}"/>
    <cellStyle name="ColTitles 5" xfId="391" xr:uid="{00000000-0005-0000-0000-00007D010000}"/>
    <cellStyle name="ColTitles 5 2" xfId="392" xr:uid="{00000000-0005-0000-0000-00007E010000}"/>
    <cellStyle name="ColTitles 6" xfId="393" xr:uid="{00000000-0005-0000-0000-00007F010000}"/>
    <cellStyle name="ColTitles 6 2" xfId="394" xr:uid="{00000000-0005-0000-0000-000080010000}"/>
    <cellStyle name="ColTitles 7" xfId="395" xr:uid="{00000000-0005-0000-0000-000081010000}"/>
    <cellStyle name="ColTitles 7 2" xfId="396" xr:uid="{00000000-0005-0000-0000-000082010000}"/>
    <cellStyle name="ColTitles 8" xfId="397" xr:uid="{00000000-0005-0000-0000-000083010000}"/>
    <cellStyle name="ColTitles 8 2" xfId="398" xr:uid="{00000000-0005-0000-0000-000084010000}"/>
    <cellStyle name="ColTitles 9" xfId="399" xr:uid="{00000000-0005-0000-0000-000085010000}"/>
    <cellStyle name="ColTitles 9 2" xfId="400" xr:uid="{00000000-0005-0000-0000-000086010000}"/>
    <cellStyle name="column" xfId="401" xr:uid="{00000000-0005-0000-0000-000087010000}"/>
    <cellStyle name="Comma  [1]" xfId="402" xr:uid="{00000000-0005-0000-0000-000088010000}"/>
    <cellStyle name="Comma [0] 2" xfId="403" xr:uid="{00000000-0005-0000-0000-000089010000}"/>
    <cellStyle name="Comma [0] 2 2" xfId="404" xr:uid="{00000000-0005-0000-0000-00008A010000}"/>
    <cellStyle name="Comma [0] 2 2 2" xfId="405" xr:uid="{00000000-0005-0000-0000-00008B010000}"/>
    <cellStyle name="Comma [0] 2 2 3" xfId="406" xr:uid="{00000000-0005-0000-0000-00008C010000}"/>
    <cellStyle name="Comma [0] 2 3" xfId="407" xr:uid="{00000000-0005-0000-0000-00008D010000}"/>
    <cellStyle name="Comma [0] 2 3 2" xfId="408" xr:uid="{00000000-0005-0000-0000-00008E010000}"/>
    <cellStyle name="Comma [0] 2 3 3" xfId="409" xr:uid="{00000000-0005-0000-0000-00008F010000}"/>
    <cellStyle name="Comma [0] 2 4" xfId="410" xr:uid="{00000000-0005-0000-0000-000090010000}"/>
    <cellStyle name="Comma [0] 2 5" xfId="411" xr:uid="{00000000-0005-0000-0000-000091010000}"/>
    <cellStyle name="Comma [1]" xfId="412" xr:uid="{00000000-0005-0000-0000-000092010000}"/>
    <cellStyle name="Comma 10" xfId="413" xr:uid="{00000000-0005-0000-0000-000093010000}"/>
    <cellStyle name="Comma 11" xfId="414" xr:uid="{00000000-0005-0000-0000-000094010000}"/>
    <cellStyle name="Comma 12" xfId="415" xr:uid="{00000000-0005-0000-0000-000095010000}"/>
    <cellStyle name="Comma 13" xfId="416" xr:uid="{00000000-0005-0000-0000-000096010000}"/>
    <cellStyle name="Comma 14" xfId="417" xr:uid="{00000000-0005-0000-0000-000097010000}"/>
    <cellStyle name="Comma 15" xfId="418" xr:uid="{00000000-0005-0000-0000-000098010000}"/>
    <cellStyle name="Comma 16" xfId="419" xr:uid="{00000000-0005-0000-0000-000099010000}"/>
    <cellStyle name="Comma 17" xfId="420" xr:uid="{00000000-0005-0000-0000-00009A010000}"/>
    <cellStyle name="Comma 2" xfId="421" xr:uid="{00000000-0005-0000-0000-00009B010000}"/>
    <cellStyle name="Comma 2 2" xfId="422" xr:uid="{00000000-0005-0000-0000-00009C010000}"/>
    <cellStyle name="Comma 2 3" xfId="423" xr:uid="{00000000-0005-0000-0000-00009D010000}"/>
    <cellStyle name="Comma 2 3 2" xfId="424" xr:uid="{00000000-0005-0000-0000-00009E010000}"/>
    <cellStyle name="Comma 2 3 3" xfId="425" xr:uid="{00000000-0005-0000-0000-00009F010000}"/>
    <cellStyle name="Comma 2 4" xfId="426" xr:uid="{00000000-0005-0000-0000-0000A0010000}"/>
    <cellStyle name="Comma 2 4 2" xfId="427" xr:uid="{00000000-0005-0000-0000-0000A1010000}"/>
    <cellStyle name="Comma 2 4 3" xfId="428" xr:uid="{00000000-0005-0000-0000-0000A2010000}"/>
    <cellStyle name="Comma 2 5" xfId="429" xr:uid="{00000000-0005-0000-0000-0000A3010000}"/>
    <cellStyle name="Comma 2 6" xfId="430" xr:uid="{00000000-0005-0000-0000-0000A4010000}"/>
    <cellStyle name="Comma 2 7" xfId="431" xr:uid="{00000000-0005-0000-0000-0000A5010000}"/>
    <cellStyle name="Comma 3" xfId="432" xr:uid="{00000000-0005-0000-0000-0000A6010000}"/>
    <cellStyle name="Comma 3 2" xfId="433" xr:uid="{00000000-0005-0000-0000-0000A7010000}"/>
    <cellStyle name="Comma 4" xfId="434" xr:uid="{00000000-0005-0000-0000-0000A8010000}"/>
    <cellStyle name="Comma 5" xfId="435" xr:uid="{00000000-0005-0000-0000-0000A9010000}"/>
    <cellStyle name="Comma 5 2" xfId="436" xr:uid="{00000000-0005-0000-0000-0000AA010000}"/>
    <cellStyle name="Comma 5 3" xfId="437" xr:uid="{00000000-0005-0000-0000-0000AB010000}"/>
    <cellStyle name="Comma 6" xfId="438" xr:uid="{00000000-0005-0000-0000-0000AC010000}"/>
    <cellStyle name="Comma 6 2" xfId="439" xr:uid="{00000000-0005-0000-0000-0000AD010000}"/>
    <cellStyle name="Comma 6 2 2" xfId="440" xr:uid="{00000000-0005-0000-0000-0000AE010000}"/>
    <cellStyle name="Comma 6 2 3" xfId="441" xr:uid="{00000000-0005-0000-0000-0000AF010000}"/>
    <cellStyle name="Comma 6 3" xfId="442" xr:uid="{00000000-0005-0000-0000-0000B0010000}"/>
    <cellStyle name="Comma 6 4" xfId="443" xr:uid="{00000000-0005-0000-0000-0000B1010000}"/>
    <cellStyle name="Comma 7" xfId="444" xr:uid="{00000000-0005-0000-0000-0000B2010000}"/>
    <cellStyle name="Comma 7 2" xfId="445" xr:uid="{00000000-0005-0000-0000-0000B3010000}"/>
    <cellStyle name="Comma 7 2 2" xfId="446" xr:uid="{00000000-0005-0000-0000-0000B4010000}"/>
    <cellStyle name="Comma 7 2 3" xfId="447" xr:uid="{00000000-0005-0000-0000-0000B5010000}"/>
    <cellStyle name="Comma 7 3" xfId="448" xr:uid="{00000000-0005-0000-0000-0000B6010000}"/>
    <cellStyle name="Comma 7 4" xfId="449" xr:uid="{00000000-0005-0000-0000-0000B7010000}"/>
    <cellStyle name="Comma 8" xfId="450" xr:uid="{00000000-0005-0000-0000-0000B8010000}"/>
    <cellStyle name="Comma 9" xfId="451" xr:uid="{00000000-0005-0000-0000-0000B9010000}"/>
    <cellStyle name="Comma(0)" xfId="452" xr:uid="{00000000-0005-0000-0000-0000BA010000}"/>
    <cellStyle name="comma(1)" xfId="453" xr:uid="{00000000-0005-0000-0000-0000BB010000}"/>
    <cellStyle name="Comma(3)" xfId="454" xr:uid="{00000000-0005-0000-0000-0000BC010000}"/>
    <cellStyle name="Comma[0]" xfId="455" xr:uid="{00000000-0005-0000-0000-0000BD010000}"/>
    <cellStyle name="Comma[1]" xfId="456" xr:uid="{00000000-0005-0000-0000-0000BE010000}"/>
    <cellStyle name="Comma[2]__" xfId="457" xr:uid="{00000000-0005-0000-0000-0000BF010000}"/>
    <cellStyle name="Comma[3]" xfId="458" xr:uid="{00000000-0005-0000-0000-0000C0010000}"/>
    <cellStyle name="Comma0" xfId="459" xr:uid="{00000000-0005-0000-0000-0000C1010000}"/>
    <cellStyle name="Currency 2" xfId="460" xr:uid="{00000000-0005-0000-0000-0000C2010000}"/>
    <cellStyle name="Currency0" xfId="461" xr:uid="{00000000-0005-0000-0000-0000C3010000}"/>
    <cellStyle name="DataEntryCells" xfId="462" xr:uid="{00000000-0005-0000-0000-0000C4010000}"/>
    <cellStyle name="DataEntryCells 10" xfId="463" xr:uid="{00000000-0005-0000-0000-0000C5010000}"/>
    <cellStyle name="DataEntryCells 10 2" xfId="464" xr:uid="{00000000-0005-0000-0000-0000C6010000}"/>
    <cellStyle name="DataEntryCells 11" xfId="465" xr:uid="{00000000-0005-0000-0000-0000C7010000}"/>
    <cellStyle name="DataEntryCells 12" xfId="466" xr:uid="{00000000-0005-0000-0000-0000C8010000}"/>
    <cellStyle name="DataEntryCells 13" xfId="467" xr:uid="{00000000-0005-0000-0000-0000C9010000}"/>
    <cellStyle name="DataEntryCells 14" xfId="468" xr:uid="{00000000-0005-0000-0000-0000CA010000}"/>
    <cellStyle name="DataEntryCells 2" xfId="469" xr:uid="{00000000-0005-0000-0000-0000CB010000}"/>
    <cellStyle name="DataEntryCells 2 2" xfId="470" xr:uid="{00000000-0005-0000-0000-0000CC010000}"/>
    <cellStyle name="DataEntryCells 2_08pers" xfId="471" xr:uid="{00000000-0005-0000-0000-0000CD010000}"/>
    <cellStyle name="DataEntryCells 3" xfId="472" xr:uid="{00000000-0005-0000-0000-0000CE010000}"/>
    <cellStyle name="DataEntryCells 3 2" xfId="473" xr:uid="{00000000-0005-0000-0000-0000CF010000}"/>
    <cellStyle name="DataEntryCells 3 2 2" xfId="474" xr:uid="{00000000-0005-0000-0000-0000D0010000}"/>
    <cellStyle name="DataEntryCells 3 2 3" xfId="475" xr:uid="{00000000-0005-0000-0000-0000D1010000}"/>
    <cellStyle name="DataEntryCells 3 2 4" xfId="476" xr:uid="{00000000-0005-0000-0000-0000D2010000}"/>
    <cellStyle name="DataEntryCells 3 2 5" xfId="477" xr:uid="{00000000-0005-0000-0000-0000D3010000}"/>
    <cellStyle name="DataEntryCells 3 3" xfId="478" xr:uid="{00000000-0005-0000-0000-0000D4010000}"/>
    <cellStyle name="DataEntryCells 3 4" xfId="479" xr:uid="{00000000-0005-0000-0000-0000D5010000}"/>
    <cellStyle name="DataEntryCells 3 5" xfId="480" xr:uid="{00000000-0005-0000-0000-0000D6010000}"/>
    <cellStyle name="DataEntryCells 3 6" xfId="481" xr:uid="{00000000-0005-0000-0000-0000D7010000}"/>
    <cellStyle name="DataEntryCells 3_STUD aligned by INSTIT" xfId="482" xr:uid="{00000000-0005-0000-0000-0000D8010000}"/>
    <cellStyle name="DataEntryCells 4" xfId="483" xr:uid="{00000000-0005-0000-0000-0000D9010000}"/>
    <cellStyle name="DataEntryCells 4 2" xfId="484" xr:uid="{00000000-0005-0000-0000-0000DA010000}"/>
    <cellStyle name="DataEntryCells 4 3" xfId="485" xr:uid="{00000000-0005-0000-0000-0000DB010000}"/>
    <cellStyle name="DataEntryCells 4 4" xfId="486" xr:uid="{00000000-0005-0000-0000-0000DC010000}"/>
    <cellStyle name="DataEntryCells 4 5" xfId="487" xr:uid="{00000000-0005-0000-0000-0000DD010000}"/>
    <cellStyle name="DataEntryCells 5" xfId="488" xr:uid="{00000000-0005-0000-0000-0000DE010000}"/>
    <cellStyle name="DataEntryCells 5 2" xfId="489" xr:uid="{00000000-0005-0000-0000-0000DF010000}"/>
    <cellStyle name="DataEntryCells 5 3" xfId="490" xr:uid="{00000000-0005-0000-0000-0000E0010000}"/>
    <cellStyle name="DataEntryCells 5 4" xfId="491" xr:uid="{00000000-0005-0000-0000-0000E1010000}"/>
    <cellStyle name="DataEntryCells 5 5" xfId="492" xr:uid="{00000000-0005-0000-0000-0000E2010000}"/>
    <cellStyle name="DataEntryCells 6" xfId="493" xr:uid="{00000000-0005-0000-0000-0000E3010000}"/>
    <cellStyle name="DataEntryCells 6 2" xfId="494" xr:uid="{00000000-0005-0000-0000-0000E4010000}"/>
    <cellStyle name="DataEntryCells 6 3" xfId="495" xr:uid="{00000000-0005-0000-0000-0000E5010000}"/>
    <cellStyle name="DataEntryCells 6 4" xfId="496" xr:uid="{00000000-0005-0000-0000-0000E6010000}"/>
    <cellStyle name="DataEntryCells 6 5" xfId="497" xr:uid="{00000000-0005-0000-0000-0000E7010000}"/>
    <cellStyle name="DataEntryCells 7" xfId="498" xr:uid="{00000000-0005-0000-0000-0000E8010000}"/>
    <cellStyle name="DataEntryCells 7 2" xfId="499" xr:uid="{00000000-0005-0000-0000-0000E9010000}"/>
    <cellStyle name="DataEntryCells 7 3" xfId="500" xr:uid="{00000000-0005-0000-0000-0000EA010000}"/>
    <cellStyle name="DataEntryCells 7 4" xfId="501" xr:uid="{00000000-0005-0000-0000-0000EB010000}"/>
    <cellStyle name="DataEntryCells 7 5" xfId="502" xr:uid="{00000000-0005-0000-0000-0000EC010000}"/>
    <cellStyle name="DataEntryCells 8" xfId="503" xr:uid="{00000000-0005-0000-0000-0000ED010000}"/>
    <cellStyle name="DataEntryCells 8 2" xfId="504" xr:uid="{00000000-0005-0000-0000-0000EE010000}"/>
    <cellStyle name="DataEntryCells 8 3" xfId="505" xr:uid="{00000000-0005-0000-0000-0000EF010000}"/>
    <cellStyle name="DataEntryCells 8 4" xfId="506" xr:uid="{00000000-0005-0000-0000-0000F0010000}"/>
    <cellStyle name="DataEntryCells 8 5" xfId="507" xr:uid="{00000000-0005-0000-0000-0000F1010000}"/>
    <cellStyle name="DataEntryCells 9" xfId="508" xr:uid="{00000000-0005-0000-0000-0000F2010000}"/>
    <cellStyle name="DataEntryCells 9 2" xfId="509" xr:uid="{00000000-0005-0000-0000-0000F3010000}"/>
    <cellStyle name="DataEntryCells_05entr" xfId="510" xr:uid="{00000000-0005-0000-0000-0000F4010000}"/>
    <cellStyle name="Date" xfId="511" xr:uid="{00000000-0005-0000-0000-0000F5010000}"/>
    <cellStyle name="Dezimal [0]_DIAGRAM" xfId="512" xr:uid="{00000000-0005-0000-0000-0000F6010000}"/>
    <cellStyle name="Dezimal_DIAGRAM" xfId="513" xr:uid="{00000000-0005-0000-0000-0000F7010000}"/>
    <cellStyle name="Didier" xfId="514" xr:uid="{00000000-0005-0000-0000-0000F8010000}"/>
    <cellStyle name="Didier - Title" xfId="515" xr:uid="{00000000-0005-0000-0000-0000F9010000}"/>
    <cellStyle name="Didier subtitles" xfId="516" xr:uid="{00000000-0005-0000-0000-0000FA010000}"/>
    <cellStyle name="données" xfId="517" xr:uid="{00000000-0005-0000-0000-0000FB010000}"/>
    <cellStyle name="donnéesbord" xfId="518" xr:uid="{00000000-0005-0000-0000-0000FC010000}"/>
    <cellStyle name="ErrRpt_DataEntryCells" xfId="519" xr:uid="{00000000-0005-0000-0000-0000FD010000}"/>
    <cellStyle name="ErrRpt-DataEntryCells" xfId="520" xr:uid="{00000000-0005-0000-0000-0000FE010000}"/>
    <cellStyle name="ErrRpt-DataEntryCells 2" xfId="521" xr:uid="{00000000-0005-0000-0000-0000FF010000}"/>
    <cellStyle name="ErrRpt-DataEntryCells 2 2" xfId="522" xr:uid="{00000000-0005-0000-0000-000000020000}"/>
    <cellStyle name="ErrRpt-DataEntryCells 2 2 2" xfId="523" xr:uid="{00000000-0005-0000-0000-000001020000}"/>
    <cellStyle name="ErrRpt-DataEntryCells 2 2 2 2" xfId="524" xr:uid="{00000000-0005-0000-0000-000002020000}"/>
    <cellStyle name="ErrRpt-DataEntryCells 2 2 2 3" xfId="525" xr:uid="{00000000-0005-0000-0000-000003020000}"/>
    <cellStyle name="ErrRpt-DataEntryCells 2 2 2 4" xfId="526" xr:uid="{00000000-0005-0000-0000-000004020000}"/>
    <cellStyle name="ErrRpt-DataEntryCells 2 2 2 5" xfId="527" xr:uid="{00000000-0005-0000-0000-000005020000}"/>
    <cellStyle name="ErrRpt-DataEntryCells 2 2 3" xfId="528" xr:uid="{00000000-0005-0000-0000-000006020000}"/>
    <cellStyle name="ErrRpt-DataEntryCells 2 2 4" xfId="529" xr:uid="{00000000-0005-0000-0000-000007020000}"/>
    <cellStyle name="ErrRpt-DataEntryCells 2 2 5" xfId="530" xr:uid="{00000000-0005-0000-0000-000008020000}"/>
    <cellStyle name="ErrRpt-DataEntryCells 2 2 6" xfId="531" xr:uid="{00000000-0005-0000-0000-000009020000}"/>
    <cellStyle name="ErrRpt-DataEntryCells 2 2_STUD aligned by INSTIT" xfId="532" xr:uid="{00000000-0005-0000-0000-00000A020000}"/>
    <cellStyle name="ErrRpt-DataEntryCells 2 3" xfId="533" xr:uid="{00000000-0005-0000-0000-00000B020000}"/>
    <cellStyle name="ErrRpt-DataEntryCells 2 3 2" xfId="534" xr:uid="{00000000-0005-0000-0000-00000C020000}"/>
    <cellStyle name="ErrRpt-DataEntryCells 2 3 3" xfId="535" xr:uid="{00000000-0005-0000-0000-00000D020000}"/>
    <cellStyle name="ErrRpt-DataEntryCells 2 3 4" xfId="536" xr:uid="{00000000-0005-0000-0000-00000E020000}"/>
    <cellStyle name="ErrRpt-DataEntryCells 2 3 5" xfId="537" xr:uid="{00000000-0005-0000-0000-00000F020000}"/>
    <cellStyle name="ErrRpt-DataEntryCells 2 4" xfId="538" xr:uid="{00000000-0005-0000-0000-000010020000}"/>
    <cellStyle name="ErrRpt-DataEntryCells 2 5" xfId="539" xr:uid="{00000000-0005-0000-0000-000011020000}"/>
    <cellStyle name="ErrRpt-DataEntryCells 2 6" xfId="540" xr:uid="{00000000-0005-0000-0000-000012020000}"/>
    <cellStyle name="ErrRpt-DataEntryCells 2 7" xfId="541" xr:uid="{00000000-0005-0000-0000-000013020000}"/>
    <cellStyle name="ErrRpt-DataEntryCells 2_STUD aligned by INSTIT" xfId="542" xr:uid="{00000000-0005-0000-0000-000014020000}"/>
    <cellStyle name="ErrRpt-DataEntryCells 3" xfId="543" xr:uid="{00000000-0005-0000-0000-000015020000}"/>
    <cellStyle name="ErrRpt-DataEntryCells 3 2" xfId="544" xr:uid="{00000000-0005-0000-0000-000016020000}"/>
    <cellStyle name="ErrRpt-DataEntryCells 3 2 2" xfId="545" xr:uid="{00000000-0005-0000-0000-000017020000}"/>
    <cellStyle name="ErrRpt-DataEntryCells 3 2 3" xfId="546" xr:uid="{00000000-0005-0000-0000-000018020000}"/>
    <cellStyle name="ErrRpt-DataEntryCells 3 2 4" xfId="547" xr:uid="{00000000-0005-0000-0000-000019020000}"/>
    <cellStyle name="ErrRpt-DataEntryCells 3 2 5" xfId="548" xr:uid="{00000000-0005-0000-0000-00001A020000}"/>
    <cellStyle name="ErrRpt-DataEntryCells 3 3" xfId="549" xr:uid="{00000000-0005-0000-0000-00001B020000}"/>
    <cellStyle name="ErrRpt-DataEntryCells 3 4" xfId="550" xr:uid="{00000000-0005-0000-0000-00001C020000}"/>
    <cellStyle name="ErrRpt-DataEntryCells 3 5" xfId="551" xr:uid="{00000000-0005-0000-0000-00001D020000}"/>
    <cellStyle name="ErrRpt-DataEntryCells 3 6" xfId="552" xr:uid="{00000000-0005-0000-0000-00001E020000}"/>
    <cellStyle name="ErrRpt-DataEntryCells 3_STUD aligned by INSTIT" xfId="553" xr:uid="{00000000-0005-0000-0000-00001F020000}"/>
    <cellStyle name="ErrRpt-DataEntryCells 4" xfId="554" xr:uid="{00000000-0005-0000-0000-000020020000}"/>
    <cellStyle name="ErrRpt-DataEntryCells 4 2" xfId="555" xr:uid="{00000000-0005-0000-0000-000021020000}"/>
    <cellStyle name="ErrRpt-DataEntryCells 4 3" xfId="556" xr:uid="{00000000-0005-0000-0000-000022020000}"/>
    <cellStyle name="ErrRpt-DataEntryCells 4 4" xfId="557" xr:uid="{00000000-0005-0000-0000-000023020000}"/>
    <cellStyle name="ErrRpt-DataEntryCells 4 5" xfId="558" xr:uid="{00000000-0005-0000-0000-000024020000}"/>
    <cellStyle name="ErrRpt-DataEntryCells 5" xfId="559" xr:uid="{00000000-0005-0000-0000-000025020000}"/>
    <cellStyle name="ErrRpt-DataEntryCells 6" xfId="560" xr:uid="{00000000-0005-0000-0000-000026020000}"/>
    <cellStyle name="ErrRpt-DataEntryCells 7" xfId="561" xr:uid="{00000000-0005-0000-0000-000027020000}"/>
    <cellStyle name="ErrRpt-DataEntryCells 8" xfId="562" xr:uid="{00000000-0005-0000-0000-000028020000}"/>
    <cellStyle name="ErrRpt-DataEntryCells_STUD aligned by INSTIT" xfId="563" xr:uid="{00000000-0005-0000-0000-000029020000}"/>
    <cellStyle name="ErrRpt-GreyBackground" xfId="564" xr:uid="{00000000-0005-0000-0000-00002A020000}"/>
    <cellStyle name="ErrRpt-GreyBackground 2" xfId="565" xr:uid="{00000000-0005-0000-0000-00002B020000}"/>
    <cellStyle name="Fixed" xfId="566" xr:uid="{00000000-0005-0000-0000-00002C020000}"/>
    <cellStyle name="formula" xfId="567" xr:uid="{00000000-0005-0000-0000-00002D020000}"/>
    <cellStyle name="formula 2" xfId="568" xr:uid="{00000000-0005-0000-0000-00002E020000}"/>
    <cellStyle name="formula 2 2" xfId="569" xr:uid="{00000000-0005-0000-0000-00002F020000}"/>
    <cellStyle name="formula 2 2 2" xfId="570" xr:uid="{00000000-0005-0000-0000-000030020000}"/>
    <cellStyle name="formula 2 2 2 2" xfId="571" xr:uid="{00000000-0005-0000-0000-000031020000}"/>
    <cellStyle name="formula 2 2 2 3" xfId="572" xr:uid="{00000000-0005-0000-0000-000032020000}"/>
    <cellStyle name="formula 2 2 2 4" xfId="573" xr:uid="{00000000-0005-0000-0000-000033020000}"/>
    <cellStyle name="formula 2 2 2 5" xfId="574" xr:uid="{00000000-0005-0000-0000-000034020000}"/>
    <cellStyle name="formula 2 2 3" xfId="575" xr:uid="{00000000-0005-0000-0000-000035020000}"/>
    <cellStyle name="formula 2 2 4" xfId="576" xr:uid="{00000000-0005-0000-0000-000036020000}"/>
    <cellStyle name="formula 2 2 5" xfId="577" xr:uid="{00000000-0005-0000-0000-000037020000}"/>
    <cellStyle name="formula 2 2 6" xfId="578" xr:uid="{00000000-0005-0000-0000-000038020000}"/>
    <cellStyle name="formula 2 2_STUD aligned by INSTIT" xfId="579" xr:uid="{00000000-0005-0000-0000-000039020000}"/>
    <cellStyle name="formula 2 3" xfId="580" xr:uid="{00000000-0005-0000-0000-00003A020000}"/>
    <cellStyle name="formula 2 3 2" xfId="581" xr:uid="{00000000-0005-0000-0000-00003B020000}"/>
    <cellStyle name="formula 2 3 3" xfId="582" xr:uid="{00000000-0005-0000-0000-00003C020000}"/>
    <cellStyle name="formula 2 3 4" xfId="583" xr:uid="{00000000-0005-0000-0000-00003D020000}"/>
    <cellStyle name="formula 2 3 5" xfId="584" xr:uid="{00000000-0005-0000-0000-00003E020000}"/>
    <cellStyle name="formula 2 4" xfId="585" xr:uid="{00000000-0005-0000-0000-00003F020000}"/>
    <cellStyle name="formula 2 5" xfId="586" xr:uid="{00000000-0005-0000-0000-000040020000}"/>
    <cellStyle name="formula 2 6" xfId="587" xr:uid="{00000000-0005-0000-0000-000041020000}"/>
    <cellStyle name="formula 2 7" xfId="588" xr:uid="{00000000-0005-0000-0000-000042020000}"/>
    <cellStyle name="formula 2_STUD aligned by INSTIT" xfId="589" xr:uid="{00000000-0005-0000-0000-000043020000}"/>
    <cellStyle name="formula 3" xfId="590" xr:uid="{00000000-0005-0000-0000-000044020000}"/>
    <cellStyle name="formula 3 2" xfId="591" xr:uid="{00000000-0005-0000-0000-000045020000}"/>
    <cellStyle name="formula 3 2 2" xfId="592" xr:uid="{00000000-0005-0000-0000-000046020000}"/>
    <cellStyle name="formula 3 2 3" xfId="593" xr:uid="{00000000-0005-0000-0000-000047020000}"/>
    <cellStyle name="formula 3 2 4" xfId="594" xr:uid="{00000000-0005-0000-0000-000048020000}"/>
    <cellStyle name="formula 3 2 5" xfId="595" xr:uid="{00000000-0005-0000-0000-000049020000}"/>
    <cellStyle name="formula 3 3" xfId="596" xr:uid="{00000000-0005-0000-0000-00004A020000}"/>
    <cellStyle name="formula 3 4" xfId="597" xr:uid="{00000000-0005-0000-0000-00004B020000}"/>
    <cellStyle name="formula 3 5" xfId="598" xr:uid="{00000000-0005-0000-0000-00004C020000}"/>
    <cellStyle name="formula 3 6" xfId="599" xr:uid="{00000000-0005-0000-0000-00004D020000}"/>
    <cellStyle name="formula 3_STUD aligned by INSTIT" xfId="600" xr:uid="{00000000-0005-0000-0000-00004E020000}"/>
    <cellStyle name="formula 4" xfId="601" xr:uid="{00000000-0005-0000-0000-00004F020000}"/>
    <cellStyle name="formula 4 2" xfId="602" xr:uid="{00000000-0005-0000-0000-000050020000}"/>
    <cellStyle name="formula 4 3" xfId="603" xr:uid="{00000000-0005-0000-0000-000051020000}"/>
    <cellStyle name="formula 4 4" xfId="604" xr:uid="{00000000-0005-0000-0000-000052020000}"/>
    <cellStyle name="formula 4 5" xfId="605" xr:uid="{00000000-0005-0000-0000-000053020000}"/>
    <cellStyle name="formula 5" xfId="606" xr:uid="{00000000-0005-0000-0000-000054020000}"/>
    <cellStyle name="formula 6" xfId="607" xr:uid="{00000000-0005-0000-0000-000055020000}"/>
    <cellStyle name="formula 7" xfId="608" xr:uid="{00000000-0005-0000-0000-000056020000}"/>
    <cellStyle name="formula 8" xfId="609" xr:uid="{00000000-0005-0000-0000-000057020000}"/>
    <cellStyle name="formula_STUD aligned by INSTIT" xfId="610" xr:uid="{00000000-0005-0000-0000-000058020000}"/>
    <cellStyle name="gap" xfId="611" xr:uid="{00000000-0005-0000-0000-000059020000}"/>
    <cellStyle name="gap 2" xfId="612" xr:uid="{00000000-0005-0000-0000-00005A020000}"/>
    <cellStyle name="gap 2 2" xfId="613" xr:uid="{00000000-0005-0000-0000-00005B020000}"/>
    <cellStyle name="gap 2 2 2" xfId="614" xr:uid="{00000000-0005-0000-0000-00005C020000}"/>
    <cellStyle name="gap 2 2 2 2" xfId="615" xr:uid="{00000000-0005-0000-0000-00005D020000}"/>
    <cellStyle name="gap 2 2 3" xfId="616" xr:uid="{00000000-0005-0000-0000-00005E020000}"/>
    <cellStyle name="gap 2 3" xfId="617" xr:uid="{00000000-0005-0000-0000-00005F020000}"/>
    <cellStyle name="gap 2 4" xfId="618" xr:uid="{00000000-0005-0000-0000-000060020000}"/>
    <cellStyle name="gap 2_Tertiary Salaries Survey" xfId="619" xr:uid="{00000000-0005-0000-0000-000061020000}"/>
    <cellStyle name="gap 3" xfId="620" xr:uid="{00000000-0005-0000-0000-000062020000}"/>
    <cellStyle name="gap 3 2" xfId="621" xr:uid="{00000000-0005-0000-0000-000063020000}"/>
    <cellStyle name="gap 4" xfId="622" xr:uid="{00000000-0005-0000-0000-000064020000}"/>
    <cellStyle name="gap 5" xfId="623" xr:uid="{00000000-0005-0000-0000-000065020000}"/>
    <cellStyle name="gap_Tertiary Salaries Survey" xfId="624" xr:uid="{00000000-0005-0000-0000-000066020000}"/>
    <cellStyle name="Grey" xfId="625" xr:uid="{00000000-0005-0000-0000-000067020000}"/>
    <cellStyle name="GreyBackground" xfId="626" xr:uid="{00000000-0005-0000-0000-000068020000}"/>
    <cellStyle name="GreyBackground 2" xfId="627" xr:uid="{00000000-0005-0000-0000-000069020000}"/>
    <cellStyle name="GreyBackground 2 2" xfId="628" xr:uid="{00000000-0005-0000-0000-00006A020000}"/>
    <cellStyle name="GreyBackground 2_08pers" xfId="629" xr:uid="{00000000-0005-0000-0000-00006B020000}"/>
    <cellStyle name="GreyBackground 3" xfId="630" xr:uid="{00000000-0005-0000-0000-00006C020000}"/>
    <cellStyle name="GreyBackground 4" xfId="631" xr:uid="{00000000-0005-0000-0000-00006D020000}"/>
    <cellStyle name="GreyBackground 5" xfId="632" xr:uid="{00000000-0005-0000-0000-00006E020000}"/>
    <cellStyle name="GreyBackground_00enrl" xfId="633" xr:uid="{00000000-0005-0000-0000-00006F020000}"/>
    <cellStyle name="Header1" xfId="634" xr:uid="{00000000-0005-0000-0000-000070020000}"/>
    <cellStyle name="Header2" xfId="635" xr:uid="{00000000-0005-0000-0000-000071020000}"/>
    <cellStyle name="Heading 1 2" xfId="636" xr:uid="{00000000-0005-0000-0000-000072020000}"/>
    <cellStyle name="Heading 2 2" xfId="637" xr:uid="{00000000-0005-0000-0000-000073020000}"/>
    <cellStyle name="Heading1" xfId="638" xr:uid="{00000000-0005-0000-0000-000074020000}"/>
    <cellStyle name="Heading2" xfId="639" xr:uid="{00000000-0005-0000-0000-000075020000}"/>
    <cellStyle name="Hipervínculo" xfId="640" xr:uid="{00000000-0005-0000-0000-000077020000}"/>
    <cellStyle name="Hipervínculo visitado" xfId="641" xr:uid="{00000000-0005-0000-0000-000078020000}"/>
    <cellStyle name="Hyperlink" xfId="24051" builtinId="8"/>
    <cellStyle name="Hyperlink 2" xfId="642" xr:uid="{00000000-0005-0000-0000-000079020000}"/>
    <cellStyle name="Hyperlink 3" xfId="643" xr:uid="{00000000-0005-0000-0000-00007A020000}"/>
    <cellStyle name="Hyperlink 4" xfId="644" xr:uid="{00000000-0005-0000-0000-00007B020000}"/>
    <cellStyle name="Input [yellow]" xfId="645" xr:uid="{00000000-0005-0000-0000-00007C020000}"/>
    <cellStyle name="ISC" xfId="646" xr:uid="{00000000-0005-0000-0000-00007D020000}"/>
    <cellStyle name="ISC 2" xfId="647" xr:uid="{00000000-0005-0000-0000-00007E020000}"/>
    <cellStyle name="ISC 3" xfId="648" xr:uid="{00000000-0005-0000-0000-00007F020000}"/>
    <cellStyle name="isced" xfId="649" xr:uid="{00000000-0005-0000-0000-000080020000}"/>
    <cellStyle name="isced 2" xfId="650" xr:uid="{00000000-0005-0000-0000-000081020000}"/>
    <cellStyle name="isced 2 2" xfId="651" xr:uid="{00000000-0005-0000-0000-000082020000}"/>
    <cellStyle name="isced 2 2 2" xfId="652" xr:uid="{00000000-0005-0000-0000-000083020000}"/>
    <cellStyle name="isced 2 2 2 2" xfId="653" xr:uid="{00000000-0005-0000-0000-000084020000}"/>
    <cellStyle name="isced 2 2 2 3" xfId="654" xr:uid="{00000000-0005-0000-0000-000085020000}"/>
    <cellStyle name="isced 2 2 2 4" xfId="655" xr:uid="{00000000-0005-0000-0000-000086020000}"/>
    <cellStyle name="isced 2 2 2 5" xfId="656" xr:uid="{00000000-0005-0000-0000-000087020000}"/>
    <cellStyle name="isced 2 2 3" xfId="657" xr:uid="{00000000-0005-0000-0000-000088020000}"/>
    <cellStyle name="isced 2 2 4" xfId="658" xr:uid="{00000000-0005-0000-0000-000089020000}"/>
    <cellStyle name="isced 2 2 5" xfId="659" xr:uid="{00000000-0005-0000-0000-00008A020000}"/>
    <cellStyle name="isced 2 2 6" xfId="660" xr:uid="{00000000-0005-0000-0000-00008B020000}"/>
    <cellStyle name="isced 2 2_STUD aligned by INSTIT" xfId="661" xr:uid="{00000000-0005-0000-0000-00008C020000}"/>
    <cellStyle name="isced 2 3" xfId="662" xr:uid="{00000000-0005-0000-0000-00008D020000}"/>
    <cellStyle name="isced 2 3 2" xfId="663" xr:uid="{00000000-0005-0000-0000-00008E020000}"/>
    <cellStyle name="isced 2 3 3" xfId="664" xr:uid="{00000000-0005-0000-0000-00008F020000}"/>
    <cellStyle name="isced 2 3 4" xfId="665" xr:uid="{00000000-0005-0000-0000-000090020000}"/>
    <cellStyle name="isced 2 3 5" xfId="666" xr:uid="{00000000-0005-0000-0000-000091020000}"/>
    <cellStyle name="isced 2 4" xfId="667" xr:uid="{00000000-0005-0000-0000-000092020000}"/>
    <cellStyle name="isced 2 5" xfId="668" xr:uid="{00000000-0005-0000-0000-000093020000}"/>
    <cellStyle name="isced 2 6" xfId="669" xr:uid="{00000000-0005-0000-0000-000094020000}"/>
    <cellStyle name="isced 2 7" xfId="670" xr:uid="{00000000-0005-0000-0000-000095020000}"/>
    <cellStyle name="isced 2_STUD aligned by INSTIT" xfId="671" xr:uid="{00000000-0005-0000-0000-000096020000}"/>
    <cellStyle name="isced 3" xfId="672" xr:uid="{00000000-0005-0000-0000-000097020000}"/>
    <cellStyle name="isced 3 2" xfId="673" xr:uid="{00000000-0005-0000-0000-000098020000}"/>
    <cellStyle name="isced 3 2 2" xfId="674" xr:uid="{00000000-0005-0000-0000-000099020000}"/>
    <cellStyle name="isced 3 2 3" xfId="675" xr:uid="{00000000-0005-0000-0000-00009A020000}"/>
    <cellStyle name="isced 3 2 4" xfId="676" xr:uid="{00000000-0005-0000-0000-00009B020000}"/>
    <cellStyle name="isced 3 2 5" xfId="677" xr:uid="{00000000-0005-0000-0000-00009C020000}"/>
    <cellStyle name="isced 3 3" xfId="678" xr:uid="{00000000-0005-0000-0000-00009D020000}"/>
    <cellStyle name="isced 3 4" xfId="679" xr:uid="{00000000-0005-0000-0000-00009E020000}"/>
    <cellStyle name="isced 3 5" xfId="680" xr:uid="{00000000-0005-0000-0000-00009F020000}"/>
    <cellStyle name="isced 3 6" xfId="681" xr:uid="{00000000-0005-0000-0000-0000A0020000}"/>
    <cellStyle name="isced 3_STUD aligned by INSTIT" xfId="682" xr:uid="{00000000-0005-0000-0000-0000A1020000}"/>
    <cellStyle name="isced 4" xfId="683" xr:uid="{00000000-0005-0000-0000-0000A2020000}"/>
    <cellStyle name="isced 4 2" xfId="684" xr:uid="{00000000-0005-0000-0000-0000A3020000}"/>
    <cellStyle name="isced 4 3" xfId="685" xr:uid="{00000000-0005-0000-0000-0000A4020000}"/>
    <cellStyle name="isced 4 4" xfId="686" xr:uid="{00000000-0005-0000-0000-0000A5020000}"/>
    <cellStyle name="isced 4 5" xfId="687" xr:uid="{00000000-0005-0000-0000-0000A6020000}"/>
    <cellStyle name="isced 5" xfId="688" xr:uid="{00000000-0005-0000-0000-0000A7020000}"/>
    <cellStyle name="isced 6" xfId="689" xr:uid="{00000000-0005-0000-0000-0000A8020000}"/>
    <cellStyle name="isced 7" xfId="690" xr:uid="{00000000-0005-0000-0000-0000A9020000}"/>
    <cellStyle name="isced 8" xfId="691" xr:uid="{00000000-0005-0000-0000-0000AA020000}"/>
    <cellStyle name="ISCED Titles" xfId="692" xr:uid="{00000000-0005-0000-0000-0000AB020000}"/>
    <cellStyle name="isced_05enrl_REVISED_2" xfId="693" xr:uid="{00000000-0005-0000-0000-0000AC020000}"/>
    <cellStyle name="level1a" xfId="694" xr:uid="{00000000-0005-0000-0000-0000AD020000}"/>
    <cellStyle name="level1a 10" xfId="695" xr:uid="{00000000-0005-0000-0000-0000AE020000}"/>
    <cellStyle name="level1a 10 2" xfId="696" xr:uid="{00000000-0005-0000-0000-0000AF020000}"/>
    <cellStyle name="level1a 10 2 2" xfId="697" xr:uid="{00000000-0005-0000-0000-0000B0020000}"/>
    <cellStyle name="level1a 10 2 2 2" xfId="698" xr:uid="{00000000-0005-0000-0000-0000B1020000}"/>
    <cellStyle name="level1a 10 2 3" xfId="699" xr:uid="{00000000-0005-0000-0000-0000B2020000}"/>
    <cellStyle name="level1a 10 3" xfId="700" xr:uid="{00000000-0005-0000-0000-0000B3020000}"/>
    <cellStyle name="level1a 10 3 2" xfId="701" xr:uid="{00000000-0005-0000-0000-0000B4020000}"/>
    <cellStyle name="level1a 10 3 2 2" xfId="702" xr:uid="{00000000-0005-0000-0000-0000B5020000}"/>
    <cellStyle name="level1a 10 3 3" xfId="703" xr:uid="{00000000-0005-0000-0000-0000B6020000}"/>
    <cellStyle name="level1a 10 4" xfId="704" xr:uid="{00000000-0005-0000-0000-0000B7020000}"/>
    <cellStyle name="level1a 10 5" xfId="705" xr:uid="{00000000-0005-0000-0000-0000B8020000}"/>
    <cellStyle name="level1a 10 5 2" xfId="706" xr:uid="{00000000-0005-0000-0000-0000B9020000}"/>
    <cellStyle name="level1a 10 6" xfId="707" xr:uid="{00000000-0005-0000-0000-0000BA020000}"/>
    <cellStyle name="level1a 11" xfId="708" xr:uid="{00000000-0005-0000-0000-0000BB020000}"/>
    <cellStyle name="level1a 11 2" xfId="709" xr:uid="{00000000-0005-0000-0000-0000BC020000}"/>
    <cellStyle name="level1a 11 2 2" xfId="710" xr:uid="{00000000-0005-0000-0000-0000BD020000}"/>
    <cellStyle name="level1a 11 2 2 2" xfId="711" xr:uid="{00000000-0005-0000-0000-0000BE020000}"/>
    <cellStyle name="level1a 11 2 3" xfId="712" xr:uid="{00000000-0005-0000-0000-0000BF020000}"/>
    <cellStyle name="level1a 11 3" xfId="713" xr:uid="{00000000-0005-0000-0000-0000C0020000}"/>
    <cellStyle name="level1a 11 3 2" xfId="714" xr:uid="{00000000-0005-0000-0000-0000C1020000}"/>
    <cellStyle name="level1a 11 3 2 2" xfId="715" xr:uid="{00000000-0005-0000-0000-0000C2020000}"/>
    <cellStyle name="level1a 11 3 3" xfId="716" xr:uid="{00000000-0005-0000-0000-0000C3020000}"/>
    <cellStyle name="level1a 11 4" xfId="717" xr:uid="{00000000-0005-0000-0000-0000C4020000}"/>
    <cellStyle name="level1a 11 4 2" xfId="718" xr:uid="{00000000-0005-0000-0000-0000C5020000}"/>
    <cellStyle name="level1a 11 5" xfId="719" xr:uid="{00000000-0005-0000-0000-0000C6020000}"/>
    <cellStyle name="level1a 12" xfId="720" xr:uid="{00000000-0005-0000-0000-0000C7020000}"/>
    <cellStyle name="level1a 12 2" xfId="721" xr:uid="{00000000-0005-0000-0000-0000C8020000}"/>
    <cellStyle name="level1a 12 2 2" xfId="722" xr:uid="{00000000-0005-0000-0000-0000C9020000}"/>
    <cellStyle name="level1a 12 3" xfId="723" xr:uid="{00000000-0005-0000-0000-0000CA020000}"/>
    <cellStyle name="level1a 13" xfId="724" xr:uid="{00000000-0005-0000-0000-0000CB020000}"/>
    <cellStyle name="level1a 14" xfId="725" xr:uid="{00000000-0005-0000-0000-0000CC020000}"/>
    <cellStyle name="level1a 15" xfId="726" xr:uid="{00000000-0005-0000-0000-0000CD020000}"/>
    <cellStyle name="level1a 2" xfId="727" xr:uid="{00000000-0005-0000-0000-0000CE020000}"/>
    <cellStyle name="level1a 2 10" xfId="728" xr:uid="{00000000-0005-0000-0000-0000CF020000}"/>
    <cellStyle name="level1a 2 10 2" xfId="729" xr:uid="{00000000-0005-0000-0000-0000D0020000}"/>
    <cellStyle name="level1a 2 10 2 2" xfId="730" xr:uid="{00000000-0005-0000-0000-0000D1020000}"/>
    <cellStyle name="level1a 2 10 2 2 2" xfId="731" xr:uid="{00000000-0005-0000-0000-0000D2020000}"/>
    <cellStyle name="level1a 2 10 2 3" xfId="732" xr:uid="{00000000-0005-0000-0000-0000D3020000}"/>
    <cellStyle name="level1a 2 10 3" xfId="733" xr:uid="{00000000-0005-0000-0000-0000D4020000}"/>
    <cellStyle name="level1a 2 10 3 2" xfId="734" xr:uid="{00000000-0005-0000-0000-0000D5020000}"/>
    <cellStyle name="level1a 2 10 3 2 2" xfId="735" xr:uid="{00000000-0005-0000-0000-0000D6020000}"/>
    <cellStyle name="level1a 2 10 3 3" xfId="736" xr:uid="{00000000-0005-0000-0000-0000D7020000}"/>
    <cellStyle name="level1a 2 10 4" xfId="737" xr:uid="{00000000-0005-0000-0000-0000D8020000}"/>
    <cellStyle name="level1a 2 10 5" xfId="738" xr:uid="{00000000-0005-0000-0000-0000D9020000}"/>
    <cellStyle name="level1a 2 10 5 2" xfId="739" xr:uid="{00000000-0005-0000-0000-0000DA020000}"/>
    <cellStyle name="level1a 2 10 6" xfId="740" xr:uid="{00000000-0005-0000-0000-0000DB020000}"/>
    <cellStyle name="level1a 2 11" xfId="741" xr:uid="{00000000-0005-0000-0000-0000DC020000}"/>
    <cellStyle name="level1a 2 11 2" xfId="742" xr:uid="{00000000-0005-0000-0000-0000DD020000}"/>
    <cellStyle name="level1a 2 11 2 2" xfId="743" xr:uid="{00000000-0005-0000-0000-0000DE020000}"/>
    <cellStyle name="level1a 2 11 2 2 2" xfId="744" xr:uid="{00000000-0005-0000-0000-0000DF020000}"/>
    <cellStyle name="level1a 2 11 2 3" xfId="745" xr:uid="{00000000-0005-0000-0000-0000E0020000}"/>
    <cellStyle name="level1a 2 11 3" xfId="746" xr:uid="{00000000-0005-0000-0000-0000E1020000}"/>
    <cellStyle name="level1a 2 11 3 2" xfId="747" xr:uid="{00000000-0005-0000-0000-0000E2020000}"/>
    <cellStyle name="level1a 2 11 3 2 2" xfId="748" xr:uid="{00000000-0005-0000-0000-0000E3020000}"/>
    <cellStyle name="level1a 2 11 3 3" xfId="749" xr:uid="{00000000-0005-0000-0000-0000E4020000}"/>
    <cellStyle name="level1a 2 11 4" xfId="750" xr:uid="{00000000-0005-0000-0000-0000E5020000}"/>
    <cellStyle name="level1a 2 11 4 2" xfId="751" xr:uid="{00000000-0005-0000-0000-0000E6020000}"/>
    <cellStyle name="level1a 2 11 5" xfId="752" xr:uid="{00000000-0005-0000-0000-0000E7020000}"/>
    <cellStyle name="level1a 2 12" xfId="753" xr:uid="{00000000-0005-0000-0000-0000E8020000}"/>
    <cellStyle name="level1a 2 12 2" xfId="754" xr:uid="{00000000-0005-0000-0000-0000E9020000}"/>
    <cellStyle name="level1a 2 12 2 2" xfId="755" xr:uid="{00000000-0005-0000-0000-0000EA020000}"/>
    <cellStyle name="level1a 2 12 3" xfId="756" xr:uid="{00000000-0005-0000-0000-0000EB020000}"/>
    <cellStyle name="level1a 2 13" xfId="757" xr:uid="{00000000-0005-0000-0000-0000EC020000}"/>
    <cellStyle name="level1a 2 14" xfId="758" xr:uid="{00000000-0005-0000-0000-0000ED020000}"/>
    <cellStyle name="level1a 2 2" xfId="759" xr:uid="{00000000-0005-0000-0000-0000EE020000}"/>
    <cellStyle name="level1a 2 2 10" xfId="760" xr:uid="{00000000-0005-0000-0000-0000EF020000}"/>
    <cellStyle name="level1a 2 2 10 2" xfId="761" xr:uid="{00000000-0005-0000-0000-0000F0020000}"/>
    <cellStyle name="level1a 2 2 10 2 2" xfId="762" xr:uid="{00000000-0005-0000-0000-0000F1020000}"/>
    <cellStyle name="level1a 2 2 10 2 2 2" xfId="763" xr:uid="{00000000-0005-0000-0000-0000F2020000}"/>
    <cellStyle name="level1a 2 2 10 2 3" xfId="764" xr:uid="{00000000-0005-0000-0000-0000F3020000}"/>
    <cellStyle name="level1a 2 2 10 3" xfId="765" xr:uid="{00000000-0005-0000-0000-0000F4020000}"/>
    <cellStyle name="level1a 2 2 10 3 2" xfId="766" xr:uid="{00000000-0005-0000-0000-0000F5020000}"/>
    <cellStyle name="level1a 2 2 10 3 2 2" xfId="767" xr:uid="{00000000-0005-0000-0000-0000F6020000}"/>
    <cellStyle name="level1a 2 2 10 3 3" xfId="768" xr:uid="{00000000-0005-0000-0000-0000F7020000}"/>
    <cellStyle name="level1a 2 2 10 4" xfId="769" xr:uid="{00000000-0005-0000-0000-0000F8020000}"/>
    <cellStyle name="level1a 2 2 10 4 2" xfId="770" xr:uid="{00000000-0005-0000-0000-0000F9020000}"/>
    <cellStyle name="level1a 2 2 10 5" xfId="771" xr:uid="{00000000-0005-0000-0000-0000FA020000}"/>
    <cellStyle name="level1a 2 2 11" xfId="772" xr:uid="{00000000-0005-0000-0000-0000FB020000}"/>
    <cellStyle name="level1a 2 2 11 2" xfId="773" xr:uid="{00000000-0005-0000-0000-0000FC020000}"/>
    <cellStyle name="level1a 2 2 11 2 2" xfId="774" xr:uid="{00000000-0005-0000-0000-0000FD020000}"/>
    <cellStyle name="level1a 2 2 11 3" xfId="775" xr:uid="{00000000-0005-0000-0000-0000FE020000}"/>
    <cellStyle name="level1a 2 2 12" xfId="776" xr:uid="{00000000-0005-0000-0000-0000FF020000}"/>
    <cellStyle name="level1a 2 2 2" xfId="777" xr:uid="{00000000-0005-0000-0000-000000030000}"/>
    <cellStyle name="level1a 2 2 2 10" xfId="778" xr:uid="{00000000-0005-0000-0000-000001030000}"/>
    <cellStyle name="level1a 2 2 2 2" xfId="779" xr:uid="{00000000-0005-0000-0000-000002030000}"/>
    <cellStyle name="level1a 2 2 2 2 2" xfId="780" xr:uid="{00000000-0005-0000-0000-000003030000}"/>
    <cellStyle name="level1a 2 2 2 2 2 2" xfId="781" xr:uid="{00000000-0005-0000-0000-000004030000}"/>
    <cellStyle name="level1a 2 2 2 2 2 2 2" xfId="782" xr:uid="{00000000-0005-0000-0000-000005030000}"/>
    <cellStyle name="level1a 2 2 2 2 2 2 2 2" xfId="783" xr:uid="{00000000-0005-0000-0000-000006030000}"/>
    <cellStyle name="level1a 2 2 2 2 2 2 3" xfId="784" xr:uid="{00000000-0005-0000-0000-000007030000}"/>
    <cellStyle name="level1a 2 2 2 2 2 3" xfId="785" xr:uid="{00000000-0005-0000-0000-000008030000}"/>
    <cellStyle name="level1a 2 2 2 2 2 3 2" xfId="786" xr:uid="{00000000-0005-0000-0000-000009030000}"/>
    <cellStyle name="level1a 2 2 2 2 2 3 2 2" xfId="787" xr:uid="{00000000-0005-0000-0000-00000A030000}"/>
    <cellStyle name="level1a 2 2 2 2 2 3 3" xfId="788" xr:uid="{00000000-0005-0000-0000-00000B030000}"/>
    <cellStyle name="level1a 2 2 2 2 2 4" xfId="789" xr:uid="{00000000-0005-0000-0000-00000C030000}"/>
    <cellStyle name="level1a 2 2 2 2 2 5" xfId="790" xr:uid="{00000000-0005-0000-0000-00000D030000}"/>
    <cellStyle name="level1a 2 2 2 2 2 5 2" xfId="791" xr:uid="{00000000-0005-0000-0000-00000E030000}"/>
    <cellStyle name="level1a 2 2 2 2 3" xfId="792" xr:uid="{00000000-0005-0000-0000-00000F030000}"/>
    <cellStyle name="level1a 2 2 2 2 3 2" xfId="793" xr:uid="{00000000-0005-0000-0000-000010030000}"/>
    <cellStyle name="level1a 2 2 2 2 3 2 2" xfId="794" xr:uid="{00000000-0005-0000-0000-000011030000}"/>
    <cellStyle name="level1a 2 2 2 2 3 2 2 2" xfId="795" xr:uid="{00000000-0005-0000-0000-000012030000}"/>
    <cellStyle name="level1a 2 2 2 2 3 2 3" xfId="796" xr:uid="{00000000-0005-0000-0000-000013030000}"/>
    <cellStyle name="level1a 2 2 2 2 3 3" xfId="797" xr:uid="{00000000-0005-0000-0000-000014030000}"/>
    <cellStyle name="level1a 2 2 2 2 3 3 2" xfId="798" xr:uid="{00000000-0005-0000-0000-000015030000}"/>
    <cellStyle name="level1a 2 2 2 2 3 3 2 2" xfId="799" xr:uid="{00000000-0005-0000-0000-000016030000}"/>
    <cellStyle name="level1a 2 2 2 2 3 3 3" xfId="800" xr:uid="{00000000-0005-0000-0000-000017030000}"/>
    <cellStyle name="level1a 2 2 2 2 3 4" xfId="801" xr:uid="{00000000-0005-0000-0000-000018030000}"/>
    <cellStyle name="level1a 2 2 2 2 3 5" xfId="802" xr:uid="{00000000-0005-0000-0000-000019030000}"/>
    <cellStyle name="level1a 2 2 2 2 4" xfId="803" xr:uid="{00000000-0005-0000-0000-00001A030000}"/>
    <cellStyle name="level1a 2 2 2 2 4 2" xfId="804" xr:uid="{00000000-0005-0000-0000-00001B030000}"/>
    <cellStyle name="level1a 2 2 2 2 4 2 2" xfId="805" xr:uid="{00000000-0005-0000-0000-00001C030000}"/>
    <cellStyle name="level1a 2 2 2 2 4 2 2 2" xfId="806" xr:uid="{00000000-0005-0000-0000-00001D030000}"/>
    <cellStyle name="level1a 2 2 2 2 4 2 3" xfId="807" xr:uid="{00000000-0005-0000-0000-00001E030000}"/>
    <cellStyle name="level1a 2 2 2 2 4 3" xfId="808" xr:uid="{00000000-0005-0000-0000-00001F030000}"/>
    <cellStyle name="level1a 2 2 2 2 4 3 2" xfId="809" xr:uid="{00000000-0005-0000-0000-000020030000}"/>
    <cellStyle name="level1a 2 2 2 2 4 3 2 2" xfId="810" xr:uid="{00000000-0005-0000-0000-000021030000}"/>
    <cellStyle name="level1a 2 2 2 2 4 3 3" xfId="811" xr:uid="{00000000-0005-0000-0000-000022030000}"/>
    <cellStyle name="level1a 2 2 2 2 4 4" xfId="812" xr:uid="{00000000-0005-0000-0000-000023030000}"/>
    <cellStyle name="level1a 2 2 2 2 4 5" xfId="813" xr:uid="{00000000-0005-0000-0000-000024030000}"/>
    <cellStyle name="level1a 2 2 2 2 4 5 2" xfId="814" xr:uid="{00000000-0005-0000-0000-000025030000}"/>
    <cellStyle name="level1a 2 2 2 2 4 6" xfId="815" xr:uid="{00000000-0005-0000-0000-000026030000}"/>
    <cellStyle name="level1a 2 2 2 2 5" xfId="816" xr:uid="{00000000-0005-0000-0000-000027030000}"/>
    <cellStyle name="level1a 2 2 2 2 5 2" xfId="817" xr:uid="{00000000-0005-0000-0000-000028030000}"/>
    <cellStyle name="level1a 2 2 2 2 5 2 2" xfId="818" xr:uid="{00000000-0005-0000-0000-000029030000}"/>
    <cellStyle name="level1a 2 2 2 2 5 2 2 2" xfId="819" xr:uid="{00000000-0005-0000-0000-00002A030000}"/>
    <cellStyle name="level1a 2 2 2 2 5 2 3" xfId="820" xr:uid="{00000000-0005-0000-0000-00002B030000}"/>
    <cellStyle name="level1a 2 2 2 2 5 3" xfId="821" xr:uid="{00000000-0005-0000-0000-00002C030000}"/>
    <cellStyle name="level1a 2 2 2 2 5 3 2" xfId="822" xr:uid="{00000000-0005-0000-0000-00002D030000}"/>
    <cellStyle name="level1a 2 2 2 2 5 3 2 2" xfId="823" xr:uid="{00000000-0005-0000-0000-00002E030000}"/>
    <cellStyle name="level1a 2 2 2 2 5 3 3" xfId="824" xr:uid="{00000000-0005-0000-0000-00002F030000}"/>
    <cellStyle name="level1a 2 2 2 2 5 4" xfId="825" xr:uid="{00000000-0005-0000-0000-000030030000}"/>
    <cellStyle name="level1a 2 2 2 2 5 4 2" xfId="826" xr:uid="{00000000-0005-0000-0000-000031030000}"/>
    <cellStyle name="level1a 2 2 2 2 5 5" xfId="827" xr:uid="{00000000-0005-0000-0000-000032030000}"/>
    <cellStyle name="level1a 2 2 2 2 6" xfId="828" xr:uid="{00000000-0005-0000-0000-000033030000}"/>
    <cellStyle name="level1a 2 2 2 2 6 2" xfId="829" xr:uid="{00000000-0005-0000-0000-000034030000}"/>
    <cellStyle name="level1a 2 2 2 2 6 2 2" xfId="830" xr:uid="{00000000-0005-0000-0000-000035030000}"/>
    <cellStyle name="level1a 2 2 2 2 6 2 2 2" xfId="831" xr:uid="{00000000-0005-0000-0000-000036030000}"/>
    <cellStyle name="level1a 2 2 2 2 6 2 3" xfId="832" xr:uid="{00000000-0005-0000-0000-000037030000}"/>
    <cellStyle name="level1a 2 2 2 2 6 3" xfId="833" xr:uid="{00000000-0005-0000-0000-000038030000}"/>
    <cellStyle name="level1a 2 2 2 2 6 3 2" xfId="834" xr:uid="{00000000-0005-0000-0000-000039030000}"/>
    <cellStyle name="level1a 2 2 2 2 6 3 2 2" xfId="835" xr:uid="{00000000-0005-0000-0000-00003A030000}"/>
    <cellStyle name="level1a 2 2 2 2 6 3 3" xfId="836" xr:uid="{00000000-0005-0000-0000-00003B030000}"/>
    <cellStyle name="level1a 2 2 2 2 6 4" xfId="837" xr:uid="{00000000-0005-0000-0000-00003C030000}"/>
    <cellStyle name="level1a 2 2 2 2 6 4 2" xfId="838" xr:uid="{00000000-0005-0000-0000-00003D030000}"/>
    <cellStyle name="level1a 2 2 2 2 6 5" xfId="839" xr:uid="{00000000-0005-0000-0000-00003E030000}"/>
    <cellStyle name="level1a 2 2 2 2 7" xfId="840" xr:uid="{00000000-0005-0000-0000-00003F030000}"/>
    <cellStyle name="level1a 2 2 2 2 7 2" xfId="841" xr:uid="{00000000-0005-0000-0000-000040030000}"/>
    <cellStyle name="level1a 2 2 2 2 7 2 2" xfId="842" xr:uid="{00000000-0005-0000-0000-000041030000}"/>
    <cellStyle name="level1a 2 2 2 2 7 3" xfId="843" xr:uid="{00000000-0005-0000-0000-000042030000}"/>
    <cellStyle name="level1a 2 2 2 2_STUD aligned by INSTIT" xfId="844" xr:uid="{00000000-0005-0000-0000-000043030000}"/>
    <cellStyle name="level1a 2 2 2 3" xfId="845" xr:uid="{00000000-0005-0000-0000-000044030000}"/>
    <cellStyle name="level1a 2 2 2 3 2" xfId="846" xr:uid="{00000000-0005-0000-0000-000045030000}"/>
    <cellStyle name="level1a 2 2 2 3 2 2" xfId="847" xr:uid="{00000000-0005-0000-0000-000046030000}"/>
    <cellStyle name="level1a 2 2 2 3 2 2 2" xfId="848" xr:uid="{00000000-0005-0000-0000-000047030000}"/>
    <cellStyle name="level1a 2 2 2 3 2 2 2 2" xfId="849" xr:uid="{00000000-0005-0000-0000-000048030000}"/>
    <cellStyle name="level1a 2 2 2 3 2 2 3" xfId="850" xr:uid="{00000000-0005-0000-0000-000049030000}"/>
    <cellStyle name="level1a 2 2 2 3 2 3" xfId="851" xr:uid="{00000000-0005-0000-0000-00004A030000}"/>
    <cellStyle name="level1a 2 2 2 3 2 3 2" xfId="852" xr:uid="{00000000-0005-0000-0000-00004B030000}"/>
    <cellStyle name="level1a 2 2 2 3 2 3 2 2" xfId="853" xr:uid="{00000000-0005-0000-0000-00004C030000}"/>
    <cellStyle name="level1a 2 2 2 3 2 3 3" xfId="854" xr:uid="{00000000-0005-0000-0000-00004D030000}"/>
    <cellStyle name="level1a 2 2 2 3 2 4" xfId="855" xr:uid="{00000000-0005-0000-0000-00004E030000}"/>
    <cellStyle name="level1a 2 2 2 3 2 5" xfId="856" xr:uid="{00000000-0005-0000-0000-00004F030000}"/>
    <cellStyle name="level1a 2 2 2 3 3" xfId="857" xr:uid="{00000000-0005-0000-0000-000050030000}"/>
    <cellStyle name="level1a 2 2 2 3 3 2" xfId="858" xr:uid="{00000000-0005-0000-0000-000051030000}"/>
    <cellStyle name="level1a 2 2 2 3 3 2 2" xfId="859" xr:uid="{00000000-0005-0000-0000-000052030000}"/>
    <cellStyle name="level1a 2 2 2 3 3 2 2 2" xfId="860" xr:uid="{00000000-0005-0000-0000-000053030000}"/>
    <cellStyle name="level1a 2 2 2 3 3 2 3" xfId="861" xr:uid="{00000000-0005-0000-0000-000054030000}"/>
    <cellStyle name="level1a 2 2 2 3 3 3" xfId="862" xr:uid="{00000000-0005-0000-0000-000055030000}"/>
    <cellStyle name="level1a 2 2 2 3 3 3 2" xfId="863" xr:uid="{00000000-0005-0000-0000-000056030000}"/>
    <cellStyle name="level1a 2 2 2 3 3 3 2 2" xfId="864" xr:uid="{00000000-0005-0000-0000-000057030000}"/>
    <cellStyle name="level1a 2 2 2 3 3 3 3" xfId="865" xr:uid="{00000000-0005-0000-0000-000058030000}"/>
    <cellStyle name="level1a 2 2 2 3 3 4" xfId="866" xr:uid="{00000000-0005-0000-0000-000059030000}"/>
    <cellStyle name="level1a 2 2 2 3 3 4 2" xfId="867" xr:uid="{00000000-0005-0000-0000-00005A030000}"/>
    <cellStyle name="level1a 2 2 2 3 4" xfId="868" xr:uid="{00000000-0005-0000-0000-00005B030000}"/>
    <cellStyle name="level1a 2 2 2 3 4 2" xfId="869" xr:uid="{00000000-0005-0000-0000-00005C030000}"/>
    <cellStyle name="level1a 2 2 2 3 4 2 2" xfId="870" xr:uid="{00000000-0005-0000-0000-00005D030000}"/>
    <cellStyle name="level1a 2 2 2 3 4 2 2 2" xfId="871" xr:uid="{00000000-0005-0000-0000-00005E030000}"/>
    <cellStyle name="level1a 2 2 2 3 4 2 3" xfId="872" xr:uid="{00000000-0005-0000-0000-00005F030000}"/>
    <cellStyle name="level1a 2 2 2 3 4 3" xfId="873" xr:uid="{00000000-0005-0000-0000-000060030000}"/>
    <cellStyle name="level1a 2 2 2 3 4 3 2" xfId="874" xr:uid="{00000000-0005-0000-0000-000061030000}"/>
    <cellStyle name="level1a 2 2 2 3 4 3 2 2" xfId="875" xr:uid="{00000000-0005-0000-0000-000062030000}"/>
    <cellStyle name="level1a 2 2 2 3 4 3 3" xfId="876" xr:uid="{00000000-0005-0000-0000-000063030000}"/>
    <cellStyle name="level1a 2 2 2 3 4 4" xfId="877" xr:uid="{00000000-0005-0000-0000-000064030000}"/>
    <cellStyle name="level1a 2 2 2 3 4 4 2" xfId="878" xr:uid="{00000000-0005-0000-0000-000065030000}"/>
    <cellStyle name="level1a 2 2 2 3 4 5" xfId="879" xr:uid="{00000000-0005-0000-0000-000066030000}"/>
    <cellStyle name="level1a 2 2 2 3 5" xfId="880" xr:uid="{00000000-0005-0000-0000-000067030000}"/>
    <cellStyle name="level1a 2 2 2 3 5 2" xfId="881" xr:uid="{00000000-0005-0000-0000-000068030000}"/>
    <cellStyle name="level1a 2 2 2 3 5 2 2" xfId="882" xr:uid="{00000000-0005-0000-0000-000069030000}"/>
    <cellStyle name="level1a 2 2 2 3 5 2 2 2" xfId="883" xr:uid="{00000000-0005-0000-0000-00006A030000}"/>
    <cellStyle name="level1a 2 2 2 3 5 2 3" xfId="884" xr:uid="{00000000-0005-0000-0000-00006B030000}"/>
    <cellStyle name="level1a 2 2 2 3 5 3" xfId="885" xr:uid="{00000000-0005-0000-0000-00006C030000}"/>
    <cellStyle name="level1a 2 2 2 3 5 3 2" xfId="886" xr:uid="{00000000-0005-0000-0000-00006D030000}"/>
    <cellStyle name="level1a 2 2 2 3 5 3 2 2" xfId="887" xr:uid="{00000000-0005-0000-0000-00006E030000}"/>
    <cellStyle name="level1a 2 2 2 3 5 3 3" xfId="888" xr:uid="{00000000-0005-0000-0000-00006F030000}"/>
    <cellStyle name="level1a 2 2 2 3 5 4" xfId="889" xr:uid="{00000000-0005-0000-0000-000070030000}"/>
    <cellStyle name="level1a 2 2 2 3 5 4 2" xfId="890" xr:uid="{00000000-0005-0000-0000-000071030000}"/>
    <cellStyle name="level1a 2 2 2 3 5 5" xfId="891" xr:uid="{00000000-0005-0000-0000-000072030000}"/>
    <cellStyle name="level1a 2 2 2 3 6" xfId="892" xr:uid="{00000000-0005-0000-0000-000073030000}"/>
    <cellStyle name="level1a 2 2 2 3 6 2" xfId="893" xr:uid="{00000000-0005-0000-0000-000074030000}"/>
    <cellStyle name="level1a 2 2 2 3 6 2 2" xfId="894" xr:uid="{00000000-0005-0000-0000-000075030000}"/>
    <cellStyle name="level1a 2 2 2 3 6 2 2 2" xfId="895" xr:uid="{00000000-0005-0000-0000-000076030000}"/>
    <cellStyle name="level1a 2 2 2 3 6 2 3" xfId="896" xr:uid="{00000000-0005-0000-0000-000077030000}"/>
    <cellStyle name="level1a 2 2 2 3 6 3" xfId="897" xr:uid="{00000000-0005-0000-0000-000078030000}"/>
    <cellStyle name="level1a 2 2 2 3 6 3 2" xfId="898" xr:uid="{00000000-0005-0000-0000-000079030000}"/>
    <cellStyle name="level1a 2 2 2 3 6 3 2 2" xfId="899" xr:uid="{00000000-0005-0000-0000-00007A030000}"/>
    <cellStyle name="level1a 2 2 2 3 6 3 3" xfId="900" xr:uid="{00000000-0005-0000-0000-00007B030000}"/>
    <cellStyle name="level1a 2 2 2 3 6 4" xfId="901" xr:uid="{00000000-0005-0000-0000-00007C030000}"/>
    <cellStyle name="level1a 2 2 2 3 6 4 2" xfId="902" xr:uid="{00000000-0005-0000-0000-00007D030000}"/>
    <cellStyle name="level1a 2 2 2 3 6 5" xfId="903" xr:uid="{00000000-0005-0000-0000-00007E030000}"/>
    <cellStyle name="level1a 2 2 2 3 7" xfId="904" xr:uid="{00000000-0005-0000-0000-00007F030000}"/>
    <cellStyle name="level1a 2 2 2 3 7 2" xfId="905" xr:uid="{00000000-0005-0000-0000-000080030000}"/>
    <cellStyle name="level1a 2 2 2 3 7 2 2" xfId="906" xr:uid="{00000000-0005-0000-0000-000081030000}"/>
    <cellStyle name="level1a 2 2 2 3 7 3" xfId="907" xr:uid="{00000000-0005-0000-0000-000082030000}"/>
    <cellStyle name="level1a 2 2 2 3 8" xfId="908" xr:uid="{00000000-0005-0000-0000-000083030000}"/>
    <cellStyle name="level1a 2 2 2 3 8 2" xfId="909" xr:uid="{00000000-0005-0000-0000-000084030000}"/>
    <cellStyle name="level1a 2 2 2 3 8 2 2" xfId="910" xr:uid="{00000000-0005-0000-0000-000085030000}"/>
    <cellStyle name="level1a 2 2 2 3 8 3" xfId="911" xr:uid="{00000000-0005-0000-0000-000086030000}"/>
    <cellStyle name="level1a 2 2 2 3_STUD aligned by INSTIT" xfId="912" xr:uid="{00000000-0005-0000-0000-000087030000}"/>
    <cellStyle name="level1a 2 2 2 4" xfId="913" xr:uid="{00000000-0005-0000-0000-000088030000}"/>
    <cellStyle name="level1a 2 2 2 4 2" xfId="914" xr:uid="{00000000-0005-0000-0000-000089030000}"/>
    <cellStyle name="level1a 2 2 2 4 2 2" xfId="915" xr:uid="{00000000-0005-0000-0000-00008A030000}"/>
    <cellStyle name="level1a 2 2 2 4 2 2 2" xfId="916" xr:uid="{00000000-0005-0000-0000-00008B030000}"/>
    <cellStyle name="level1a 2 2 2 4 2 3" xfId="917" xr:uid="{00000000-0005-0000-0000-00008C030000}"/>
    <cellStyle name="level1a 2 2 2 4 3" xfId="918" xr:uid="{00000000-0005-0000-0000-00008D030000}"/>
    <cellStyle name="level1a 2 2 2 4 3 2" xfId="919" xr:uid="{00000000-0005-0000-0000-00008E030000}"/>
    <cellStyle name="level1a 2 2 2 4 3 2 2" xfId="920" xr:uid="{00000000-0005-0000-0000-00008F030000}"/>
    <cellStyle name="level1a 2 2 2 4 3 3" xfId="921" xr:uid="{00000000-0005-0000-0000-000090030000}"/>
    <cellStyle name="level1a 2 2 2 4 4" xfId="922" xr:uid="{00000000-0005-0000-0000-000091030000}"/>
    <cellStyle name="level1a 2 2 2 4 5" xfId="923" xr:uid="{00000000-0005-0000-0000-000092030000}"/>
    <cellStyle name="level1a 2 2 2 4 5 2" xfId="924" xr:uid="{00000000-0005-0000-0000-000093030000}"/>
    <cellStyle name="level1a 2 2 2 5" xfId="925" xr:uid="{00000000-0005-0000-0000-000094030000}"/>
    <cellStyle name="level1a 2 2 2 5 2" xfId="926" xr:uid="{00000000-0005-0000-0000-000095030000}"/>
    <cellStyle name="level1a 2 2 2 5 2 2" xfId="927" xr:uid="{00000000-0005-0000-0000-000096030000}"/>
    <cellStyle name="level1a 2 2 2 5 2 2 2" xfId="928" xr:uid="{00000000-0005-0000-0000-000097030000}"/>
    <cellStyle name="level1a 2 2 2 5 2 3" xfId="929" xr:uid="{00000000-0005-0000-0000-000098030000}"/>
    <cellStyle name="level1a 2 2 2 5 3" xfId="930" xr:uid="{00000000-0005-0000-0000-000099030000}"/>
    <cellStyle name="level1a 2 2 2 5 3 2" xfId="931" xr:uid="{00000000-0005-0000-0000-00009A030000}"/>
    <cellStyle name="level1a 2 2 2 5 3 2 2" xfId="932" xr:uid="{00000000-0005-0000-0000-00009B030000}"/>
    <cellStyle name="level1a 2 2 2 5 3 3" xfId="933" xr:uid="{00000000-0005-0000-0000-00009C030000}"/>
    <cellStyle name="level1a 2 2 2 5 4" xfId="934" xr:uid="{00000000-0005-0000-0000-00009D030000}"/>
    <cellStyle name="level1a 2 2 2 5 5" xfId="935" xr:uid="{00000000-0005-0000-0000-00009E030000}"/>
    <cellStyle name="level1a 2 2 2 5 5 2" xfId="936" xr:uid="{00000000-0005-0000-0000-00009F030000}"/>
    <cellStyle name="level1a 2 2 2 5 6" xfId="937" xr:uid="{00000000-0005-0000-0000-0000A0030000}"/>
    <cellStyle name="level1a 2 2 2 6" xfId="938" xr:uid="{00000000-0005-0000-0000-0000A1030000}"/>
    <cellStyle name="level1a 2 2 2 6 2" xfId="939" xr:uid="{00000000-0005-0000-0000-0000A2030000}"/>
    <cellStyle name="level1a 2 2 2 6 2 2" xfId="940" xr:uid="{00000000-0005-0000-0000-0000A3030000}"/>
    <cellStyle name="level1a 2 2 2 6 2 2 2" xfId="941" xr:uid="{00000000-0005-0000-0000-0000A4030000}"/>
    <cellStyle name="level1a 2 2 2 6 2 3" xfId="942" xr:uid="{00000000-0005-0000-0000-0000A5030000}"/>
    <cellStyle name="level1a 2 2 2 6 3" xfId="943" xr:uid="{00000000-0005-0000-0000-0000A6030000}"/>
    <cellStyle name="level1a 2 2 2 6 3 2" xfId="944" xr:uid="{00000000-0005-0000-0000-0000A7030000}"/>
    <cellStyle name="level1a 2 2 2 6 3 2 2" xfId="945" xr:uid="{00000000-0005-0000-0000-0000A8030000}"/>
    <cellStyle name="level1a 2 2 2 6 3 3" xfId="946" xr:uid="{00000000-0005-0000-0000-0000A9030000}"/>
    <cellStyle name="level1a 2 2 2 6 4" xfId="947" xr:uid="{00000000-0005-0000-0000-0000AA030000}"/>
    <cellStyle name="level1a 2 2 2 6 5" xfId="948" xr:uid="{00000000-0005-0000-0000-0000AB030000}"/>
    <cellStyle name="level1a 2 2 2 7" xfId="949" xr:uid="{00000000-0005-0000-0000-0000AC030000}"/>
    <cellStyle name="level1a 2 2 2 7 2" xfId="950" xr:uid="{00000000-0005-0000-0000-0000AD030000}"/>
    <cellStyle name="level1a 2 2 2 7 2 2" xfId="951" xr:uid="{00000000-0005-0000-0000-0000AE030000}"/>
    <cellStyle name="level1a 2 2 2 7 2 2 2" xfId="952" xr:uid="{00000000-0005-0000-0000-0000AF030000}"/>
    <cellStyle name="level1a 2 2 2 7 2 3" xfId="953" xr:uid="{00000000-0005-0000-0000-0000B0030000}"/>
    <cellStyle name="level1a 2 2 2 7 3" xfId="954" xr:uid="{00000000-0005-0000-0000-0000B1030000}"/>
    <cellStyle name="level1a 2 2 2 7 3 2" xfId="955" xr:uid="{00000000-0005-0000-0000-0000B2030000}"/>
    <cellStyle name="level1a 2 2 2 7 3 2 2" xfId="956" xr:uid="{00000000-0005-0000-0000-0000B3030000}"/>
    <cellStyle name="level1a 2 2 2 7 3 3" xfId="957" xr:uid="{00000000-0005-0000-0000-0000B4030000}"/>
    <cellStyle name="level1a 2 2 2 7 4" xfId="958" xr:uid="{00000000-0005-0000-0000-0000B5030000}"/>
    <cellStyle name="level1a 2 2 2 7 5" xfId="959" xr:uid="{00000000-0005-0000-0000-0000B6030000}"/>
    <cellStyle name="level1a 2 2 2 7 5 2" xfId="960" xr:uid="{00000000-0005-0000-0000-0000B7030000}"/>
    <cellStyle name="level1a 2 2 2 7 6" xfId="961" xr:uid="{00000000-0005-0000-0000-0000B8030000}"/>
    <cellStyle name="level1a 2 2 2 8" xfId="962" xr:uid="{00000000-0005-0000-0000-0000B9030000}"/>
    <cellStyle name="level1a 2 2 2 8 2" xfId="963" xr:uid="{00000000-0005-0000-0000-0000BA030000}"/>
    <cellStyle name="level1a 2 2 2 8 2 2" xfId="964" xr:uid="{00000000-0005-0000-0000-0000BB030000}"/>
    <cellStyle name="level1a 2 2 2 8 2 2 2" xfId="965" xr:uid="{00000000-0005-0000-0000-0000BC030000}"/>
    <cellStyle name="level1a 2 2 2 8 2 3" xfId="966" xr:uid="{00000000-0005-0000-0000-0000BD030000}"/>
    <cellStyle name="level1a 2 2 2 8 3" xfId="967" xr:uid="{00000000-0005-0000-0000-0000BE030000}"/>
    <cellStyle name="level1a 2 2 2 8 3 2" xfId="968" xr:uid="{00000000-0005-0000-0000-0000BF030000}"/>
    <cellStyle name="level1a 2 2 2 8 3 2 2" xfId="969" xr:uid="{00000000-0005-0000-0000-0000C0030000}"/>
    <cellStyle name="level1a 2 2 2 8 3 3" xfId="970" xr:uid="{00000000-0005-0000-0000-0000C1030000}"/>
    <cellStyle name="level1a 2 2 2 8 4" xfId="971" xr:uid="{00000000-0005-0000-0000-0000C2030000}"/>
    <cellStyle name="level1a 2 2 2 8 4 2" xfId="972" xr:uid="{00000000-0005-0000-0000-0000C3030000}"/>
    <cellStyle name="level1a 2 2 2 8 5" xfId="973" xr:uid="{00000000-0005-0000-0000-0000C4030000}"/>
    <cellStyle name="level1a 2 2 2 9" xfId="974" xr:uid="{00000000-0005-0000-0000-0000C5030000}"/>
    <cellStyle name="level1a 2 2 2 9 2" xfId="975" xr:uid="{00000000-0005-0000-0000-0000C6030000}"/>
    <cellStyle name="level1a 2 2 2 9 2 2" xfId="976" xr:uid="{00000000-0005-0000-0000-0000C7030000}"/>
    <cellStyle name="level1a 2 2 2 9 3" xfId="977" xr:uid="{00000000-0005-0000-0000-0000C8030000}"/>
    <cellStyle name="level1a 2 2 2_STUD aligned by INSTIT" xfId="978" xr:uid="{00000000-0005-0000-0000-0000C9030000}"/>
    <cellStyle name="level1a 2 2 3" xfId="979" xr:uid="{00000000-0005-0000-0000-0000CA030000}"/>
    <cellStyle name="level1a 2 2 3 10" xfId="980" xr:uid="{00000000-0005-0000-0000-0000CB030000}"/>
    <cellStyle name="level1a 2 2 3 2" xfId="981" xr:uid="{00000000-0005-0000-0000-0000CC030000}"/>
    <cellStyle name="level1a 2 2 3 2 2" xfId="982" xr:uid="{00000000-0005-0000-0000-0000CD030000}"/>
    <cellStyle name="level1a 2 2 3 2 2 2" xfId="983" xr:uid="{00000000-0005-0000-0000-0000CE030000}"/>
    <cellStyle name="level1a 2 2 3 2 2 2 2" xfId="984" xr:uid="{00000000-0005-0000-0000-0000CF030000}"/>
    <cellStyle name="level1a 2 2 3 2 2 2 2 2" xfId="985" xr:uid="{00000000-0005-0000-0000-0000D0030000}"/>
    <cellStyle name="level1a 2 2 3 2 2 2 3" xfId="986" xr:uid="{00000000-0005-0000-0000-0000D1030000}"/>
    <cellStyle name="level1a 2 2 3 2 2 3" xfId="987" xr:uid="{00000000-0005-0000-0000-0000D2030000}"/>
    <cellStyle name="level1a 2 2 3 2 2 3 2" xfId="988" xr:uid="{00000000-0005-0000-0000-0000D3030000}"/>
    <cellStyle name="level1a 2 2 3 2 2 3 2 2" xfId="989" xr:uid="{00000000-0005-0000-0000-0000D4030000}"/>
    <cellStyle name="level1a 2 2 3 2 2 3 3" xfId="990" xr:uid="{00000000-0005-0000-0000-0000D5030000}"/>
    <cellStyle name="level1a 2 2 3 2 2 4" xfId="991" xr:uid="{00000000-0005-0000-0000-0000D6030000}"/>
    <cellStyle name="level1a 2 2 3 2 2 5" xfId="992" xr:uid="{00000000-0005-0000-0000-0000D7030000}"/>
    <cellStyle name="level1a 2 2 3 2 2 5 2" xfId="993" xr:uid="{00000000-0005-0000-0000-0000D8030000}"/>
    <cellStyle name="level1a 2 2 3 2 3" xfId="994" xr:uid="{00000000-0005-0000-0000-0000D9030000}"/>
    <cellStyle name="level1a 2 2 3 2 3 2" xfId="995" xr:uid="{00000000-0005-0000-0000-0000DA030000}"/>
    <cellStyle name="level1a 2 2 3 2 3 2 2" xfId="996" xr:uid="{00000000-0005-0000-0000-0000DB030000}"/>
    <cellStyle name="level1a 2 2 3 2 3 2 2 2" xfId="997" xr:uid="{00000000-0005-0000-0000-0000DC030000}"/>
    <cellStyle name="level1a 2 2 3 2 3 2 3" xfId="998" xr:uid="{00000000-0005-0000-0000-0000DD030000}"/>
    <cellStyle name="level1a 2 2 3 2 3 3" xfId="999" xr:uid="{00000000-0005-0000-0000-0000DE030000}"/>
    <cellStyle name="level1a 2 2 3 2 3 3 2" xfId="1000" xr:uid="{00000000-0005-0000-0000-0000DF030000}"/>
    <cellStyle name="level1a 2 2 3 2 3 3 2 2" xfId="1001" xr:uid="{00000000-0005-0000-0000-0000E0030000}"/>
    <cellStyle name="level1a 2 2 3 2 3 3 3" xfId="1002" xr:uid="{00000000-0005-0000-0000-0000E1030000}"/>
    <cellStyle name="level1a 2 2 3 2 3 4" xfId="1003" xr:uid="{00000000-0005-0000-0000-0000E2030000}"/>
    <cellStyle name="level1a 2 2 3 2 3 5" xfId="1004" xr:uid="{00000000-0005-0000-0000-0000E3030000}"/>
    <cellStyle name="level1a 2 2 3 2 4" xfId="1005" xr:uid="{00000000-0005-0000-0000-0000E4030000}"/>
    <cellStyle name="level1a 2 2 3 2 4 2" xfId="1006" xr:uid="{00000000-0005-0000-0000-0000E5030000}"/>
    <cellStyle name="level1a 2 2 3 2 4 2 2" xfId="1007" xr:uid="{00000000-0005-0000-0000-0000E6030000}"/>
    <cellStyle name="level1a 2 2 3 2 4 2 2 2" xfId="1008" xr:uid="{00000000-0005-0000-0000-0000E7030000}"/>
    <cellStyle name="level1a 2 2 3 2 4 2 3" xfId="1009" xr:uid="{00000000-0005-0000-0000-0000E8030000}"/>
    <cellStyle name="level1a 2 2 3 2 4 3" xfId="1010" xr:uid="{00000000-0005-0000-0000-0000E9030000}"/>
    <cellStyle name="level1a 2 2 3 2 4 3 2" xfId="1011" xr:uid="{00000000-0005-0000-0000-0000EA030000}"/>
    <cellStyle name="level1a 2 2 3 2 4 3 2 2" xfId="1012" xr:uid="{00000000-0005-0000-0000-0000EB030000}"/>
    <cellStyle name="level1a 2 2 3 2 4 3 3" xfId="1013" xr:uid="{00000000-0005-0000-0000-0000EC030000}"/>
    <cellStyle name="level1a 2 2 3 2 4 4" xfId="1014" xr:uid="{00000000-0005-0000-0000-0000ED030000}"/>
    <cellStyle name="level1a 2 2 3 2 4 5" xfId="1015" xr:uid="{00000000-0005-0000-0000-0000EE030000}"/>
    <cellStyle name="level1a 2 2 3 2 4 5 2" xfId="1016" xr:uid="{00000000-0005-0000-0000-0000EF030000}"/>
    <cellStyle name="level1a 2 2 3 2 4 6" xfId="1017" xr:uid="{00000000-0005-0000-0000-0000F0030000}"/>
    <cellStyle name="level1a 2 2 3 2 5" xfId="1018" xr:uid="{00000000-0005-0000-0000-0000F1030000}"/>
    <cellStyle name="level1a 2 2 3 2 5 2" xfId="1019" xr:uid="{00000000-0005-0000-0000-0000F2030000}"/>
    <cellStyle name="level1a 2 2 3 2 5 2 2" xfId="1020" xr:uid="{00000000-0005-0000-0000-0000F3030000}"/>
    <cellStyle name="level1a 2 2 3 2 5 2 2 2" xfId="1021" xr:uid="{00000000-0005-0000-0000-0000F4030000}"/>
    <cellStyle name="level1a 2 2 3 2 5 2 3" xfId="1022" xr:uid="{00000000-0005-0000-0000-0000F5030000}"/>
    <cellStyle name="level1a 2 2 3 2 5 3" xfId="1023" xr:uid="{00000000-0005-0000-0000-0000F6030000}"/>
    <cellStyle name="level1a 2 2 3 2 5 3 2" xfId="1024" xr:uid="{00000000-0005-0000-0000-0000F7030000}"/>
    <cellStyle name="level1a 2 2 3 2 5 3 2 2" xfId="1025" xr:uid="{00000000-0005-0000-0000-0000F8030000}"/>
    <cellStyle name="level1a 2 2 3 2 5 3 3" xfId="1026" xr:uid="{00000000-0005-0000-0000-0000F9030000}"/>
    <cellStyle name="level1a 2 2 3 2 5 4" xfId="1027" xr:uid="{00000000-0005-0000-0000-0000FA030000}"/>
    <cellStyle name="level1a 2 2 3 2 5 4 2" xfId="1028" xr:uid="{00000000-0005-0000-0000-0000FB030000}"/>
    <cellStyle name="level1a 2 2 3 2 5 5" xfId="1029" xr:uid="{00000000-0005-0000-0000-0000FC030000}"/>
    <cellStyle name="level1a 2 2 3 2 6" xfId="1030" xr:uid="{00000000-0005-0000-0000-0000FD030000}"/>
    <cellStyle name="level1a 2 2 3 2 6 2" xfId="1031" xr:uid="{00000000-0005-0000-0000-0000FE030000}"/>
    <cellStyle name="level1a 2 2 3 2 6 2 2" xfId="1032" xr:uid="{00000000-0005-0000-0000-0000FF030000}"/>
    <cellStyle name="level1a 2 2 3 2 6 2 2 2" xfId="1033" xr:uid="{00000000-0005-0000-0000-000000040000}"/>
    <cellStyle name="level1a 2 2 3 2 6 2 3" xfId="1034" xr:uid="{00000000-0005-0000-0000-000001040000}"/>
    <cellStyle name="level1a 2 2 3 2 6 3" xfId="1035" xr:uid="{00000000-0005-0000-0000-000002040000}"/>
    <cellStyle name="level1a 2 2 3 2 6 3 2" xfId="1036" xr:uid="{00000000-0005-0000-0000-000003040000}"/>
    <cellStyle name="level1a 2 2 3 2 6 3 2 2" xfId="1037" xr:uid="{00000000-0005-0000-0000-000004040000}"/>
    <cellStyle name="level1a 2 2 3 2 6 3 3" xfId="1038" xr:uid="{00000000-0005-0000-0000-000005040000}"/>
    <cellStyle name="level1a 2 2 3 2 6 4" xfId="1039" xr:uid="{00000000-0005-0000-0000-000006040000}"/>
    <cellStyle name="level1a 2 2 3 2 6 4 2" xfId="1040" xr:uid="{00000000-0005-0000-0000-000007040000}"/>
    <cellStyle name="level1a 2 2 3 2 6 5" xfId="1041" xr:uid="{00000000-0005-0000-0000-000008040000}"/>
    <cellStyle name="level1a 2 2 3 2 7" xfId="1042" xr:uid="{00000000-0005-0000-0000-000009040000}"/>
    <cellStyle name="level1a 2 2 3 2 7 2" xfId="1043" xr:uid="{00000000-0005-0000-0000-00000A040000}"/>
    <cellStyle name="level1a 2 2 3 2 7 2 2" xfId="1044" xr:uid="{00000000-0005-0000-0000-00000B040000}"/>
    <cellStyle name="level1a 2 2 3 2 7 3" xfId="1045" xr:uid="{00000000-0005-0000-0000-00000C040000}"/>
    <cellStyle name="level1a 2 2 3 2_STUD aligned by INSTIT" xfId="1046" xr:uid="{00000000-0005-0000-0000-00000D040000}"/>
    <cellStyle name="level1a 2 2 3 3" xfId="1047" xr:uid="{00000000-0005-0000-0000-00000E040000}"/>
    <cellStyle name="level1a 2 2 3 3 2" xfId="1048" xr:uid="{00000000-0005-0000-0000-00000F040000}"/>
    <cellStyle name="level1a 2 2 3 3 2 2" xfId="1049" xr:uid="{00000000-0005-0000-0000-000010040000}"/>
    <cellStyle name="level1a 2 2 3 3 2 2 2" xfId="1050" xr:uid="{00000000-0005-0000-0000-000011040000}"/>
    <cellStyle name="level1a 2 2 3 3 2 2 2 2" xfId="1051" xr:uid="{00000000-0005-0000-0000-000012040000}"/>
    <cellStyle name="level1a 2 2 3 3 2 2 3" xfId="1052" xr:uid="{00000000-0005-0000-0000-000013040000}"/>
    <cellStyle name="level1a 2 2 3 3 2 3" xfId="1053" xr:uid="{00000000-0005-0000-0000-000014040000}"/>
    <cellStyle name="level1a 2 2 3 3 2 3 2" xfId="1054" xr:uid="{00000000-0005-0000-0000-000015040000}"/>
    <cellStyle name="level1a 2 2 3 3 2 3 2 2" xfId="1055" xr:uid="{00000000-0005-0000-0000-000016040000}"/>
    <cellStyle name="level1a 2 2 3 3 2 3 3" xfId="1056" xr:uid="{00000000-0005-0000-0000-000017040000}"/>
    <cellStyle name="level1a 2 2 3 3 2 4" xfId="1057" xr:uid="{00000000-0005-0000-0000-000018040000}"/>
    <cellStyle name="level1a 2 2 3 3 2 5" xfId="1058" xr:uid="{00000000-0005-0000-0000-000019040000}"/>
    <cellStyle name="level1a 2 2 3 3 3" xfId="1059" xr:uid="{00000000-0005-0000-0000-00001A040000}"/>
    <cellStyle name="level1a 2 2 3 3 3 2" xfId="1060" xr:uid="{00000000-0005-0000-0000-00001B040000}"/>
    <cellStyle name="level1a 2 2 3 3 3 2 2" xfId="1061" xr:uid="{00000000-0005-0000-0000-00001C040000}"/>
    <cellStyle name="level1a 2 2 3 3 3 2 2 2" xfId="1062" xr:uid="{00000000-0005-0000-0000-00001D040000}"/>
    <cellStyle name="level1a 2 2 3 3 3 2 3" xfId="1063" xr:uid="{00000000-0005-0000-0000-00001E040000}"/>
    <cellStyle name="level1a 2 2 3 3 3 3" xfId="1064" xr:uid="{00000000-0005-0000-0000-00001F040000}"/>
    <cellStyle name="level1a 2 2 3 3 3 3 2" xfId="1065" xr:uid="{00000000-0005-0000-0000-000020040000}"/>
    <cellStyle name="level1a 2 2 3 3 3 3 2 2" xfId="1066" xr:uid="{00000000-0005-0000-0000-000021040000}"/>
    <cellStyle name="level1a 2 2 3 3 3 3 3" xfId="1067" xr:uid="{00000000-0005-0000-0000-000022040000}"/>
    <cellStyle name="level1a 2 2 3 3 3 4" xfId="1068" xr:uid="{00000000-0005-0000-0000-000023040000}"/>
    <cellStyle name="level1a 2 2 3 3 3 4 2" xfId="1069" xr:uid="{00000000-0005-0000-0000-000024040000}"/>
    <cellStyle name="level1a 2 2 3 3 4" xfId="1070" xr:uid="{00000000-0005-0000-0000-000025040000}"/>
    <cellStyle name="level1a 2 2 3 3 4 2" xfId="1071" xr:uid="{00000000-0005-0000-0000-000026040000}"/>
    <cellStyle name="level1a 2 2 3 3 4 2 2" xfId="1072" xr:uid="{00000000-0005-0000-0000-000027040000}"/>
    <cellStyle name="level1a 2 2 3 3 4 2 2 2" xfId="1073" xr:uid="{00000000-0005-0000-0000-000028040000}"/>
    <cellStyle name="level1a 2 2 3 3 4 2 3" xfId="1074" xr:uid="{00000000-0005-0000-0000-000029040000}"/>
    <cellStyle name="level1a 2 2 3 3 4 3" xfId="1075" xr:uid="{00000000-0005-0000-0000-00002A040000}"/>
    <cellStyle name="level1a 2 2 3 3 4 3 2" xfId="1076" xr:uid="{00000000-0005-0000-0000-00002B040000}"/>
    <cellStyle name="level1a 2 2 3 3 4 3 2 2" xfId="1077" xr:uid="{00000000-0005-0000-0000-00002C040000}"/>
    <cellStyle name="level1a 2 2 3 3 4 3 3" xfId="1078" xr:uid="{00000000-0005-0000-0000-00002D040000}"/>
    <cellStyle name="level1a 2 2 3 3 4 4" xfId="1079" xr:uid="{00000000-0005-0000-0000-00002E040000}"/>
    <cellStyle name="level1a 2 2 3 3 4 4 2" xfId="1080" xr:uid="{00000000-0005-0000-0000-00002F040000}"/>
    <cellStyle name="level1a 2 2 3 3 4 5" xfId="1081" xr:uid="{00000000-0005-0000-0000-000030040000}"/>
    <cellStyle name="level1a 2 2 3 3 5" xfId="1082" xr:uid="{00000000-0005-0000-0000-000031040000}"/>
    <cellStyle name="level1a 2 2 3 3 5 2" xfId="1083" xr:uid="{00000000-0005-0000-0000-000032040000}"/>
    <cellStyle name="level1a 2 2 3 3 5 2 2" xfId="1084" xr:uid="{00000000-0005-0000-0000-000033040000}"/>
    <cellStyle name="level1a 2 2 3 3 5 2 2 2" xfId="1085" xr:uid="{00000000-0005-0000-0000-000034040000}"/>
    <cellStyle name="level1a 2 2 3 3 5 2 3" xfId="1086" xr:uid="{00000000-0005-0000-0000-000035040000}"/>
    <cellStyle name="level1a 2 2 3 3 5 3" xfId="1087" xr:uid="{00000000-0005-0000-0000-000036040000}"/>
    <cellStyle name="level1a 2 2 3 3 5 3 2" xfId="1088" xr:uid="{00000000-0005-0000-0000-000037040000}"/>
    <cellStyle name="level1a 2 2 3 3 5 3 2 2" xfId="1089" xr:uid="{00000000-0005-0000-0000-000038040000}"/>
    <cellStyle name="level1a 2 2 3 3 5 3 3" xfId="1090" xr:uid="{00000000-0005-0000-0000-000039040000}"/>
    <cellStyle name="level1a 2 2 3 3 5 4" xfId="1091" xr:uid="{00000000-0005-0000-0000-00003A040000}"/>
    <cellStyle name="level1a 2 2 3 3 5 4 2" xfId="1092" xr:uid="{00000000-0005-0000-0000-00003B040000}"/>
    <cellStyle name="level1a 2 2 3 3 5 5" xfId="1093" xr:uid="{00000000-0005-0000-0000-00003C040000}"/>
    <cellStyle name="level1a 2 2 3 3 6" xfId="1094" xr:uid="{00000000-0005-0000-0000-00003D040000}"/>
    <cellStyle name="level1a 2 2 3 3 6 2" xfId="1095" xr:uid="{00000000-0005-0000-0000-00003E040000}"/>
    <cellStyle name="level1a 2 2 3 3 6 2 2" xfId="1096" xr:uid="{00000000-0005-0000-0000-00003F040000}"/>
    <cellStyle name="level1a 2 2 3 3 6 2 2 2" xfId="1097" xr:uid="{00000000-0005-0000-0000-000040040000}"/>
    <cellStyle name="level1a 2 2 3 3 6 2 3" xfId="1098" xr:uid="{00000000-0005-0000-0000-000041040000}"/>
    <cellStyle name="level1a 2 2 3 3 6 3" xfId="1099" xr:uid="{00000000-0005-0000-0000-000042040000}"/>
    <cellStyle name="level1a 2 2 3 3 6 3 2" xfId="1100" xr:uid="{00000000-0005-0000-0000-000043040000}"/>
    <cellStyle name="level1a 2 2 3 3 6 3 2 2" xfId="1101" xr:uid="{00000000-0005-0000-0000-000044040000}"/>
    <cellStyle name="level1a 2 2 3 3 6 3 3" xfId="1102" xr:uid="{00000000-0005-0000-0000-000045040000}"/>
    <cellStyle name="level1a 2 2 3 3 6 4" xfId="1103" xr:uid="{00000000-0005-0000-0000-000046040000}"/>
    <cellStyle name="level1a 2 2 3 3 6 4 2" xfId="1104" xr:uid="{00000000-0005-0000-0000-000047040000}"/>
    <cellStyle name="level1a 2 2 3 3 6 5" xfId="1105" xr:uid="{00000000-0005-0000-0000-000048040000}"/>
    <cellStyle name="level1a 2 2 3 3 7" xfId="1106" xr:uid="{00000000-0005-0000-0000-000049040000}"/>
    <cellStyle name="level1a 2 2 3 3 7 2" xfId="1107" xr:uid="{00000000-0005-0000-0000-00004A040000}"/>
    <cellStyle name="level1a 2 2 3 3 7 2 2" xfId="1108" xr:uid="{00000000-0005-0000-0000-00004B040000}"/>
    <cellStyle name="level1a 2 2 3 3 7 3" xfId="1109" xr:uid="{00000000-0005-0000-0000-00004C040000}"/>
    <cellStyle name="level1a 2 2 3 3 8" xfId="1110" xr:uid="{00000000-0005-0000-0000-00004D040000}"/>
    <cellStyle name="level1a 2 2 3 3 8 2" xfId="1111" xr:uid="{00000000-0005-0000-0000-00004E040000}"/>
    <cellStyle name="level1a 2 2 3 3 8 2 2" xfId="1112" xr:uid="{00000000-0005-0000-0000-00004F040000}"/>
    <cellStyle name="level1a 2 2 3 3 8 3" xfId="1113" xr:uid="{00000000-0005-0000-0000-000050040000}"/>
    <cellStyle name="level1a 2 2 3 3_STUD aligned by INSTIT" xfId="1114" xr:uid="{00000000-0005-0000-0000-000051040000}"/>
    <cellStyle name="level1a 2 2 3 4" xfId="1115" xr:uid="{00000000-0005-0000-0000-000052040000}"/>
    <cellStyle name="level1a 2 2 3 4 2" xfId="1116" xr:uid="{00000000-0005-0000-0000-000053040000}"/>
    <cellStyle name="level1a 2 2 3 4 2 2" xfId="1117" xr:uid="{00000000-0005-0000-0000-000054040000}"/>
    <cellStyle name="level1a 2 2 3 4 2 2 2" xfId="1118" xr:uid="{00000000-0005-0000-0000-000055040000}"/>
    <cellStyle name="level1a 2 2 3 4 2 3" xfId="1119" xr:uid="{00000000-0005-0000-0000-000056040000}"/>
    <cellStyle name="level1a 2 2 3 4 3" xfId="1120" xr:uid="{00000000-0005-0000-0000-000057040000}"/>
    <cellStyle name="level1a 2 2 3 4 3 2" xfId="1121" xr:uid="{00000000-0005-0000-0000-000058040000}"/>
    <cellStyle name="level1a 2 2 3 4 3 2 2" xfId="1122" xr:uid="{00000000-0005-0000-0000-000059040000}"/>
    <cellStyle name="level1a 2 2 3 4 3 3" xfId="1123" xr:uid="{00000000-0005-0000-0000-00005A040000}"/>
    <cellStyle name="level1a 2 2 3 4 4" xfId="1124" xr:uid="{00000000-0005-0000-0000-00005B040000}"/>
    <cellStyle name="level1a 2 2 3 4 5" xfId="1125" xr:uid="{00000000-0005-0000-0000-00005C040000}"/>
    <cellStyle name="level1a 2 2 3 4 5 2" xfId="1126" xr:uid="{00000000-0005-0000-0000-00005D040000}"/>
    <cellStyle name="level1a 2 2 3 5" xfId="1127" xr:uid="{00000000-0005-0000-0000-00005E040000}"/>
    <cellStyle name="level1a 2 2 3 5 2" xfId="1128" xr:uid="{00000000-0005-0000-0000-00005F040000}"/>
    <cellStyle name="level1a 2 2 3 5 2 2" xfId="1129" xr:uid="{00000000-0005-0000-0000-000060040000}"/>
    <cellStyle name="level1a 2 2 3 5 2 2 2" xfId="1130" xr:uid="{00000000-0005-0000-0000-000061040000}"/>
    <cellStyle name="level1a 2 2 3 5 2 3" xfId="1131" xr:uid="{00000000-0005-0000-0000-000062040000}"/>
    <cellStyle name="level1a 2 2 3 5 3" xfId="1132" xr:uid="{00000000-0005-0000-0000-000063040000}"/>
    <cellStyle name="level1a 2 2 3 5 3 2" xfId="1133" xr:uid="{00000000-0005-0000-0000-000064040000}"/>
    <cellStyle name="level1a 2 2 3 5 3 2 2" xfId="1134" xr:uid="{00000000-0005-0000-0000-000065040000}"/>
    <cellStyle name="level1a 2 2 3 5 3 3" xfId="1135" xr:uid="{00000000-0005-0000-0000-000066040000}"/>
    <cellStyle name="level1a 2 2 3 5 4" xfId="1136" xr:uid="{00000000-0005-0000-0000-000067040000}"/>
    <cellStyle name="level1a 2 2 3 5 5" xfId="1137" xr:uid="{00000000-0005-0000-0000-000068040000}"/>
    <cellStyle name="level1a 2 2 3 5 5 2" xfId="1138" xr:uid="{00000000-0005-0000-0000-000069040000}"/>
    <cellStyle name="level1a 2 2 3 5 6" xfId="1139" xr:uid="{00000000-0005-0000-0000-00006A040000}"/>
    <cellStyle name="level1a 2 2 3 6" xfId="1140" xr:uid="{00000000-0005-0000-0000-00006B040000}"/>
    <cellStyle name="level1a 2 2 3 6 2" xfId="1141" xr:uid="{00000000-0005-0000-0000-00006C040000}"/>
    <cellStyle name="level1a 2 2 3 6 2 2" xfId="1142" xr:uid="{00000000-0005-0000-0000-00006D040000}"/>
    <cellStyle name="level1a 2 2 3 6 2 2 2" xfId="1143" xr:uid="{00000000-0005-0000-0000-00006E040000}"/>
    <cellStyle name="level1a 2 2 3 6 2 3" xfId="1144" xr:uid="{00000000-0005-0000-0000-00006F040000}"/>
    <cellStyle name="level1a 2 2 3 6 3" xfId="1145" xr:uid="{00000000-0005-0000-0000-000070040000}"/>
    <cellStyle name="level1a 2 2 3 6 3 2" xfId="1146" xr:uid="{00000000-0005-0000-0000-000071040000}"/>
    <cellStyle name="level1a 2 2 3 6 3 2 2" xfId="1147" xr:uid="{00000000-0005-0000-0000-000072040000}"/>
    <cellStyle name="level1a 2 2 3 6 3 3" xfId="1148" xr:uid="{00000000-0005-0000-0000-000073040000}"/>
    <cellStyle name="level1a 2 2 3 6 4" xfId="1149" xr:uid="{00000000-0005-0000-0000-000074040000}"/>
    <cellStyle name="level1a 2 2 3 6 5" xfId="1150" xr:uid="{00000000-0005-0000-0000-000075040000}"/>
    <cellStyle name="level1a 2 2 3 7" xfId="1151" xr:uid="{00000000-0005-0000-0000-000076040000}"/>
    <cellStyle name="level1a 2 2 3 7 2" xfId="1152" xr:uid="{00000000-0005-0000-0000-000077040000}"/>
    <cellStyle name="level1a 2 2 3 7 2 2" xfId="1153" xr:uid="{00000000-0005-0000-0000-000078040000}"/>
    <cellStyle name="level1a 2 2 3 7 2 2 2" xfId="1154" xr:uid="{00000000-0005-0000-0000-000079040000}"/>
    <cellStyle name="level1a 2 2 3 7 2 3" xfId="1155" xr:uid="{00000000-0005-0000-0000-00007A040000}"/>
    <cellStyle name="level1a 2 2 3 7 3" xfId="1156" xr:uid="{00000000-0005-0000-0000-00007B040000}"/>
    <cellStyle name="level1a 2 2 3 7 3 2" xfId="1157" xr:uid="{00000000-0005-0000-0000-00007C040000}"/>
    <cellStyle name="level1a 2 2 3 7 3 2 2" xfId="1158" xr:uid="{00000000-0005-0000-0000-00007D040000}"/>
    <cellStyle name="level1a 2 2 3 7 3 3" xfId="1159" xr:uid="{00000000-0005-0000-0000-00007E040000}"/>
    <cellStyle name="level1a 2 2 3 7 4" xfId="1160" xr:uid="{00000000-0005-0000-0000-00007F040000}"/>
    <cellStyle name="level1a 2 2 3 7 5" xfId="1161" xr:uid="{00000000-0005-0000-0000-000080040000}"/>
    <cellStyle name="level1a 2 2 3 7 5 2" xfId="1162" xr:uid="{00000000-0005-0000-0000-000081040000}"/>
    <cellStyle name="level1a 2 2 3 7 6" xfId="1163" xr:uid="{00000000-0005-0000-0000-000082040000}"/>
    <cellStyle name="level1a 2 2 3 8" xfId="1164" xr:uid="{00000000-0005-0000-0000-000083040000}"/>
    <cellStyle name="level1a 2 2 3 8 2" xfId="1165" xr:uid="{00000000-0005-0000-0000-000084040000}"/>
    <cellStyle name="level1a 2 2 3 8 2 2" xfId="1166" xr:uid="{00000000-0005-0000-0000-000085040000}"/>
    <cellStyle name="level1a 2 2 3 8 2 2 2" xfId="1167" xr:uid="{00000000-0005-0000-0000-000086040000}"/>
    <cellStyle name="level1a 2 2 3 8 2 3" xfId="1168" xr:uid="{00000000-0005-0000-0000-000087040000}"/>
    <cellStyle name="level1a 2 2 3 8 3" xfId="1169" xr:uid="{00000000-0005-0000-0000-000088040000}"/>
    <cellStyle name="level1a 2 2 3 8 3 2" xfId="1170" xr:uid="{00000000-0005-0000-0000-000089040000}"/>
    <cellStyle name="level1a 2 2 3 8 3 2 2" xfId="1171" xr:uid="{00000000-0005-0000-0000-00008A040000}"/>
    <cellStyle name="level1a 2 2 3 8 3 3" xfId="1172" xr:uid="{00000000-0005-0000-0000-00008B040000}"/>
    <cellStyle name="level1a 2 2 3 8 4" xfId="1173" xr:uid="{00000000-0005-0000-0000-00008C040000}"/>
    <cellStyle name="level1a 2 2 3 8 4 2" xfId="1174" xr:uid="{00000000-0005-0000-0000-00008D040000}"/>
    <cellStyle name="level1a 2 2 3 8 5" xfId="1175" xr:uid="{00000000-0005-0000-0000-00008E040000}"/>
    <cellStyle name="level1a 2 2 3 9" xfId="1176" xr:uid="{00000000-0005-0000-0000-00008F040000}"/>
    <cellStyle name="level1a 2 2 3 9 2" xfId="1177" xr:uid="{00000000-0005-0000-0000-000090040000}"/>
    <cellStyle name="level1a 2 2 3 9 2 2" xfId="1178" xr:uid="{00000000-0005-0000-0000-000091040000}"/>
    <cellStyle name="level1a 2 2 3 9 3" xfId="1179" xr:uid="{00000000-0005-0000-0000-000092040000}"/>
    <cellStyle name="level1a 2 2 3_STUD aligned by INSTIT" xfId="1180" xr:uid="{00000000-0005-0000-0000-000093040000}"/>
    <cellStyle name="level1a 2 2 4" xfId="1181" xr:uid="{00000000-0005-0000-0000-000094040000}"/>
    <cellStyle name="level1a 2 2 4 2" xfId="1182" xr:uid="{00000000-0005-0000-0000-000095040000}"/>
    <cellStyle name="level1a 2 2 4 2 2" xfId="1183" xr:uid="{00000000-0005-0000-0000-000096040000}"/>
    <cellStyle name="level1a 2 2 4 2 2 2" xfId="1184" xr:uid="{00000000-0005-0000-0000-000097040000}"/>
    <cellStyle name="level1a 2 2 4 2 2 2 2" xfId="1185" xr:uid="{00000000-0005-0000-0000-000098040000}"/>
    <cellStyle name="level1a 2 2 4 2 2 3" xfId="1186" xr:uid="{00000000-0005-0000-0000-000099040000}"/>
    <cellStyle name="level1a 2 2 4 2 3" xfId="1187" xr:uid="{00000000-0005-0000-0000-00009A040000}"/>
    <cellStyle name="level1a 2 2 4 2 3 2" xfId="1188" xr:uid="{00000000-0005-0000-0000-00009B040000}"/>
    <cellStyle name="level1a 2 2 4 2 3 2 2" xfId="1189" xr:uid="{00000000-0005-0000-0000-00009C040000}"/>
    <cellStyle name="level1a 2 2 4 2 3 3" xfId="1190" xr:uid="{00000000-0005-0000-0000-00009D040000}"/>
    <cellStyle name="level1a 2 2 4 2 4" xfId="1191" xr:uid="{00000000-0005-0000-0000-00009E040000}"/>
    <cellStyle name="level1a 2 2 4 2 5" xfId="1192" xr:uid="{00000000-0005-0000-0000-00009F040000}"/>
    <cellStyle name="level1a 2 2 4 2 5 2" xfId="1193" xr:uid="{00000000-0005-0000-0000-0000A0040000}"/>
    <cellStyle name="level1a 2 2 4 3" xfId="1194" xr:uid="{00000000-0005-0000-0000-0000A1040000}"/>
    <cellStyle name="level1a 2 2 4 3 2" xfId="1195" xr:uid="{00000000-0005-0000-0000-0000A2040000}"/>
    <cellStyle name="level1a 2 2 4 3 2 2" xfId="1196" xr:uid="{00000000-0005-0000-0000-0000A3040000}"/>
    <cellStyle name="level1a 2 2 4 3 2 2 2" xfId="1197" xr:uid="{00000000-0005-0000-0000-0000A4040000}"/>
    <cellStyle name="level1a 2 2 4 3 2 3" xfId="1198" xr:uid="{00000000-0005-0000-0000-0000A5040000}"/>
    <cellStyle name="level1a 2 2 4 3 3" xfId="1199" xr:uid="{00000000-0005-0000-0000-0000A6040000}"/>
    <cellStyle name="level1a 2 2 4 3 3 2" xfId="1200" xr:uid="{00000000-0005-0000-0000-0000A7040000}"/>
    <cellStyle name="level1a 2 2 4 3 3 2 2" xfId="1201" xr:uid="{00000000-0005-0000-0000-0000A8040000}"/>
    <cellStyle name="level1a 2 2 4 3 3 3" xfId="1202" xr:uid="{00000000-0005-0000-0000-0000A9040000}"/>
    <cellStyle name="level1a 2 2 4 3 4" xfId="1203" xr:uid="{00000000-0005-0000-0000-0000AA040000}"/>
    <cellStyle name="level1a 2 2 4 3 5" xfId="1204" xr:uid="{00000000-0005-0000-0000-0000AB040000}"/>
    <cellStyle name="level1a 2 2 4 4" xfId="1205" xr:uid="{00000000-0005-0000-0000-0000AC040000}"/>
    <cellStyle name="level1a 2 2 4 4 2" xfId="1206" xr:uid="{00000000-0005-0000-0000-0000AD040000}"/>
    <cellStyle name="level1a 2 2 4 4 2 2" xfId="1207" xr:uid="{00000000-0005-0000-0000-0000AE040000}"/>
    <cellStyle name="level1a 2 2 4 4 2 2 2" xfId="1208" xr:uid="{00000000-0005-0000-0000-0000AF040000}"/>
    <cellStyle name="level1a 2 2 4 4 2 3" xfId="1209" xr:uid="{00000000-0005-0000-0000-0000B0040000}"/>
    <cellStyle name="level1a 2 2 4 4 3" xfId="1210" xr:uid="{00000000-0005-0000-0000-0000B1040000}"/>
    <cellStyle name="level1a 2 2 4 4 3 2" xfId="1211" xr:uid="{00000000-0005-0000-0000-0000B2040000}"/>
    <cellStyle name="level1a 2 2 4 4 3 2 2" xfId="1212" xr:uid="{00000000-0005-0000-0000-0000B3040000}"/>
    <cellStyle name="level1a 2 2 4 4 3 3" xfId="1213" xr:uid="{00000000-0005-0000-0000-0000B4040000}"/>
    <cellStyle name="level1a 2 2 4 4 4" xfId="1214" xr:uid="{00000000-0005-0000-0000-0000B5040000}"/>
    <cellStyle name="level1a 2 2 4 4 5" xfId="1215" xr:uid="{00000000-0005-0000-0000-0000B6040000}"/>
    <cellStyle name="level1a 2 2 4 4 5 2" xfId="1216" xr:uid="{00000000-0005-0000-0000-0000B7040000}"/>
    <cellStyle name="level1a 2 2 4 4 6" xfId="1217" xr:uid="{00000000-0005-0000-0000-0000B8040000}"/>
    <cellStyle name="level1a 2 2 4 5" xfId="1218" xr:uid="{00000000-0005-0000-0000-0000B9040000}"/>
    <cellStyle name="level1a 2 2 4 5 2" xfId="1219" xr:uid="{00000000-0005-0000-0000-0000BA040000}"/>
    <cellStyle name="level1a 2 2 4 5 2 2" xfId="1220" xr:uid="{00000000-0005-0000-0000-0000BB040000}"/>
    <cellStyle name="level1a 2 2 4 5 2 2 2" xfId="1221" xr:uid="{00000000-0005-0000-0000-0000BC040000}"/>
    <cellStyle name="level1a 2 2 4 5 2 3" xfId="1222" xr:uid="{00000000-0005-0000-0000-0000BD040000}"/>
    <cellStyle name="level1a 2 2 4 5 3" xfId="1223" xr:uid="{00000000-0005-0000-0000-0000BE040000}"/>
    <cellStyle name="level1a 2 2 4 5 3 2" xfId="1224" xr:uid="{00000000-0005-0000-0000-0000BF040000}"/>
    <cellStyle name="level1a 2 2 4 5 3 2 2" xfId="1225" xr:uid="{00000000-0005-0000-0000-0000C0040000}"/>
    <cellStyle name="level1a 2 2 4 5 3 3" xfId="1226" xr:uid="{00000000-0005-0000-0000-0000C1040000}"/>
    <cellStyle name="level1a 2 2 4 5 4" xfId="1227" xr:uid="{00000000-0005-0000-0000-0000C2040000}"/>
    <cellStyle name="level1a 2 2 4 5 4 2" xfId="1228" xr:uid="{00000000-0005-0000-0000-0000C3040000}"/>
    <cellStyle name="level1a 2 2 4 5 5" xfId="1229" xr:uid="{00000000-0005-0000-0000-0000C4040000}"/>
    <cellStyle name="level1a 2 2 4 6" xfId="1230" xr:uid="{00000000-0005-0000-0000-0000C5040000}"/>
    <cellStyle name="level1a 2 2 4 6 2" xfId="1231" xr:uid="{00000000-0005-0000-0000-0000C6040000}"/>
    <cellStyle name="level1a 2 2 4 6 2 2" xfId="1232" xr:uid="{00000000-0005-0000-0000-0000C7040000}"/>
    <cellStyle name="level1a 2 2 4 6 2 2 2" xfId="1233" xr:uid="{00000000-0005-0000-0000-0000C8040000}"/>
    <cellStyle name="level1a 2 2 4 6 2 3" xfId="1234" xr:uid="{00000000-0005-0000-0000-0000C9040000}"/>
    <cellStyle name="level1a 2 2 4 6 3" xfId="1235" xr:uid="{00000000-0005-0000-0000-0000CA040000}"/>
    <cellStyle name="level1a 2 2 4 6 3 2" xfId="1236" xr:uid="{00000000-0005-0000-0000-0000CB040000}"/>
    <cellStyle name="level1a 2 2 4 6 3 2 2" xfId="1237" xr:uid="{00000000-0005-0000-0000-0000CC040000}"/>
    <cellStyle name="level1a 2 2 4 6 3 3" xfId="1238" xr:uid="{00000000-0005-0000-0000-0000CD040000}"/>
    <cellStyle name="level1a 2 2 4 6 4" xfId="1239" xr:uid="{00000000-0005-0000-0000-0000CE040000}"/>
    <cellStyle name="level1a 2 2 4 6 4 2" xfId="1240" xr:uid="{00000000-0005-0000-0000-0000CF040000}"/>
    <cellStyle name="level1a 2 2 4 6 5" xfId="1241" xr:uid="{00000000-0005-0000-0000-0000D0040000}"/>
    <cellStyle name="level1a 2 2 4 7" xfId="1242" xr:uid="{00000000-0005-0000-0000-0000D1040000}"/>
    <cellStyle name="level1a 2 2 4 7 2" xfId="1243" xr:uid="{00000000-0005-0000-0000-0000D2040000}"/>
    <cellStyle name="level1a 2 2 4 7 2 2" xfId="1244" xr:uid="{00000000-0005-0000-0000-0000D3040000}"/>
    <cellStyle name="level1a 2 2 4 7 3" xfId="1245" xr:uid="{00000000-0005-0000-0000-0000D4040000}"/>
    <cellStyle name="level1a 2 2 4_STUD aligned by INSTIT" xfId="1246" xr:uid="{00000000-0005-0000-0000-0000D5040000}"/>
    <cellStyle name="level1a 2 2 5" xfId="1247" xr:uid="{00000000-0005-0000-0000-0000D6040000}"/>
    <cellStyle name="level1a 2 2 5 2" xfId="1248" xr:uid="{00000000-0005-0000-0000-0000D7040000}"/>
    <cellStyle name="level1a 2 2 5 2 2" xfId="1249" xr:uid="{00000000-0005-0000-0000-0000D8040000}"/>
    <cellStyle name="level1a 2 2 5 2 2 2" xfId="1250" xr:uid="{00000000-0005-0000-0000-0000D9040000}"/>
    <cellStyle name="level1a 2 2 5 2 2 2 2" xfId="1251" xr:uid="{00000000-0005-0000-0000-0000DA040000}"/>
    <cellStyle name="level1a 2 2 5 2 2 3" xfId="1252" xr:uid="{00000000-0005-0000-0000-0000DB040000}"/>
    <cellStyle name="level1a 2 2 5 2 3" xfId="1253" xr:uid="{00000000-0005-0000-0000-0000DC040000}"/>
    <cellStyle name="level1a 2 2 5 2 3 2" xfId="1254" xr:uid="{00000000-0005-0000-0000-0000DD040000}"/>
    <cellStyle name="level1a 2 2 5 2 3 2 2" xfId="1255" xr:uid="{00000000-0005-0000-0000-0000DE040000}"/>
    <cellStyle name="level1a 2 2 5 2 3 3" xfId="1256" xr:uid="{00000000-0005-0000-0000-0000DF040000}"/>
    <cellStyle name="level1a 2 2 5 2 4" xfId="1257" xr:uid="{00000000-0005-0000-0000-0000E0040000}"/>
    <cellStyle name="level1a 2 2 5 2 5" xfId="1258" xr:uid="{00000000-0005-0000-0000-0000E1040000}"/>
    <cellStyle name="level1a 2 2 5 2 5 2" xfId="1259" xr:uid="{00000000-0005-0000-0000-0000E2040000}"/>
    <cellStyle name="level1a 2 2 5 2 6" xfId="1260" xr:uid="{00000000-0005-0000-0000-0000E3040000}"/>
    <cellStyle name="level1a 2 2 5 3" xfId="1261" xr:uid="{00000000-0005-0000-0000-0000E4040000}"/>
    <cellStyle name="level1a 2 2 5 3 2" xfId="1262" xr:uid="{00000000-0005-0000-0000-0000E5040000}"/>
    <cellStyle name="level1a 2 2 5 3 2 2" xfId="1263" xr:uid="{00000000-0005-0000-0000-0000E6040000}"/>
    <cellStyle name="level1a 2 2 5 3 2 2 2" xfId="1264" xr:uid="{00000000-0005-0000-0000-0000E7040000}"/>
    <cellStyle name="level1a 2 2 5 3 2 3" xfId="1265" xr:uid="{00000000-0005-0000-0000-0000E8040000}"/>
    <cellStyle name="level1a 2 2 5 3 3" xfId="1266" xr:uid="{00000000-0005-0000-0000-0000E9040000}"/>
    <cellStyle name="level1a 2 2 5 3 3 2" xfId="1267" xr:uid="{00000000-0005-0000-0000-0000EA040000}"/>
    <cellStyle name="level1a 2 2 5 3 3 2 2" xfId="1268" xr:uid="{00000000-0005-0000-0000-0000EB040000}"/>
    <cellStyle name="level1a 2 2 5 3 3 3" xfId="1269" xr:uid="{00000000-0005-0000-0000-0000EC040000}"/>
    <cellStyle name="level1a 2 2 5 3 4" xfId="1270" xr:uid="{00000000-0005-0000-0000-0000ED040000}"/>
    <cellStyle name="level1a 2 2 5 4" xfId="1271" xr:uid="{00000000-0005-0000-0000-0000EE040000}"/>
    <cellStyle name="level1a 2 2 5 4 2" xfId="1272" xr:uid="{00000000-0005-0000-0000-0000EF040000}"/>
    <cellStyle name="level1a 2 2 5 4 2 2" xfId="1273" xr:uid="{00000000-0005-0000-0000-0000F0040000}"/>
    <cellStyle name="level1a 2 2 5 4 2 2 2" xfId="1274" xr:uid="{00000000-0005-0000-0000-0000F1040000}"/>
    <cellStyle name="level1a 2 2 5 4 2 3" xfId="1275" xr:uid="{00000000-0005-0000-0000-0000F2040000}"/>
    <cellStyle name="level1a 2 2 5 4 3" xfId="1276" xr:uid="{00000000-0005-0000-0000-0000F3040000}"/>
    <cellStyle name="level1a 2 2 5 4 3 2" xfId="1277" xr:uid="{00000000-0005-0000-0000-0000F4040000}"/>
    <cellStyle name="level1a 2 2 5 4 3 2 2" xfId="1278" xr:uid="{00000000-0005-0000-0000-0000F5040000}"/>
    <cellStyle name="level1a 2 2 5 4 3 3" xfId="1279" xr:uid="{00000000-0005-0000-0000-0000F6040000}"/>
    <cellStyle name="level1a 2 2 5 4 4" xfId="1280" xr:uid="{00000000-0005-0000-0000-0000F7040000}"/>
    <cellStyle name="level1a 2 2 5 4 4 2" xfId="1281" xr:uid="{00000000-0005-0000-0000-0000F8040000}"/>
    <cellStyle name="level1a 2 2 5 4 5" xfId="1282" xr:uid="{00000000-0005-0000-0000-0000F9040000}"/>
    <cellStyle name="level1a 2 2 5 5" xfId="1283" xr:uid="{00000000-0005-0000-0000-0000FA040000}"/>
    <cellStyle name="level1a 2 2 5 5 2" xfId="1284" xr:uid="{00000000-0005-0000-0000-0000FB040000}"/>
    <cellStyle name="level1a 2 2 5 5 2 2" xfId="1285" xr:uid="{00000000-0005-0000-0000-0000FC040000}"/>
    <cellStyle name="level1a 2 2 5 5 2 2 2" xfId="1286" xr:uid="{00000000-0005-0000-0000-0000FD040000}"/>
    <cellStyle name="level1a 2 2 5 5 2 3" xfId="1287" xr:uid="{00000000-0005-0000-0000-0000FE040000}"/>
    <cellStyle name="level1a 2 2 5 5 3" xfId="1288" xr:uid="{00000000-0005-0000-0000-0000FF040000}"/>
    <cellStyle name="level1a 2 2 5 5 3 2" xfId="1289" xr:uid="{00000000-0005-0000-0000-000000050000}"/>
    <cellStyle name="level1a 2 2 5 5 3 2 2" xfId="1290" xr:uid="{00000000-0005-0000-0000-000001050000}"/>
    <cellStyle name="level1a 2 2 5 5 3 3" xfId="1291" xr:uid="{00000000-0005-0000-0000-000002050000}"/>
    <cellStyle name="level1a 2 2 5 5 4" xfId="1292" xr:uid="{00000000-0005-0000-0000-000003050000}"/>
    <cellStyle name="level1a 2 2 5 5 4 2" xfId="1293" xr:uid="{00000000-0005-0000-0000-000004050000}"/>
    <cellStyle name="level1a 2 2 5 5 5" xfId="1294" xr:uid="{00000000-0005-0000-0000-000005050000}"/>
    <cellStyle name="level1a 2 2 5 6" xfId="1295" xr:uid="{00000000-0005-0000-0000-000006050000}"/>
    <cellStyle name="level1a 2 2 5 6 2" xfId="1296" xr:uid="{00000000-0005-0000-0000-000007050000}"/>
    <cellStyle name="level1a 2 2 5 6 2 2" xfId="1297" xr:uid="{00000000-0005-0000-0000-000008050000}"/>
    <cellStyle name="level1a 2 2 5 6 2 2 2" xfId="1298" xr:uid="{00000000-0005-0000-0000-000009050000}"/>
    <cellStyle name="level1a 2 2 5 6 2 3" xfId="1299" xr:uid="{00000000-0005-0000-0000-00000A050000}"/>
    <cellStyle name="level1a 2 2 5 6 3" xfId="1300" xr:uid="{00000000-0005-0000-0000-00000B050000}"/>
    <cellStyle name="level1a 2 2 5 6 3 2" xfId="1301" xr:uid="{00000000-0005-0000-0000-00000C050000}"/>
    <cellStyle name="level1a 2 2 5 6 3 2 2" xfId="1302" xr:uid="{00000000-0005-0000-0000-00000D050000}"/>
    <cellStyle name="level1a 2 2 5 6 3 3" xfId="1303" xr:uid="{00000000-0005-0000-0000-00000E050000}"/>
    <cellStyle name="level1a 2 2 5 6 4" xfId="1304" xr:uid="{00000000-0005-0000-0000-00000F050000}"/>
    <cellStyle name="level1a 2 2 5 6 4 2" xfId="1305" xr:uid="{00000000-0005-0000-0000-000010050000}"/>
    <cellStyle name="level1a 2 2 5 6 5" xfId="1306" xr:uid="{00000000-0005-0000-0000-000011050000}"/>
    <cellStyle name="level1a 2 2 5 7" xfId="1307" xr:uid="{00000000-0005-0000-0000-000012050000}"/>
    <cellStyle name="level1a 2 2 5 7 2" xfId="1308" xr:uid="{00000000-0005-0000-0000-000013050000}"/>
    <cellStyle name="level1a 2 2 5 7 2 2" xfId="1309" xr:uid="{00000000-0005-0000-0000-000014050000}"/>
    <cellStyle name="level1a 2 2 5 7 3" xfId="1310" xr:uid="{00000000-0005-0000-0000-000015050000}"/>
    <cellStyle name="level1a 2 2 5 8" xfId="1311" xr:uid="{00000000-0005-0000-0000-000016050000}"/>
    <cellStyle name="level1a 2 2 5 8 2" xfId="1312" xr:uid="{00000000-0005-0000-0000-000017050000}"/>
    <cellStyle name="level1a 2 2 5 8 2 2" xfId="1313" xr:uid="{00000000-0005-0000-0000-000018050000}"/>
    <cellStyle name="level1a 2 2 5 8 3" xfId="1314" xr:uid="{00000000-0005-0000-0000-000019050000}"/>
    <cellStyle name="level1a 2 2 5_STUD aligned by INSTIT" xfId="1315" xr:uid="{00000000-0005-0000-0000-00001A050000}"/>
    <cellStyle name="level1a 2 2 6" xfId="1316" xr:uid="{00000000-0005-0000-0000-00001B050000}"/>
    <cellStyle name="level1a 2 2 6 2" xfId="1317" xr:uid="{00000000-0005-0000-0000-00001C050000}"/>
    <cellStyle name="level1a 2 2 6 2 2" xfId="1318" xr:uid="{00000000-0005-0000-0000-00001D050000}"/>
    <cellStyle name="level1a 2 2 6 2 2 2" xfId="1319" xr:uid="{00000000-0005-0000-0000-00001E050000}"/>
    <cellStyle name="level1a 2 2 6 2 3" xfId="1320" xr:uid="{00000000-0005-0000-0000-00001F050000}"/>
    <cellStyle name="level1a 2 2 6 3" xfId="1321" xr:uid="{00000000-0005-0000-0000-000020050000}"/>
    <cellStyle name="level1a 2 2 6 3 2" xfId="1322" xr:uid="{00000000-0005-0000-0000-000021050000}"/>
    <cellStyle name="level1a 2 2 6 3 2 2" xfId="1323" xr:uid="{00000000-0005-0000-0000-000022050000}"/>
    <cellStyle name="level1a 2 2 6 3 3" xfId="1324" xr:uid="{00000000-0005-0000-0000-000023050000}"/>
    <cellStyle name="level1a 2 2 6 4" xfId="1325" xr:uid="{00000000-0005-0000-0000-000024050000}"/>
    <cellStyle name="level1a 2 2 6 5" xfId="1326" xr:uid="{00000000-0005-0000-0000-000025050000}"/>
    <cellStyle name="level1a 2 2 6 5 2" xfId="1327" xr:uid="{00000000-0005-0000-0000-000026050000}"/>
    <cellStyle name="level1a 2 2 7" xfId="1328" xr:uid="{00000000-0005-0000-0000-000027050000}"/>
    <cellStyle name="level1a 2 2 7 2" xfId="1329" xr:uid="{00000000-0005-0000-0000-000028050000}"/>
    <cellStyle name="level1a 2 2 7 2 2" xfId="1330" xr:uid="{00000000-0005-0000-0000-000029050000}"/>
    <cellStyle name="level1a 2 2 7 2 2 2" xfId="1331" xr:uid="{00000000-0005-0000-0000-00002A050000}"/>
    <cellStyle name="level1a 2 2 7 2 3" xfId="1332" xr:uid="{00000000-0005-0000-0000-00002B050000}"/>
    <cellStyle name="level1a 2 2 7 3" xfId="1333" xr:uid="{00000000-0005-0000-0000-00002C050000}"/>
    <cellStyle name="level1a 2 2 7 3 2" xfId="1334" xr:uid="{00000000-0005-0000-0000-00002D050000}"/>
    <cellStyle name="level1a 2 2 7 3 2 2" xfId="1335" xr:uid="{00000000-0005-0000-0000-00002E050000}"/>
    <cellStyle name="level1a 2 2 7 3 3" xfId="1336" xr:uid="{00000000-0005-0000-0000-00002F050000}"/>
    <cellStyle name="level1a 2 2 7 4" xfId="1337" xr:uid="{00000000-0005-0000-0000-000030050000}"/>
    <cellStyle name="level1a 2 2 7 5" xfId="1338" xr:uid="{00000000-0005-0000-0000-000031050000}"/>
    <cellStyle name="level1a 2 2 7 5 2" xfId="1339" xr:uid="{00000000-0005-0000-0000-000032050000}"/>
    <cellStyle name="level1a 2 2 7 6" xfId="1340" xr:uid="{00000000-0005-0000-0000-000033050000}"/>
    <cellStyle name="level1a 2 2 8" xfId="1341" xr:uid="{00000000-0005-0000-0000-000034050000}"/>
    <cellStyle name="level1a 2 2 8 2" xfId="1342" xr:uid="{00000000-0005-0000-0000-000035050000}"/>
    <cellStyle name="level1a 2 2 8 2 2" xfId="1343" xr:uid="{00000000-0005-0000-0000-000036050000}"/>
    <cellStyle name="level1a 2 2 8 2 2 2" xfId="1344" xr:uid="{00000000-0005-0000-0000-000037050000}"/>
    <cellStyle name="level1a 2 2 8 2 3" xfId="1345" xr:uid="{00000000-0005-0000-0000-000038050000}"/>
    <cellStyle name="level1a 2 2 8 3" xfId="1346" xr:uid="{00000000-0005-0000-0000-000039050000}"/>
    <cellStyle name="level1a 2 2 8 3 2" xfId="1347" xr:uid="{00000000-0005-0000-0000-00003A050000}"/>
    <cellStyle name="level1a 2 2 8 3 2 2" xfId="1348" xr:uid="{00000000-0005-0000-0000-00003B050000}"/>
    <cellStyle name="level1a 2 2 8 3 3" xfId="1349" xr:uid="{00000000-0005-0000-0000-00003C050000}"/>
    <cellStyle name="level1a 2 2 8 4" xfId="1350" xr:uid="{00000000-0005-0000-0000-00003D050000}"/>
    <cellStyle name="level1a 2 2 8 5" xfId="1351" xr:uid="{00000000-0005-0000-0000-00003E050000}"/>
    <cellStyle name="level1a 2 2 9" xfId="1352" xr:uid="{00000000-0005-0000-0000-00003F050000}"/>
    <cellStyle name="level1a 2 2 9 2" xfId="1353" xr:uid="{00000000-0005-0000-0000-000040050000}"/>
    <cellStyle name="level1a 2 2 9 2 2" xfId="1354" xr:uid="{00000000-0005-0000-0000-000041050000}"/>
    <cellStyle name="level1a 2 2 9 2 2 2" xfId="1355" xr:uid="{00000000-0005-0000-0000-000042050000}"/>
    <cellStyle name="level1a 2 2 9 2 3" xfId="1356" xr:uid="{00000000-0005-0000-0000-000043050000}"/>
    <cellStyle name="level1a 2 2 9 3" xfId="1357" xr:uid="{00000000-0005-0000-0000-000044050000}"/>
    <cellStyle name="level1a 2 2 9 3 2" xfId="1358" xr:uid="{00000000-0005-0000-0000-000045050000}"/>
    <cellStyle name="level1a 2 2 9 3 2 2" xfId="1359" xr:uid="{00000000-0005-0000-0000-000046050000}"/>
    <cellStyle name="level1a 2 2 9 3 3" xfId="1360" xr:uid="{00000000-0005-0000-0000-000047050000}"/>
    <cellStyle name="level1a 2 2 9 4" xfId="1361" xr:uid="{00000000-0005-0000-0000-000048050000}"/>
    <cellStyle name="level1a 2 2 9 5" xfId="1362" xr:uid="{00000000-0005-0000-0000-000049050000}"/>
    <cellStyle name="level1a 2 2 9 5 2" xfId="1363" xr:uid="{00000000-0005-0000-0000-00004A050000}"/>
    <cellStyle name="level1a 2 2 9 6" xfId="1364" xr:uid="{00000000-0005-0000-0000-00004B050000}"/>
    <cellStyle name="level1a 2 2_STUD aligned by INSTIT" xfId="1365" xr:uid="{00000000-0005-0000-0000-00004C050000}"/>
    <cellStyle name="level1a 2 3" xfId="1366" xr:uid="{00000000-0005-0000-0000-00004D050000}"/>
    <cellStyle name="level1a 2 3 10" xfId="1367" xr:uid="{00000000-0005-0000-0000-00004E050000}"/>
    <cellStyle name="level1a 2 3 10 2" xfId="1368" xr:uid="{00000000-0005-0000-0000-00004F050000}"/>
    <cellStyle name="level1a 2 3 10 2 2" xfId="1369" xr:uid="{00000000-0005-0000-0000-000050050000}"/>
    <cellStyle name="level1a 2 3 10 3" xfId="1370" xr:uid="{00000000-0005-0000-0000-000051050000}"/>
    <cellStyle name="level1a 2 3 11" xfId="1371" xr:uid="{00000000-0005-0000-0000-000052050000}"/>
    <cellStyle name="level1a 2 3 2" xfId="1372" xr:uid="{00000000-0005-0000-0000-000053050000}"/>
    <cellStyle name="level1a 2 3 2 10" xfId="1373" xr:uid="{00000000-0005-0000-0000-000054050000}"/>
    <cellStyle name="level1a 2 3 2 2" xfId="1374" xr:uid="{00000000-0005-0000-0000-000055050000}"/>
    <cellStyle name="level1a 2 3 2 2 2" xfId="1375" xr:uid="{00000000-0005-0000-0000-000056050000}"/>
    <cellStyle name="level1a 2 3 2 2 2 2" xfId="1376" xr:uid="{00000000-0005-0000-0000-000057050000}"/>
    <cellStyle name="level1a 2 3 2 2 2 2 2" xfId="1377" xr:uid="{00000000-0005-0000-0000-000058050000}"/>
    <cellStyle name="level1a 2 3 2 2 2 2 2 2" xfId="1378" xr:uid="{00000000-0005-0000-0000-000059050000}"/>
    <cellStyle name="level1a 2 3 2 2 2 2 3" xfId="1379" xr:uid="{00000000-0005-0000-0000-00005A050000}"/>
    <cellStyle name="level1a 2 3 2 2 2 3" xfId="1380" xr:uid="{00000000-0005-0000-0000-00005B050000}"/>
    <cellStyle name="level1a 2 3 2 2 2 3 2" xfId="1381" xr:uid="{00000000-0005-0000-0000-00005C050000}"/>
    <cellStyle name="level1a 2 3 2 2 2 3 2 2" xfId="1382" xr:uid="{00000000-0005-0000-0000-00005D050000}"/>
    <cellStyle name="level1a 2 3 2 2 2 3 3" xfId="1383" xr:uid="{00000000-0005-0000-0000-00005E050000}"/>
    <cellStyle name="level1a 2 3 2 2 2 4" xfId="1384" xr:uid="{00000000-0005-0000-0000-00005F050000}"/>
    <cellStyle name="level1a 2 3 2 2 2 5" xfId="1385" xr:uid="{00000000-0005-0000-0000-000060050000}"/>
    <cellStyle name="level1a 2 3 2 2 2 5 2" xfId="1386" xr:uid="{00000000-0005-0000-0000-000061050000}"/>
    <cellStyle name="level1a 2 3 2 2 3" xfId="1387" xr:uid="{00000000-0005-0000-0000-000062050000}"/>
    <cellStyle name="level1a 2 3 2 2 3 2" xfId="1388" xr:uid="{00000000-0005-0000-0000-000063050000}"/>
    <cellStyle name="level1a 2 3 2 2 3 2 2" xfId="1389" xr:uid="{00000000-0005-0000-0000-000064050000}"/>
    <cellStyle name="level1a 2 3 2 2 3 2 2 2" xfId="1390" xr:uid="{00000000-0005-0000-0000-000065050000}"/>
    <cellStyle name="level1a 2 3 2 2 3 2 3" xfId="1391" xr:uid="{00000000-0005-0000-0000-000066050000}"/>
    <cellStyle name="level1a 2 3 2 2 3 3" xfId="1392" xr:uid="{00000000-0005-0000-0000-000067050000}"/>
    <cellStyle name="level1a 2 3 2 2 3 3 2" xfId="1393" xr:uid="{00000000-0005-0000-0000-000068050000}"/>
    <cellStyle name="level1a 2 3 2 2 3 3 2 2" xfId="1394" xr:uid="{00000000-0005-0000-0000-000069050000}"/>
    <cellStyle name="level1a 2 3 2 2 3 3 3" xfId="1395" xr:uid="{00000000-0005-0000-0000-00006A050000}"/>
    <cellStyle name="level1a 2 3 2 2 3 4" xfId="1396" xr:uid="{00000000-0005-0000-0000-00006B050000}"/>
    <cellStyle name="level1a 2 3 2 2 3 5" xfId="1397" xr:uid="{00000000-0005-0000-0000-00006C050000}"/>
    <cellStyle name="level1a 2 3 2 2 4" xfId="1398" xr:uid="{00000000-0005-0000-0000-00006D050000}"/>
    <cellStyle name="level1a 2 3 2 2 4 2" xfId="1399" xr:uid="{00000000-0005-0000-0000-00006E050000}"/>
    <cellStyle name="level1a 2 3 2 2 4 2 2" xfId="1400" xr:uid="{00000000-0005-0000-0000-00006F050000}"/>
    <cellStyle name="level1a 2 3 2 2 4 2 2 2" xfId="1401" xr:uid="{00000000-0005-0000-0000-000070050000}"/>
    <cellStyle name="level1a 2 3 2 2 4 2 3" xfId="1402" xr:uid="{00000000-0005-0000-0000-000071050000}"/>
    <cellStyle name="level1a 2 3 2 2 4 3" xfId="1403" xr:uid="{00000000-0005-0000-0000-000072050000}"/>
    <cellStyle name="level1a 2 3 2 2 4 3 2" xfId="1404" xr:uid="{00000000-0005-0000-0000-000073050000}"/>
    <cellStyle name="level1a 2 3 2 2 4 3 2 2" xfId="1405" xr:uid="{00000000-0005-0000-0000-000074050000}"/>
    <cellStyle name="level1a 2 3 2 2 4 3 3" xfId="1406" xr:uid="{00000000-0005-0000-0000-000075050000}"/>
    <cellStyle name="level1a 2 3 2 2 4 4" xfId="1407" xr:uid="{00000000-0005-0000-0000-000076050000}"/>
    <cellStyle name="level1a 2 3 2 2 4 5" xfId="1408" xr:uid="{00000000-0005-0000-0000-000077050000}"/>
    <cellStyle name="level1a 2 3 2 2 4 5 2" xfId="1409" xr:uid="{00000000-0005-0000-0000-000078050000}"/>
    <cellStyle name="level1a 2 3 2 2 4 6" xfId="1410" xr:uid="{00000000-0005-0000-0000-000079050000}"/>
    <cellStyle name="level1a 2 3 2 2 5" xfId="1411" xr:uid="{00000000-0005-0000-0000-00007A050000}"/>
    <cellStyle name="level1a 2 3 2 2 5 2" xfId="1412" xr:uid="{00000000-0005-0000-0000-00007B050000}"/>
    <cellStyle name="level1a 2 3 2 2 5 2 2" xfId="1413" xr:uid="{00000000-0005-0000-0000-00007C050000}"/>
    <cellStyle name="level1a 2 3 2 2 5 2 2 2" xfId="1414" xr:uid="{00000000-0005-0000-0000-00007D050000}"/>
    <cellStyle name="level1a 2 3 2 2 5 2 3" xfId="1415" xr:uid="{00000000-0005-0000-0000-00007E050000}"/>
    <cellStyle name="level1a 2 3 2 2 5 3" xfId="1416" xr:uid="{00000000-0005-0000-0000-00007F050000}"/>
    <cellStyle name="level1a 2 3 2 2 5 3 2" xfId="1417" xr:uid="{00000000-0005-0000-0000-000080050000}"/>
    <cellStyle name="level1a 2 3 2 2 5 3 2 2" xfId="1418" xr:uid="{00000000-0005-0000-0000-000081050000}"/>
    <cellStyle name="level1a 2 3 2 2 5 3 3" xfId="1419" xr:uid="{00000000-0005-0000-0000-000082050000}"/>
    <cellStyle name="level1a 2 3 2 2 5 4" xfId="1420" xr:uid="{00000000-0005-0000-0000-000083050000}"/>
    <cellStyle name="level1a 2 3 2 2 5 4 2" xfId="1421" xr:uid="{00000000-0005-0000-0000-000084050000}"/>
    <cellStyle name="level1a 2 3 2 2 5 5" xfId="1422" xr:uid="{00000000-0005-0000-0000-000085050000}"/>
    <cellStyle name="level1a 2 3 2 2 6" xfId="1423" xr:uid="{00000000-0005-0000-0000-000086050000}"/>
    <cellStyle name="level1a 2 3 2 2 6 2" xfId="1424" xr:uid="{00000000-0005-0000-0000-000087050000}"/>
    <cellStyle name="level1a 2 3 2 2 6 2 2" xfId="1425" xr:uid="{00000000-0005-0000-0000-000088050000}"/>
    <cellStyle name="level1a 2 3 2 2 6 2 2 2" xfId="1426" xr:uid="{00000000-0005-0000-0000-000089050000}"/>
    <cellStyle name="level1a 2 3 2 2 6 2 3" xfId="1427" xr:uid="{00000000-0005-0000-0000-00008A050000}"/>
    <cellStyle name="level1a 2 3 2 2 6 3" xfId="1428" xr:uid="{00000000-0005-0000-0000-00008B050000}"/>
    <cellStyle name="level1a 2 3 2 2 6 3 2" xfId="1429" xr:uid="{00000000-0005-0000-0000-00008C050000}"/>
    <cellStyle name="level1a 2 3 2 2 6 3 2 2" xfId="1430" xr:uid="{00000000-0005-0000-0000-00008D050000}"/>
    <cellStyle name="level1a 2 3 2 2 6 3 3" xfId="1431" xr:uid="{00000000-0005-0000-0000-00008E050000}"/>
    <cellStyle name="level1a 2 3 2 2 6 4" xfId="1432" xr:uid="{00000000-0005-0000-0000-00008F050000}"/>
    <cellStyle name="level1a 2 3 2 2 6 4 2" xfId="1433" xr:uid="{00000000-0005-0000-0000-000090050000}"/>
    <cellStyle name="level1a 2 3 2 2 6 5" xfId="1434" xr:uid="{00000000-0005-0000-0000-000091050000}"/>
    <cellStyle name="level1a 2 3 2 2 7" xfId="1435" xr:uid="{00000000-0005-0000-0000-000092050000}"/>
    <cellStyle name="level1a 2 3 2 2 7 2" xfId="1436" xr:uid="{00000000-0005-0000-0000-000093050000}"/>
    <cellStyle name="level1a 2 3 2 2 7 2 2" xfId="1437" xr:uid="{00000000-0005-0000-0000-000094050000}"/>
    <cellStyle name="level1a 2 3 2 2 7 3" xfId="1438" xr:uid="{00000000-0005-0000-0000-000095050000}"/>
    <cellStyle name="level1a 2 3 2 2_STUD aligned by INSTIT" xfId="1439" xr:uid="{00000000-0005-0000-0000-000096050000}"/>
    <cellStyle name="level1a 2 3 2 3" xfId="1440" xr:uid="{00000000-0005-0000-0000-000097050000}"/>
    <cellStyle name="level1a 2 3 2 3 2" xfId="1441" xr:uid="{00000000-0005-0000-0000-000098050000}"/>
    <cellStyle name="level1a 2 3 2 3 2 2" xfId="1442" xr:uid="{00000000-0005-0000-0000-000099050000}"/>
    <cellStyle name="level1a 2 3 2 3 2 2 2" xfId="1443" xr:uid="{00000000-0005-0000-0000-00009A050000}"/>
    <cellStyle name="level1a 2 3 2 3 2 2 2 2" xfId="1444" xr:uid="{00000000-0005-0000-0000-00009B050000}"/>
    <cellStyle name="level1a 2 3 2 3 2 2 3" xfId="1445" xr:uid="{00000000-0005-0000-0000-00009C050000}"/>
    <cellStyle name="level1a 2 3 2 3 2 3" xfId="1446" xr:uid="{00000000-0005-0000-0000-00009D050000}"/>
    <cellStyle name="level1a 2 3 2 3 2 3 2" xfId="1447" xr:uid="{00000000-0005-0000-0000-00009E050000}"/>
    <cellStyle name="level1a 2 3 2 3 2 3 2 2" xfId="1448" xr:uid="{00000000-0005-0000-0000-00009F050000}"/>
    <cellStyle name="level1a 2 3 2 3 2 3 3" xfId="1449" xr:uid="{00000000-0005-0000-0000-0000A0050000}"/>
    <cellStyle name="level1a 2 3 2 3 2 4" xfId="1450" xr:uid="{00000000-0005-0000-0000-0000A1050000}"/>
    <cellStyle name="level1a 2 3 2 3 2 5" xfId="1451" xr:uid="{00000000-0005-0000-0000-0000A2050000}"/>
    <cellStyle name="level1a 2 3 2 3 3" xfId="1452" xr:uid="{00000000-0005-0000-0000-0000A3050000}"/>
    <cellStyle name="level1a 2 3 2 3 3 2" xfId="1453" xr:uid="{00000000-0005-0000-0000-0000A4050000}"/>
    <cellStyle name="level1a 2 3 2 3 3 2 2" xfId="1454" xr:uid="{00000000-0005-0000-0000-0000A5050000}"/>
    <cellStyle name="level1a 2 3 2 3 3 2 2 2" xfId="1455" xr:uid="{00000000-0005-0000-0000-0000A6050000}"/>
    <cellStyle name="level1a 2 3 2 3 3 2 3" xfId="1456" xr:uid="{00000000-0005-0000-0000-0000A7050000}"/>
    <cellStyle name="level1a 2 3 2 3 3 3" xfId="1457" xr:uid="{00000000-0005-0000-0000-0000A8050000}"/>
    <cellStyle name="level1a 2 3 2 3 3 3 2" xfId="1458" xr:uid="{00000000-0005-0000-0000-0000A9050000}"/>
    <cellStyle name="level1a 2 3 2 3 3 3 2 2" xfId="1459" xr:uid="{00000000-0005-0000-0000-0000AA050000}"/>
    <cellStyle name="level1a 2 3 2 3 3 3 3" xfId="1460" xr:uid="{00000000-0005-0000-0000-0000AB050000}"/>
    <cellStyle name="level1a 2 3 2 3 3 4" xfId="1461" xr:uid="{00000000-0005-0000-0000-0000AC050000}"/>
    <cellStyle name="level1a 2 3 2 3 3 4 2" xfId="1462" xr:uid="{00000000-0005-0000-0000-0000AD050000}"/>
    <cellStyle name="level1a 2 3 2 3 4" xfId="1463" xr:uid="{00000000-0005-0000-0000-0000AE050000}"/>
    <cellStyle name="level1a 2 3 2 3 4 2" xfId="1464" xr:uid="{00000000-0005-0000-0000-0000AF050000}"/>
    <cellStyle name="level1a 2 3 2 3 4 2 2" xfId="1465" xr:uid="{00000000-0005-0000-0000-0000B0050000}"/>
    <cellStyle name="level1a 2 3 2 3 4 2 2 2" xfId="1466" xr:uid="{00000000-0005-0000-0000-0000B1050000}"/>
    <cellStyle name="level1a 2 3 2 3 4 2 3" xfId="1467" xr:uid="{00000000-0005-0000-0000-0000B2050000}"/>
    <cellStyle name="level1a 2 3 2 3 4 3" xfId="1468" xr:uid="{00000000-0005-0000-0000-0000B3050000}"/>
    <cellStyle name="level1a 2 3 2 3 4 3 2" xfId="1469" xr:uid="{00000000-0005-0000-0000-0000B4050000}"/>
    <cellStyle name="level1a 2 3 2 3 4 3 2 2" xfId="1470" xr:uid="{00000000-0005-0000-0000-0000B5050000}"/>
    <cellStyle name="level1a 2 3 2 3 4 3 3" xfId="1471" xr:uid="{00000000-0005-0000-0000-0000B6050000}"/>
    <cellStyle name="level1a 2 3 2 3 4 4" xfId="1472" xr:uid="{00000000-0005-0000-0000-0000B7050000}"/>
    <cellStyle name="level1a 2 3 2 3 4 4 2" xfId="1473" xr:uid="{00000000-0005-0000-0000-0000B8050000}"/>
    <cellStyle name="level1a 2 3 2 3 4 5" xfId="1474" xr:uid="{00000000-0005-0000-0000-0000B9050000}"/>
    <cellStyle name="level1a 2 3 2 3 5" xfId="1475" xr:uid="{00000000-0005-0000-0000-0000BA050000}"/>
    <cellStyle name="level1a 2 3 2 3 5 2" xfId="1476" xr:uid="{00000000-0005-0000-0000-0000BB050000}"/>
    <cellStyle name="level1a 2 3 2 3 5 2 2" xfId="1477" xr:uid="{00000000-0005-0000-0000-0000BC050000}"/>
    <cellStyle name="level1a 2 3 2 3 5 2 2 2" xfId="1478" xr:uid="{00000000-0005-0000-0000-0000BD050000}"/>
    <cellStyle name="level1a 2 3 2 3 5 2 3" xfId="1479" xr:uid="{00000000-0005-0000-0000-0000BE050000}"/>
    <cellStyle name="level1a 2 3 2 3 5 3" xfId="1480" xr:uid="{00000000-0005-0000-0000-0000BF050000}"/>
    <cellStyle name="level1a 2 3 2 3 5 3 2" xfId="1481" xr:uid="{00000000-0005-0000-0000-0000C0050000}"/>
    <cellStyle name="level1a 2 3 2 3 5 3 2 2" xfId="1482" xr:uid="{00000000-0005-0000-0000-0000C1050000}"/>
    <cellStyle name="level1a 2 3 2 3 5 3 3" xfId="1483" xr:uid="{00000000-0005-0000-0000-0000C2050000}"/>
    <cellStyle name="level1a 2 3 2 3 5 4" xfId="1484" xr:uid="{00000000-0005-0000-0000-0000C3050000}"/>
    <cellStyle name="level1a 2 3 2 3 5 4 2" xfId="1485" xr:uid="{00000000-0005-0000-0000-0000C4050000}"/>
    <cellStyle name="level1a 2 3 2 3 5 5" xfId="1486" xr:uid="{00000000-0005-0000-0000-0000C5050000}"/>
    <cellStyle name="level1a 2 3 2 3 6" xfId="1487" xr:uid="{00000000-0005-0000-0000-0000C6050000}"/>
    <cellStyle name="level1a 2 3 2 3 6 2" xfId="1488" xr:uid="{00000000-0005-0000-0000-0000C7050000}"/>
    <cellStyle name="level1a 2 3 2 3 6 2 2" xfId="1489" xr:uid="{00000000-0005-0000-0000-0000C8050000}"/>
    <cellStyle name="level1a 2 3 2 3 6 2 2 2" xfId="1490" xr:uid="{00000000-0005-0000-0000-0000C9050000}"/>
    <cellStyle name="level1a 2 3 2 3 6 2 3" xfId="1491" xr:uid="{00000000-0005-0000-0000-0000CA050000}"/>
    <cellStyle name="level1a 2 3 2 3 6 3" xfId="1492" xr:uid="{00000000-0005-0000-0000-0000CB050000}"/>
    <cellStyle name="level1a 2 3 2 3 6 3 2" xfId="1493" xr:uid="{00000000-0005-0000-0000-0000CC050000}"/>
    <cellStyle name="level1a 2 3 2 3 6 3 2 2" xfId="1494" xr:uid="{00000000-0005-0000-0000-0000CD050000}"/>
    <cellStyle name="level1a 2 3 2 3 6 3 3" xfId="1495" xr:uid="{00000000-0005-0000-0000-0000CE050000}"/>
    <cellStyle name="level1a 2 3 2 3 6 4" xfId="1496" xr:uid="{00000000-0005-0000-0000-0000CF050000}"/>
    <cellStyle name="level1a 2 3 2 3 6 4 2" xfId="1497" xr:uid="{00000000-0005-0000-0000-0000D0050000}"/>
    <cellStyle name="level1a 2 3 2 3 6 5" xfId="1498" xr:uid="{00000000-0005-0000-0000-0000D1050000}"/>
    <cellStyle name="level1a 2 3 2 3 7" xfId="1499" xr:uid="{00000000-0005-0000-0000-0000D2050000}"/>
    <cellStyle name="level1a 2 3 2 3 7 2" xfId="1500" xr:uid="{00000000-0005-0000-0000-0000D3050000}"/>
    <cellStyle name="level1a 2 3 2 3 7 2 2" xfId="1501" xr:uid="{00000000-0005-0000-0000-0000D4050000}"/>
    <cellStyle name="level1a 2 3 2 3 7 3" xfId="1502" xr:uid="{00000000-0005-0000-0000-0000D5050000}"/>
    <cellStyle name="level1a 2 3 2 3 8" xfId="1503" xr:uid="{00000000-0005-0000-0000-0000D6050000}"/>
    <cellStyle name="level1a 2 3 2 3 8 2" xfId="1504" xr:uid="{00000000-0005-0000-0000-0000D7050000}"/>
    <cellStyle name="level1a 2 3 2 3 8 2 2" xfId="1505" xr:uid="{00000000-0005-0000-0000-0000D8050000}"/>
    <cellStyle name="level1a 2 3 2 3 8 3" xfId="1506" xr:uid="{00000000-0005-0000-0000-0000D9050000}"/>
    <cellStyle name="level1a 2 3 2 3_STUD aligned by INSTIT" xfId="1507" xr:uid="{00000000-0005-0000-0000-0000DA050000}"/>
    <cellStyle name="level1a 2 3 2 4" xfId="1508" xr:uid="{00000000-0005-0000-0000-0000DB050000}"/>
    <cellStyle name="level1a 2 3 2 4 2" xfId="1509" xr:uid="{00000000-0005-0000-0000-0000DC050000}"/>
    <cellStyle name="level1a 2 3 2 4 2 2" xfId="1510" xr:uid="{00000000-0005-0000-0000-0000DD050000}"/>
    <cellStyle name="level1a 2 3 2 4 2 2 2" xfId="1511" xr:uid="{00000000-0005-0000-0000-0000DE050000}"/>
    <cellStyle name="level1a 2 3 2 4 2 3" xfId="1512" xr:uid="{00000000-0005-0000-0000-0000DF050000}"/>
    <cellStyle name="level1a 2 3 2 4 3" xfId="1513" xr:uid="{00000000-0005-0000-0000-0000E0050000}"/>
    <cellStyle name="level1a 2 3 2 4 3 2" xfId="1514" xr:uid="{00000000-0005-0000-0000-0000E1050000}"/>
    <cellStyle name="level1a 2 3 2 4 3 2 2" xfId="1515" xr:uid="{00000000-0005-0000-0000-0000E2050000}"/>
    <cellStyle name="level1a 2 3 2 4 3 3" xfId="1516" xr:uid="{00000000-0005-0000-0000-0000E3050000}"/>
    <cellStyle name="level1a 2 3 2 4 4" xfId="1517" xr:uid="{00000000-0005-0000-0000-0000E4050000}"/>
    <cellStyle name="level1a 2 3 2 4 5" xfId="1518" xr:uid="{00000000-0005-0000-0000-0000E5050000}"/>
    <cellStyle name="level1a 2 3 2 4 5 2" xfId="1519" xr:uid="{00000000-0005-0000-0000-0000E6050000}"/>
    <cellStyle name="level1a 2 3 2 5" xfId="1520" xr:uid="{00000000-0005-0000-0000-0000E7050000}"/>
    <cellStyle name="level1a 2 3 2 5 2" xfId="1521" xr:uid="{00000000-0005-0000-0000-0000E8050000}"/>
    <cellStyle name="level1a 2 3 2 5 2 2" xfId="1522" xr:uid="{00000000-0005-0000-0000-0000E9050000}"/>
    <cellStyle name="level1a 2 3 2 5 2 2 2" xfId="1523" xr:uid="{00000000-0005-0000-0000-0000EA050000}"/>
    <cellStyle name="level1a 2 3 2 5 2 3" xfId="1524" xr:uid="{00000000-0005-0000-0000-0000EB050000}"/>
    <cellStyle name="level1a 2 3 2 5 3" xfId="1525" xr:uid="{00000000-0005-0000-0000-0000EC050000}"/>
    <cellStyle name="level1a 2 3 2 5 3 2" xfId="1526" xr:uid="{00000000-0005-0000-0000-0000ED050000}"/>
    <cellStyle name="level1a 2 3 2 5 3 2 2" xfId="1527" xr:uid="{00000000-0005-0000-0000-0000EE050000}"/>
    <cellStyle name="level1a 2 3 2 5 3 3" xfId="1528" xr:uid="{00000000-0005-0000-0000-0000EF050000}"/>
    <cellStyle name="level1a 2 3 2 5 4" xfId="1529" xr:uid="{00000000-0005-0000-0000-0000F0050000}"/>
    <cellStyle name="level1a 2 3 2 5 5" xfId="1530" xr:uid="{00000000-0005-0000-0000-0000F1050000}"/>
    <cellStyle name="level1a 2 3 2 5 5 2" xfId="1531" xr:uid="{00000000-0005-0000-0000-0000F2050000}"/>
    <cellStyle name="level1a 2 3 2 5 6" xfId="1532" xr:uid="{00000000-0005-0000-0000-0000F3050000}"/>
    <cellStyle name="level1a 2 3 2 6" xfId="1533" xr:uid="{00000000-0005-0000-0000-0000F4050000}"/>
    <cellStyle name="level1a 2 3 2 6 2" xfId="1534" xr:uid="{00000000-0005-0000-0000-0000F5050000}"/>
    <cellStyle name="level1a 2 3 2 6 2 2" xfId="1535" xr:uid="{00000000-0005-0000-0000-0000F6050000}"/>
    <cellStyle name="level1a 2 3 2 6 2 2 2" xfId="1536" xr:uid="{00000000-0005-0000-0000-0000F7050000}"/>
    <cellStyle name="level1a 2 3 2 6 2 3" xfId="1537" xr:uid="{00000000-0005-0000-0000-0000F8050000}"/>
    <cellStyle name="level1a 2 3 2 6 3" xfId="1538" xr:uid="{00000000-0005-0000-0000-0000F9050000}"/>
    <cellStyle name="level1a 2 3 2 6 3 2" xfId="1539" xr:uid="{00000000-0005-0000-0000-0000FA050000}"/>
    <cellStyle name="level1a 2 3 2 6 3 2 2" xfId="1540" xr:uid="{00000000-0005-0000-0000-0000FB050000}"/>
    <cellStyle name="level1a 2 3 2 6 3 3" xfId="1541" xr:uid="{00000000-0005-0000-0000-0000FC050000}"/>
    <cellStyle name="level1a 2 3 2 6 4" xfId="1542" xr:uid="{00000000-0005-0000-0000-0000FD050000}"/>
    <cellStyle name="level1a 2 3 2 6 5" xfId="1543" xr:uid="{00000000-0005-0000-0000-0000FE050000}"/>
    <cellStyle name="level1a 2 3 2 7" xfId="1544" xr:uid="{00000000-0005-0000-0000-0000FF050000}"/>
    <cellStyle name="level1a 2 3 2 7 2" xfId="1545" xr:uid="{00000000-0005-0000-0000-000000060000}"/>
    <cellStyle name="level1a 2 3 2 7 2 2" xfId="1546" xr:uid="{00000000-0005-0000-0000-000001060000}"/>
    <cellStyle name="level1a 2 3 2 7 2 2 2" xfId="1547" xr:uid="{00000000-0005-0000-0000-000002060000}"/>
    <cellStyle name="level1a 2 3 2 7 2 3" xfId="1548" xr:uid="{00000000-0005-0000-0000-000003060000}"/>
    <cellStyle name="level1a 2 3 2 7 3" xfId="1549" xr:uid="{00000000-0005-0000-0000-000004060000}"/>
    <cellStyle name="level1a 2 3 2 7 3 2" xfId="1550" xr:uid="{00000000-0005-0000-0000-000005060000}"/>
    <cellStyle name="level1a 2 3 2 7 3 2 2" xfId="1551" xr:uid="{00000000-0005-0000-0000-000006060000}"/>
    <cellStyle name="level1a 2 3 2 7 3 3" xfId="1552" xr:uid="{00000000-0005-0000-0000-000007060000}"/>
    <cellStyle name="level1a 2 3 2 7 4" xfId="1553" xr:uid="{00000000-0005-0000-0000-000008060000}"/>
    <cellStyle name="level1a 2 3 2 7 5" xfId="1554" xr:uid="{00000000-0005-0000-0000-000009060000}"/>
    <cellStyle name="level1a 2 3 2 7 5 2" xfId="1555" xr:uid="{00000000-0005-0000-0000-00000A060000}"/>
    <cellStyle name="level1a 2 3 2 7 6" xfId="1556" xr:uid="{00000000-0005-0000-0000-00000B060000}"/>
    <cellStyle name="level1a 2 3 2 8" xfId="1557" xr:uid="{00000000-0005-0000-0000-00000C060000}"/>
    <cellStyle name="level1a 2 3 2 8 2" xfId="1558" xr:uid="{00000000-0005-0000-0000-00000D060000}"/>
    <cellStyle name="level1a 2 3 2 8 2 2" xfId="1559" xr:uid="{00000000-0005-0000-0000-00000E060000}"/>
    <cellStyle name="level1a 2 3 2 8 2 2 2" xfId="1560" xr:uid="{00000000-0005-0000-0000-00000F060000}"/>
    <cellStyle name="level1a 2 3 2 8 2 3" xfId="1561" xr:uid="{00000000-0005-0000-0000-000010060000}"/>
    <cellStyle name="level1a 2 3 2 8 3" xfId="1562" xr:uid="{00000000-0005-0000-0000-000011060000}"/>
    <cellStyle name="level1a 2 3 2 8 3 2" xfId="1563" xr:uid="{00000000-0005-0000-0000-000012060000}"/>
    <cellStyle name="level1a 2 3 2 8 3 2 2" xfId="1564" xr:uid="{00000000-0005-0000-0000-000013060000}"/>
    <cellStyle name="level1a 2 3 2 8 3 3" xfId="1565" xr:uid="{00000000-0005-0000-0000-000014060000}"/>
    <cellStyle name="level1a 2 3 2 8 4" xfId="1566" xr:uid="{00000000-0005-0000-0000-000015060000}"/>
    <cellStyle name="level1a 2 3 2 8 4 2" xfId="1567" xr:uid="{00000000-0005-0000-0000-000016060000}"/>
    <cellStyle name="level1a 2 3 2 8 5" xfId="1568" xr:uid="{00000000-0005-0000-0000-000017060000}"/>
    <cellStyle name="level1a 2 3 2 9" xfId="1569" xr:uid="{00000000-0005-0000-0000-000018060000}"/>
    <cellStyle name="level1a 2 3 2 9 2" xfId="1570" xr:uid="{00000000-0005-0000-0000-000019060000}"/>
    <cellStyle name="level1a 2 3 2 9 2 2" xfId="1571" xr:uid="{00000000-0005-0000-0000-00001A060000}"/>
    <cellStyle name="level1a 2 3 2 9 3" xfId="1572" xr:uid="{00000000-0005-0000-0000-00001B060000}"/>
    <cellStyle name="level1a 2 3 2_STUD aligned by INSTIT" xfId="1573" xr:uid="{00000000-0005-0000-0000-00001C060000}"/>
    <cellStyle name="level1a 2 3 3" xfId="1574" xr:uid="{00000000-0005-0000-0000-00001D060000}"/>
    <cellStyle name="level1a 2 3 3 2" xfId="1575" xr:uid="{00000000-0005-0000-0000-00001E060000}"/>
    <cellStyle name="level1a 2 3 3 2 2" xfId="1576" xr:uid="{00000000-0005-0000-0000-00001F060000}"/>
    <cellStyle name="level1a 2 3 3 2 2 2" xfId="1577" xr:uid="{00000000-0005-0000-0000-000020060000}"/>
    <cellStyle name="level1a 2 3 3 2 2 2 2" xfId="1578" xr:uid="{00000000-0005-0000-0000-000021060000}"/>
    <cellStyle name="level1a 2 3 3 2 2 3" xfId="1579" xr:uid="{00000000-0005-0000-0000-000022060000}"/>
    <cellStyle name="level1a 2 3 3 2 3" xfId="1580" xr:uid="{00000000-0005-0000-0000-000023060000}"/>
    <cellStyle name="level1a 2 3 3 2 3 2" xfId="1581" xr:uid="{00000000-0005-0000-0000-000024060000}"/>
    <cellStyle name="level1a 2 3 3 2 3 2 2" xfId="1582" xr:uid="{00000000-0005-0000-0000-000025060000}"/>
    <cellStyle name="level1a 2 3 3 2 3 3" xfId="1583" xr:uid="{00000000-0005-0000-0000-000026060000}"/>
    <cellStyle name="level1a 2 3 3 2 4" xfId="1584" xr:uid="{00000000-0005-0000-0000-000027060000}"/>
    <cellStyle name="level1a 2 3 3 2 5" xfId="1585" xr:uid="{00000000-0005-0000-0000-000028060000}"/>
    <cellStyle name="level1a 2 3 3 2 5 2" xfId="1586" xr:uid="{00000000-0005-0000-0000-000029060000}"/>
    <cellStyle name="level1a 2 3 3 3" xfId="1587" xr:uid="{00000000-0005-0000-0000-00002A060000}"/>
    <cellStyle name="level1a 2 3 3 3 2" xfId="1588" xr:uid="{00000000-0005-0000-0000-00002B060000}"/>
    <cellStyle name="level1a 2 3 3 3 2 2" xfId="1589" xr:uid="{00000000-0005-0000-0000-00002C060000}"/>
    <cellStyle name="level1a 2 3 3 3 2 2 2" xfId="1590" xr:uid="{00000000-0005-0000-0000-00002D060000}"/>
    <cellStyle name="level1a 2 3 3 3 2 3" xfId="1591" xr:uid="{00000000-0005-0000-0000-00002E060000}"/>
    <cellStyle name="level1a 2 3 3 3 3" xfId="1592" xr:uid="{00000000-0005-0000-0000-00002F060000}"/>
    <cellStyle name="level1a 2 3 3 3 3 2" xfId="1593" xr:uid="{00000000-0005-0000-0000-000030060000}"/>
    <cellStyle name="level1a 2 3 3 3 3 2 2" xfId="1594" xr:uid="{00000000-0005-0000-0000-000031060000}"/>
    <cellStyle name="level1a 2 3 3 3 3 3" xfId="1595" xr:uid="{00000000-0005-0000-0000-000032060000}"/>
    <cellStyle name="level1a 2 3 3 3 4" xfId="1596" xr:uid="{00000000-0005-0000-0000-000033060000}"/>
    <cellStyle name="level1a 2 3 3 3 5" xfId="1597" xr:uid="{00000000-0005-0000-0000-000034060000}"/>
    <cellStyle name="level1a 2 3 3 4" xfId="1598" xr:uid="{00000000-0005-0000-0000-000035060000}"/>
    <cellStyle name="level1a 2 3 3 4 2" xfId="1599" xr:uid="{00000000-0005-0000-0000-000036060000}"/>
    <cellStyle name="level1a 2 3 3 4 2 2" xfId="1600" xr:uid="{00000000-0005-0000-0000-000037060000}"/>
    <cellStyle name="level1a 2 3 3 4 2 2 2" xfId="1601" xr:uid="{00000000-0005-0000-0000-000038060000}"/>
    <cellStyle name="level1a 2 3 3 4 2 3" xfId="1602" xr:uid="{00000000-0005-0000-0000-000039060000}"/>
    <cellStyle name="level1a 2 3 3 4 3" xfId="1603" xr:uid="{00000000-0005-0000-0000-00003A060000}"/>
    <cellStyle name="level1a 2 3 3 4 3 2" xfId="1604" xr:uid="{00000000-0005-0000-0000-00003B060000}"/>
    <cellStyle name="level1a 2 3 3 4 3 2 2" xfId="1605" xr:uid="{00000000-0005-0000-0000-00003C060000}"/>
    <cellStyle name="level1a 2 3 3 4 3 3" xfId="1606" xr:uid="{00000000-0005-0000-0000-00003D060000}"/>
    <cellStyle name="level1a 2 3 3 4 4" xfId="1607" xr:uid="{00000000-0005-0000-0000-00003E060000}"/>
    <cellStyle name="level1a 2 3 3 4 5" xfId="1608" xr:uid="{00000000-0005-0000-0000-00003F060000}"/>
    <cellStyle name="level1a 2 3 3 4 5 2" xfId="1609" xr:uid="{00000000-0005-0000-0000-000040060000}"/>
    <cellStyle name="level1a 2 3 3 4 6" xfId="1610" xr:uid="{00000000-0005-0000-0000-000041060000}"/>
    <cellStyle name="level1a 2 3 3 5" xfId="1611" xr:uid="{00000000-0005-0000-0000-000042060000}"/>
    <cellStyle name="level1a 2 3 3 5 2" xfId="1612" xr:uid="{00000000-0005-0000-0000-000043060000}"/>
    <cellStyle name="level1a 2 3 3 5 2 2" xfId="1613" xr:uid="{00000000-0005-0000-0000-000044060000}"/>
    <cellStyle name="level1a 2 3 3 5 2 2 2" xfId="1614" xr:uid="{00000000-0005-0000-0000-000045060000}"/>
    <cellStyle name="level1a 2 3 3 5 2 3" xfId="1615" xr:uid="{00000000-0005-0000-0000-000046060000}"/>
    <cellStyle name="level1a 2 3 3 5 3" xfId="1616" xr:uid="{00000000-0005-0000-0000-000047060000}"/>
    <cellStyle name="level1a 2 3 3 5 3 2" xfId="1617" xr:uid="{00000000-0005-0000-0000-000048060000}"/>
    <cellStyle name="level1a 2 3 3 5 3 2 2" xfId="1618" xr:uid="{00000000-0005-0000-0000-000049060000}"/>
    <cellStyle name="level1a 2 3 3 5 3 3" xfId="1619" xr:uid="{00000000-0005-0000-0000-00004A060000}"/>
    <cellStyle name="level1a 2 3 3 5 4" xfId="1620" xr:uid="{00000000-0005-0000-0000-00004B060000}"/>
    <cellStyle name="level1a 2 3 3 5 4 2" xfId="1621" xr:uid="{00000000-0005-0000-0000-00004C060000}"/>
    <cellStyle name="level1a 2 3 3 5 5" xfId="1622" xr:uid="{00000000-0005-0000-0000-00004D060000}"/>
    <cellStyle name="level1a 2 3 3 6" xfId="1623" xr:uid="{00000000-0005-0000-0000-00004E060000}"/>
    <cellStyle name="level1a 2 3 3 6 2" xfId="1624" xr:uid="{00000000-0005-0000-0000-00004F060000}"/>
    <cellStyle name="level1a 2 3 3 6 2 2" xfId="1625" xr:uid="{00000000-0005-0000-0000-000050060000}"/>
    <cellStyle name="level1a 2 3 3 6 2 2 2" xfId="1626" xr:uid="{00000000-0005-0000-0000-000051060000}"/>
    <cellStyle name="level1a 2 3 3 6 2 3" xfId="1627" xr:uid="{00000000-0005-0000-0000-000052060000}"/>
    <cellStyle name="level1a 2 3 3 6 3" xfId="1628" xr:uid="{00000000-0005-0000-0000-000053060000}"/>
    <cellStyle name="level1a 2 3 3 6 3 2" xfId="1629" xr:uid="{00000000-0005-0000-0000-000054060000}"/>
    <cellStyle name="level1a 2 3 3 6 3 2 2" xfId="1630" xr:uid="{00000000-0005-0000-0000-000055060000}"/>
    <cellStyle name="level1a 2 3 3 6 3 3" xfId="1631" xr:uid="{00000000-0005-0000-0000-000056060000}"/>
    <cellStyle name="level1a 2 3 3 6 4" xfId="1632" xr:uid="{00000000-0005-0000-0000-000057060000}"/>
    <cellStyle name="level1a 2 3 3 6 4 2" xfId="1633" xr:uid="{00000000-0005-0000-0000-000058060000}"/>
    <cellStyle name="level1a 2 3 3 6 5" xfId="1634" xr:uid="{00000000-0005-0000-0000-000059060000}"/>
    <cellStyle name="level1a 2 3 3 7" xfId="1635" xr:uid="{00000000-0005-0000-0000-00005A060000}"/>
    <cellStyle name="level1a 2 3 3 7 2" xfId="1636" xr:uid="{00000000-0005-0000-0000-00005B060000}"/>
    <cellStyle name="level1a 2 3 3 7 2 2" xfId="1637" xr:uid="{00000000-0005-0000-0000-00005C060000}"/>
    <cellStyle name="level1a 2 3 3 7 3" xfId="1638" xr:uid="{00000000-0005-0000-0000-00005D060000}"/>
    <cellStyle name="level1a 2 3 3_STUD aligned by INSTIT" xfId="1639" xr:uid="{00000000-0005-0000-0000-00005E060000}"/>
    <cellStyle name="level1a 2 3 4" xfId="1640" xr:uid="{00000000-0005-0000-0000-00005F060000}"/>
    <cellStyle name="level1a 2 3 4 2" xfId="1641" xr:uid="{00000000-0005-0000-0000-000060060000}"/>
    <cellStyle name="level1a 2 3 4 2 2" xfId="1642" xr:uid="{00000000-0005-0000-0000-000061060000}"/>
    <cellStyle name="level1a 2 3 4 2 2 2" xfId="1643" xr:uid="{00000000-0005-0000-0000-000062060000}"/>
    <cellStyle name="level1a 2 3 4 2 2 2 2" xfId="1644" xr:uid="{00000000-0005-0000-0000-000063060000}"/>
    <cellStyle name="level1a 2 3 4 2 2 3" xfId="1645" xr:uid="{00000000-0005-0000-0000-000064060000}"/>
    <cellStyle name="level1a 2 3 4 2 3" xfId="1646" xr:uid="{00000000-0005-0000-0000-000065060000}"/>
    <cellStyle name="level1a 2 3 4 2 3 2" xfId="1647" xr:uid="{00000000-0005-0000-0000-000066060000}"/>
    <cellStyle name="level1a 2 3 4 2 3 2 2" xfId="1648" xr:uid="{00000000-0005-0000-0000-000067060000}"/>
    <cellStyle name="level1a 2 3 4 2 3 3" xfId="1649" xr:uid="{00000000-0005-0000-0000-000068060000}"/>
    <cellStyle name="level1a 2 3 4 2 4" xfId="1650" xr:uid="{00000000-0005-0000-0000-000069060000}"/>
    <cellStyle name="level1a 2 3 4 2 5" xfId="1651" xr:uid="{00000000-0005-0000-0000-00006A060000}"/>
    <cellStyle name="level1a 2 3 4 2 5 2" xfId="1652" xr:uid="{00000000-0005-0000-0000-00006B060000}"/>
    <cellStyle name="level1a 2 3 4 2 6" xfId="1653" xr:uid="{00000000-0005-0000-0000-00006C060000}"/>
    <cellStyle name="level1a 2 3 4 3" xfId="1654" xr:uid="{00000000-0005-0000-0000-00006D060000}"/>
    <cellStyle name="level1a 2 3 4 3 2" xfId="1655" xr:uid="{00000000-0005-0000-0000-00006E060000}"/>
    <cellStyle name="level1a 2 3 4 3 2 2" xfId="1656" xr:uid="{00000000-0005-0000-0000-00006F060000}"/>
    <cellStyle name="level1a 2 3 4 3 2 2 2" xfId="1657" xr:uid="{00000000-0005-0000-0000-000070060000}"/>
    <cellStyle name="level1a 2 3 4 3 2 3" xfId="1658" xr:uid="{00000000-0005-0000-0000-000071060000}"/>
    <cellStyle name="level1a 2 3 4 3 3" xfId="1659" xr:uid="{00000000-0005-0000-0000-000072060000}"/>
    <cellStyle name="level1a 2 3 4 3 3 2" xfId="1660" xr:uid="{00000000-0005-0000-0000-000073060000}"/>
    <cellStyle name="level1a 2 3 4 3 3 2 2" xfId="1661" xr:uid="{00000000-0005-0000-0000-000074060000}"/>
    <cellStyle name="level1a 2 3 4 3 3 3" xfId="1662" xr:uid="{00000000-0005-0000-0000-000075060000}"/>
    <cellStyle name="level1a 2 3 4 3 4" xfId="1663" xr:uid="{00000000-0005-0000-0000-000076060000}"/>
    <cellStyle name="level1a 2 3 4 4" xfId="1664" xr:uid="{00000000-0005-0000-0000-000077060000}"/>
    <cellStyle name="level1a 2 3 4 4 2" xfId="1665" xr:uid="{00000000-0005-0000-0000-000078060000}"/>
    <cellStyle name="level1a 2 3 4 4 2 2" xfId="1666" xr:uid="{00000000-0005-0000-0000-000079060000}"/>
    <cellStyle name="level1a 2 3 4 4 2 2 2" xfId="1667" xr:uid="{00000000-0005-0000-0000-00007A060000}"/>
    <cellStyle name="level1a 2 3 4 4 2 3" xfId="1668" xr:uid="{00000000-0005-0000-0000-00007B060000}"/>
    <cellStyle name="level1a 2 3 4 4 3" xfId="1669" xr:uid="{00000000-0005-0000-0000-00007C060000}"/>
    <cellStyle name="level1a 2 3 4 4 3 2" xfId="1670" xr:uid="{00000000-0005-0000-0000-00007D060000}"/>
    <cellStyle name="level1a 2 3 4 4 3 2 2" xfId="1671" xr:uid="{00000000-0005-0000-0000-00007E060000}"/>
    <cellStyle name="level1a 2 3 4 4 3 3" xfId="1672" xr:uid="{00000000-0005-0000-0000-00007F060000}"/>
    <cellStyle name="level1a 2 3 4 4 4" xfId="1673" xr:uid="{00000000-0005-0000-0000-000080060000}"/>
    <cellStyle name="level1a 2 3 4 4 4 2" xfId="1674" xr:uid="{00000000-0005-0000-0000-000081060000}"/>
    <cellStyle name="level1a 2 3 4 4 5" xfId="1675" xr:uid="{00000000-0005-0000-0000-000082060000}"/>
    <cellStyle name="level1a 2 3 4 5" xfId="1676" xr:uid="{00000000-0005-0000-0000-000083060000}"/>
    <cellStyle name="level1a 2 3 4 5 2" xfId="1677" xr:uid="{00000000-0005-0000-0000-000084060000}"/>
    <cellStyle name="level1a 2 3 4 5 2 2" xfId="1678" xr:uid="{00000000-0005-0000-0000-000085060000}"/>
    <cellStyle name="level1a 2 3 4 5 2 2 2" xfId="1679" xr:uid="{00000000-0005-0000-0000-000086060000}"/>
    <cellStyle name="level1a 2 3 4 5 2 3" xfId="1680" xr:uid="{00000000-0005-0000-0000-000087060000}"/>
    <cellStyle name="level1a 2 3 4 5 3" xfId="1681" xr:uid="{00000000-0005-0000-0000-000088060000}"/>
    <cellStyle name="level1a 2 3 4 5 3 2" xfId="1682" xr:uid="{00000000-0005-0000-0000-000089060000}"/>
    <cellStyle name="level1a 2 3 4 5 3 2 2" xfId="1683" xr:uid="{00000000-0005-0000-0000-00008A060000}"/>
    <cellStyle name="level1a 2 3 4 5 3 3" xfId="1684" xr:uid="{00000000-0005-0000-0000-00008B060000}"/>
    <cellStyle name="level1a 2 3 4 5 4" xfId="1685" xr:uid="{00000000-0005-0000-0000-00008C060000}"/>
    <cellStyle name="level1a 2 3 4 5 4 2" xfId="1686" xr:uid="{00000000-0005-0000-0000-00008D060000}"/>
    <cellStyle name="level1a 2 3 4 5 5" xfId="1687" xr:uid="{00000000-0005-0000-0000-00008E060000}"/>
    <cellStyle name="level1a 2 3 4 6" xfId="1688" xr:uid="{00000000-0005-0000-0000-00008F060000}"/>
    <cellStyle name="level1a 2 3 4 6 2" xfId="1689" xr:uid="{00000000-0005-0000-0000-000090060000}"/>
    <cellStyle name="level1a 2 3 4 6 2 2" xfId="1690" xr:uid="{00000000-0005-0000-0000-000091060000}"/>
    <cellStyle name="level1a 2 3 4 6 2 2 2" xfId="1691" xr:uid="{00000000-0005-0000-0000-000092060000}"/>
    <cellStyle name="level1a 2 3 4 6 2 3" xfId="1692" xr:uid="{00000000-0005-0000-0000-000093060000}"/>
    <cellStyle name="level1a 2 3 4 6 3" xfId="1693" xr:uid="{00000000-0005-0000-0000-000094060000}"/>
    <cellStyle name="level1a 2 3 4 6 3 2" xfId="1694" xr:uid="{00000000-0005-0000-0000-000095060000}"/>
    <cellStyle name="level1a 2 3 4 6 3 2 2" xfId="1695" xr:uid="{00000000-0005-0000-0000-000096060000}"/>
    <cellStyle name="level1a 2 3 4 6 3 3" xfId="1696" xr:uid="{00000000-0005-0000-0000-000097060000}"/>
    <cellStyle name="level1a 2 3 4 6 4" xfId="1697" xr:uid="{00000000-0005-0000-0000-000098060000}"/>
    <cellStyle name="level1a 2 3 4 6 4 2" xfId="1698" xr:uid="{00000000-0005-0000-0000-000099060000}"/>
    <cellStyle name="level1a 2 3 4 6 5" xfId="1699" xr:uid="{00000000-0005-0000-0000-00009A060000}"/>
    <cellStyle name="level1a 2 3 4 7" xfId="1700" xr:uid="{00000000-0005-0000-0000-00009B060000}"/>
    <cellStyle name="level1a 2 3 4 7 2" xfId="1701" xr:uid="{00000000-0005-0000-0000-00009C060000}"/>
    <cellStyle name="level1a 2 3 4 7 2 2" xfId="1702" xr:uid="{00000000-0005-0000-0000-00009D060000}"/>
    <cellStyle name="level1a 2 3 4 7 3" xfId="1703" xr:uid="{00000000-0005-0000-0000-00009E060000}"/>
    <cellStyle name="level1a 2 3 4 8" xfId="1704" xr:uid="{00000000-0005-0000-0000-00009F060000}"/>
    <cellStyle name="level1a 2 3 4 8 2" xfId="1705" xr:uid="{00000000-0005-0000-0000-0000A0060000}"/>
    <cellStyle name="level1a 2 3 4 8 2 2" xfId="1706" xr:uid="{00000000-0005-0000-0000-0000A1060000}"/>
    <cellStyle name="level1a 2 3 4 8 3" xfId="1707" xr:uid="{00000000-0005-0000-0000-0000A2060000}"/>
    <cellStyle name="level1a 2 3 4_STUD aligned by INSTIT" xfId="1708" xr:uid="{00000000-0005-0000-0000-0000A3060000}"/>
    <cellStyle name="level1a 2 3 5" xfId="1709" xr:uid="{00000000-0005-0000-0000-0000A4060000}"/>
    <cellStyle name="level1a 2 3 5 2" xfId="1710" xr:uid="{00000000-0005-0000-0000-0000A5060000}"/>
    <cellStyle name="level1a 2 3 5 2 2" xfId="1711" xr:uid="{00000000-0005-0000-0000-0000A6060000}"/>
    <cellStyle name="level1a 2 3 5 2 2 2" xfId="1712" xr:uid="{00000000-0005-0000-0000-0000A7060000}"/>
    <cellStyle name="level1a 2 3 5 2 3" xfId="1713" xr:uid="{00000000-0005-0000-0000-0000A8060000}"/>
    <cellStyle name="level1a 2 3 5 3" xfId="1714" xr:uid="{00000000-0005-0000-0000-0000A9060000}"/>
    <cellStyle name="level1a 2 3 5 3 2" xfId="1715" xr:uid="{00000000-0005-0000-0000-0000AA060000}"/>
    <cellStyle name="level1a 2 3 5 3 2 2" xfId="1716" xr:uid="{00000000-0005-0000-0000-0000AB060000}"/>
    <cellStyle name="level1a 2 3 5 3 3" xfId="1717" xr:uid="{00000000-0005-0000-0000-0000AC060000}"/>
    <cellStyle name="level1a 2 3 5 4" xfId="1718" xr:uid="{00000000-0005-0000-0000-0000AD060000}"/>
    <cellStyle name="level1a 2 3 5 5" xfId="1719" xr:uid="{00000000-0005-0000-0000-0000AE060000}"/>
    <cellStyle name="level1a 2 3 5 5 2" xfId="1720" xr:uid="{00000000-0005-0000-0000-0000AF060000}"/>
    <cellStyle name="level1a 2 3 6" xfId="1721" xr:uid="{00000000-0005-0000-0000-0000B0060000}"/>
    <cellStyle name="level1a 2 3 6 2" xfId="1722" xr:uid="{00000000-0005-0000-0000-0000B1060000}"/>
    <cellStyle name="level1a 2 3 6 2 2" xfId="1723" xr:uid="{00000000-0005-0000-0000-0000B2060000}"/>
    <cellStyle name="level1a 2 3 6 2 2 2" xfId="1724" xr:uid="{00000000-0005-0000-0000-0000B3060000}"/>
    <cellStyle name="level1a 2 3 6 2 3" xfId="1725" xr:uid="{00000000-0005-0000-0000-0000B4060000}"/>
    <cellStyle name="level1a 2 3 6 3" xfId="1726" xr:uid="{00000000-0005-0000-0000-0000B5060000}"/>
    <cellStyle name="level1a 2 3 6 3 2" xfId="1727" xr:uid="{00000000-0005-0000-0000-0000B6060000}"/>
    <cellStyle name="level1a 2 3 6 3 2 2" xfId="1728" xr:uid="{00000000-0005-0000-0000-0000B7060000}"/>
    <cellStyle name="level1a 2 3 6 3 3" xfId="1729" xr:uid="{00000000-0005-0000-0000-0000B8060000}"/>
    <cellStyle name="level1a 2 3 6 4" xfId="1730" xr:uid="{00000000-0005-0000-0000-0000B9060000}"/>
    <cellStyle name="level1a 2 3 6 5" xfId="1731" xr:uid="{00000000-0005-0000-0000-0000BA060000}"/>
    <cellStyle name="level1a 2 3 6 5 2" xfId="1732" xr:uid="{00000000-0005-0000-0000-0000BB060000}"/>
    <cellStyle name="level1a 2 3 6 6" xfId="1733" xr:uid="{00000000-0005-0000-0000-0000BC060000}"/>
    <cellStyle name="level1a 2 3 7" xfId="1734" xr:uid="{00000000-0005-0000-0000-0000BD060000}"/>
    <cellStyle name="level1a 2 3 7 2" xfId="1735" xr:uid="{00000000-0005-0000-0000-0000BE060000}"/>
    <cellStyle name="level1a 2 3 7 2 2" xfId="1736" xr:uid="{00000000-0005-0000-0000-0000BF060000}"/>
    <cellStyle name="level1a 2 3 7 2 2 2" xfId="1737" xr:uid="{00000000-0005-0000-0000-0000C0060000}"/>
    <cellStyle name="level1a 2 3 7 2 3" xfId="1738" xr:uid="{00000000-0005-0000-0000-0000C1060000}"/>
    <cellStyle name="level1a 2 3 7 3" xfId="1739" xr:uid="{00000000-0005-0000-0000-0000C2060000}"/>
    <cellStyle name="level1a 2 3 7 3 2" xfId="1740" xr:uid="{00000000-0005-0000-0000-0000C3060000}"/>
    <cellStyle name="level1a 2 3 7 3 2 2" xfId="1741" xr:uid="{00000000-0005-0000-0000-0000C4060000}"/>
    <cellStyle name="level1a 2 3 7 3 3" xfId="1742" xr:uid="{00000000-0005-0000-0000-0000C5060000}"/>
    <cellStyle name="level1a 2 3 7 4" xfId="1743" xr:uid="{00000000-0005-0000-0000-0000C6060000}"/>
    <cellStyle name="level1a 2 3 7 5" xfId="1744" xr:uid="{00000000-0005-0000-0000-0000C7060000}"/>
    <cellStyle name="level1a 2 3 8" xfId="1745" xr:uid="{00000000-0005-0000-0000-0000C8060000}"/>
    <cellStyle name="level1a 2 3 8 2" xfId="1746" xr:uid="{00000000-0005-0000-0000-0000C9060000}"/>
    <cellStyle name="level1a 2 3 8 2 2" xfId="1747" xr:uid="{00000000-0005-0000-0000-0000CA060000}"/>
    <cellStyle name="level1a 2 3 8 2 2 2" xfId="1748" xr:uid="{00000000-0005-0000-0000-0000CB060000}"/>
    <cellStyle name="level1a 2 3 8 2 3" xfId="1749" xr:uid="{00000000-0005-0000-0000-0000CC060000}"/>
    <cellStyle name="level1a 2 3 8 3" xfId="1750" xr:uid="{00000000-0005-0000-0000-0000CD060000}"/>
    <cellStyle name="level1a 2 3 8 3 2" xfId="1751" xr:uid="{00000000-0005-0000-0000-0000CE060000}"/>
    <cellStyle name="level1a 2 3 8 3 2 2" xfId="1752" xr:uid="{00000000-0005-0000-0000-0000CF060000}"/>
    <cellStyle name="level1a 2 3 8 3 3" xfId="1753" xr:uid="{00000000-0005-0000-0000-0000D0060000}"/>
    <cellStyle name="level1a 2 3 8 4" xfId="1754" xr:uid="{00000000-0005-0000-0000-0000D1060000}"/>
    <cellStyle name="level1a 2 3 8 5" xfId="1755" xr:uid="{00000000-0005-0000-0000-0000D2060000}"/>
    <cellStyle name="level1a 2 3 8 5 2" xfId="1756" xr:uid="{00000000-0005-0000-0000-0000D3060000}"/>
    <cellStyle name="level1a 2 3 8 6" xfId="1757" xr:uid="{00000000-0005-0000-0000-0000D4060000}"/>
    <cellStyle name="level1a 2 3 9" xfId="1758" xr:uid="{00000000-0005-0000-0000-0000D5060000}"/>
    <cellStyle name="level1a 2 3 9 2" xfId="1759" xr:uid="{00000000-0005-0000-0000-0000D6060000}"/>
    <cellStyle name="level1a 2 3 9 2 2" xfId="1760" xr:uid="{00000000-0005-0000-0000-0000D7060000}"/>
    <cellStyle name="level1a 2 3 9 2 2 2" xfId="1761" xr:uid="{00000000-0005-0000-0000-0000D8060000}"/>
    <cellStyle name="level1a 2 3 9 2 3" xfId="1762" xr:uid="{00000000-0005-0000-0000-0000D9060000}"/>
    <cellStyle name="level1a 2 3 9 3" xfId="1763" xr:uid="{00000000-0005-0000-0000-0000DA060000}"/>
    <cellStyle name="level1a 2 3 9 3 2" xfId="1764" xr:uid="{00000000-0005-0000-0000-0000DB060000}"/>
    <cellStyle name="level1a 2 3 9 3 2 2" xfId="1765" xr:uid="{00000000-0005-0000-0000-0000DC060000}"/>
    <cellStyle name="level1a 2 3 9 3 3" xfId="1766" xr:uid="{00000000-0005-0000-0000-0000DD060000}"/>
    <cellStyle name="level1a 2 3 9 4" xfId="1767" xr:uid="{00000000-0005-0000-0000-0000DE060000}"/>
    <cellStyle name="level1a 2 3 9 4 2" xfId="1768" xr:uid="{00000000-0005-0000-0000-0000DF060000}"/>
    <cellStyle name="level1a 2 3 9 5" xfId="1769" xr:uid="{00000000-0005-0000-0000-0000E0060000}"/>
    <cellStyle name="level1a 2 3_STUD aligned by INSTIT" xfId="1770" xr:uid="{00000000-0005-0000-0000-0000E1060000}"/>
    <cellStyle name="level1a 2 4" xfId="1771" xr:uid="{00000000-0005-0000-0000-0000E2060000}"/>
    <cellStyle name="level1a 2 4 10" xfId="1772" xr:uid="{00000000-0005-0000-0000-0000E3060000}"/>
    <cellStyle name="level1a 2 4 2" xfId="1773" xr:uid="{00000000-0005-0000-0000-0000E4060000}"/>
    <cellStyle name="level1a 2 4 2 2" xfId="1774" xr:uid="{00000000-0005-0000-0000-0000E5060000}"/>
    <cellStyle name="level1a 2 4 2 2 2" xfId="1775" xr:uid="{00000000-0005-0000-0000-0000E6060000}"/>
    <cellStyle name="level1a 2 4 2 2 2 2" xfId="1776" xr:uid="{00000000-0005-0000-0000-0000E7060000}"/>
    <cellStyle name="level1a 2 4 2 2 2 2 2" xfId="1777" xr:uid="{00000000-0005-0000-0000-0000E8060000}"/>
    <cellStyle name="level1a 2 4 2 2 2 3" xfId="1778" xr:uid="{00000000-0005-0000-0000-0000E9060000}"/>
    <cellStyle name="level1a 2 4 2 2 3" xfId="1779" xr:uid="{00000000-0005-0000-0000-0000EA060000}"/>
    <cellStyle name="level1a 2 4 2 2 3 2" xfId="1780" xr:uid="{00000000-0005-0000-0000-0000EB060000}"/>
    <cellStyle name="level1a 2 4 2 2 3 2 2" xfId="1781" xr:uid="{00000000-0005-0000-0000-0000EC060000}"/>
    <cellStyle name="level1a 2 4 2 2 3 3" xfId="1782" xr:uid="{00000000-0005-0000-0000-0000ED060000}"/>
    <cellStyle name="level1a 2 4 2 2 4" xfId="1783" xr:uid="{00000000-0005-0000-0000-0000EE060000}"/>
    <cellStyle name="level1a 2 4 2 2 5" xfId="1784" xr:uid="{00000000-0005-0000-0000-0000EF060000}"/>
    <cellStyle name="level1a 2 4 2 2 5 2" xfId="1785" xr:uid="{00000000-0005-0000-0000-0000F0060000}"/>
    <cellStyle name="level1a 2 4 2 3" xfId="1786" xr:uid="{00000000-0005-0000-0000-0000F1060000}"/>
    <cellStyle name="level1a 2 4 2 3 2" xfId="1787" xr:uid="{00000000-0005-0000-0000-0000F2060000}"/>
    <cellStyle name="level1a 2 4 2 3 2 2" xfId="1788" xr:uid="{00000000-0005-0000-0000-0000F3060000}"/>
    <cellStyle name="level1a 2 4 2 3 2 2 2" xfId="1789" xr:uid="{00000000-0005-0000-0000-0000F4060000}"/>
    <cellStyle name="level1a 2 4 2 3 2 3" xfId="1790" xr:uid="{00000000-0005-0000-0000-0000F5060000}"/>
    <cellStyle name="level1a 2 4 2 3 3" xfId="1791" xr:uid="{00000000-0005-0000-0000-0000F6060000}"/>
    <cellStyle name="level1a 2 4 2 3 3 2" xfId="1792" xr:uid="{00000000-0005-0000-0000-0000F7060000}"/>
    <cellStyle name="level1a 2 4 2 3 3 2 2" xfId="1793" xr:uid="{00000000-0005-0000-0000-0000F8060000}"/>
    <cellStyle name="level1a 2 4 2 3 3 3" xfId="1794" xr:uid="{00000000-0005-0000-0000-0000F9060000}"/>
    <cellStyle name="level1a 2 4 2 3 4" xfId="1795" xr:uid="{00000000-0005-0000-0000-0000FA060000}"/>
    <cellStyle name="level1a 2 4 2 3 5" xfId="1796" xr:uid="{00000000-0005-0000-0000-0000FB060000}"/>
    <cellStyle name="level1a 2 4 2 4" xfId="1797" xr:uid="{00000000-0005-0000-0000-0000FC060000}"/>
    <cellStyle name="level1a 2 4 2 4 2" xfId="1798" xr:uid="{00000000-0005-0000-0000-0000FD060000}"/>
    <cellStyle name="level1a 2 4 2 4 2 2" xfId="1799" xr:uid="{00000000-0005-0000-0000-0000FE060000}"/>
    <cellStyle name="level1a 2 4 2 4 2 2 2" xfId="1800" xr:uid="{00000000-0005-0000-0000-0000FF060000}"/>
    <cellStyle name="level1a 2 4 2 4 2 3" xfId="1801" xr:uid="{00000000-0005-0000-0000-000000070000}"/>
    <cellStyle name="level1a 2 4 2 4 3" xfId="1802" xr:uid="{00000000-0005-0000-0000-000001070000}"/>
    <cellStyle name="level1a 2 4 2 4 3 2" xfId="1803" xr:uid="{00000000-0005-0000-0000-000002070000}"/>
    <cellStyle name="level1a 2 4 2 4 3 2 2" xfId="1804" xr:uid="{00000000-0005-0000-0000-000003070000}"/>
    <cellStyle name="level1a 2 4 2 4 3 3" xfId="1805" xr:uid="{00000000-0005-0000-0000-000004070000}"/>
    <cellStyle name="level1a 2 4 2 4 4" xfId="1806" xr:uid="{00000000-0005-0000-0000-000005070000}"/>
    <cellStyle name="level1a 2 4 2 4 5" xfId="1807" xr:uid="{00000000-0005-0000-0000-000006070000}"/>
    <cellStyle name="level1a 2 4 2 4 5 2" xfId="1808" xr:uid="{00000000-0005-0000-0000-000007070000}"/>
    <cellStyle name="level1a 2 4 2 4 6" xfId="1809" xr:uid="{00000000-0005-0000-0000-000008070000}"/>
    <cellStyle name="level1a 2 4 2 5" xfId="1810" xr:uid="{00000000-0005-0000-0000-000009070000}"/>
    <cellStyle name="level1a 2 4 2 5 2" xfId="1811" xr:uid="{00000000-0005-0000-0000-00000A070000}"/>
    <cellStyle name="level1a 2 4 2 5 2 2" xfId="1812" xr:uid="{00000000-0005-0000-0000-00000B070000}"/>
    <cellStyle name="level1a 2 4 2 5 2 2 2" xfId="1813" xr:uid="{00000000-0005-0000-0000-00000C070000}"/>
    <cellStyle name="level1a 2 4 2 5 2 3" xfId="1814" xr:uid="{00000000-0005-0000-0000-00000D070000}"/>
    <cellStyle name="level1a 2 4 2 5 3" xfId="1815" xr:uid="{00000000-0005-0000-0000-00000E070000}"/>
    <cellStyle name="level1a 2 4 2 5 3 2" xfId="1816" xr:uid="{00000000-0005-0000-0000-00000F070000}"/>
    <cellStyle name="level1a 2 4 2 5 3 2 2" xfId="1817" xr:uid="{00000000-0005-0000-0000-000010070000}"/>
    <cellStyle name="level1a 2 4 2 5 3 3" xfId="1818" xr:uid="{00000000-0005-0000-0000-000011070000}"/>
    <cellStyle name="level1a 2 4 2 5 4" xfId="1819" xr:uid="{00000000-0005-0000-0000-000012070000}"/>
    <cellStyle name="level1a 2 4 2 5 4 2" xfId="1820" xr:uid="{00000000-0005-0000-0000-000013070000}"/>
    <cellStyle name="level1a 2 4 2 5 5" xfId="1821" xr:uid="{00000000-0005-0000-0000-000014070000}"/>
    <cellStyle name="level1a 2 4 2 6" xfId="1822" xr:uid="{00000000-0005-0000-0000-000015070000}"/>
    <cellStyle name="level1a 2 4 2 6 2" xfId="1823" xr:uid="{00000000-0005-0000-0000-000016070000}"/>
    <cellStyle name="level1a 2 4 2 6 2 2" xfId="1824" xr:uid="{00000000-0005-0000-0000-000017070000}"/>
    <cellStyle name="level1a 2 4 2 6 2 2 2" xfId="1825" xr:uid="{00000000-0005-0000-0000-000018070000}"/>
    <cellStyle name="level1a 2 4 2 6 2 3" xfId="1826" xr:uid="{00000000-0005-0000-0000-000019070000}"/>
    <cellStyle name="level1a 2 4 2 6 3" xfId="1827" xr:uid="{00000000-0005-0000-0000-00001A070000}"/>
    <cellStyle name="level1a 2 4 2 6 3 2" xfId="1828" xr:uid="{00000000-0005-0000-0000-00001B070000}"/>
    <cellStyle name="level1a 2 4 2 6 3 2 2" xfId="1829" xr:uid="{00000000-0005-0000-0000-00001C070000}"/>
    <cellStyle name="level1a 2 4 2 6 3 3" xfId="1830" xr:uid="{00000000-0005-0000-0000-00001D070000}"/>
    <cellStyle name="level1a 2 4 2 6 4" xfId="1831" xr:uid="{00000000-0005-0000-0000-00001E070000}"/>
    <cellStyle name="level1a 2 4 2 6 4 2" xfId="1832" xr:uid="{00000000-0005-0000-0000-00001F070000}"/>
    <cellStyle name="level1a 2 4 2 6 5" xfId="1833" xr:uid="{00000000-0005-0000-0000-000020070000}"/>
    <cellStyle name="level1a 2 4 2 7" xfId="1834" xr:uid="{00000000-0005-0000-0000-000021070000}"/>
    <cellStyle name="level1a 2 4 2 7 2" xfId="1835" xr:uid="{00000000-0005-0000-0000-000022070000}"/>
    <cellStyle name="level1a 2 4 2 7 2 2" xfId="1836" xr:uid="{00000000-0005-0000-0000-000023070000}"/>
    <cellStyle name="level1a 2 4 2 7 3" xfId="1837" xr:uid="{00000000-0005-0000-0000-000024070000}"/>
    <cellStyle name="level1a 2 4 2_STUD aligned by INSTIT" xfId="1838" xr:uid="{00000000-0005-0000-0000-000025070000}"/>
    <cellStyle name="level1a 2 4 3" xfId="1839" xr:uid="{00000000-0005-0000-0000-000026070000}"/>
    <cellStyle name="level1a 2 4 3 2" xfId="1840" xr:uid="{00000000-0005-0000-0000-000027070000}"/>
    <cellStyle name="level1a 2 4 3 2 2" xfId="1841" xr:uid="{00000000-0005-0000-0000-000028070000}"/>
    <cellStyle name="level1a 2 4 3 2 2 2" xfId="1842" xr:uid="{00000000-0005-0000-0000-000029070000}"/>
    <cellStyle name="level1a 2 4 3 2 2 2 2" xfId="1843" xr:uid="{00000000-0005-0000-0000-00002A070000}"/>
    <cellStyle name="level1a 2 4 3 2 2 3" xfId="1844" xr:uid="{00000000-0005-0000-0000-00002B070000}"/>
    <cellStyle name="level1a 2 4 3 2 3" xfId="1845" xr:uid="{00000000-0005-0000-0000-00002C070000}"/>
    <cellStyle name="level1a 2 4 3 2 3 2" xfId="1846" xr:uid="{00000000-0005-0000-0000-00002D070000}"/>
    <cellStyle name="level1a 2 4 3 2 3 2 2" xfId="1847" xr:uid="{00000000-0005-0000-0000-00002E070000}"/>
    <cellStyle name="level1a 2 4 3 2 3 3" xfId="1848" xr:uid="{00000000-0005-0000-0000-00002F070000}"/>
    <cellStyle name="level1a 2 4 3 2 4" xfId="1849" xr:uid="{00000000-0005-0000-0000-000030070000}"/>
    <cellStyle name="level1a 2 4 3 2 5" xfId="1850" xr:uid="{00000000-0005-0000-0000-000031070000}"/>
    <cellStyle name="level1a 2 4 3 3" xfId="1851" xr:uid="{00000000-0005-0000-0000-000032070000}"/>
    <cellStyle name="level1a 2 4 3 3 2" xfId="1852" xr:uid="{00000000-0005-0000-0000-000033070000}"/>
    <cellStyle name="level1a 2 4 3 3 2 2" xfId="1853" xr:uid="{00000000-0005-0000-0000-000034070000}"/>
    <cellStyle name="level1a 2 4 3 3 2 2 2" xfId="1854" xr:uid="{00000000-0005-0000-0000-000035070000}"/>
    <cellStyle name="level1a 2 4 3 3 2 3" xfId="1855" xr:uid="{00000000-0005-0000-0000-000036070000}"/>
    <cellStyle name="level1a 2 4 3 3 3" xfId="1856" xr:uid="{00000000-0005-0000-0000-000037070000}"/>
    <cellStyle name="level1a 2 4 3 3 3 2" xfId="1857" xr:uid="{00000000-0005-0000-0000-000038070000}"/>
    <cellStyle name="level1a 2 4 3 3 3 2 2" xfId="1858" xr:uid="{00000000-0005-0000-0000-000039070000}"/>
    <cellStyle name="level1a 2 4 3 3 3 3" xfId="1859" xr:uid="{00000000-0005-0000-0000-00003A070000}"/>
    <cellStyle name="level1a 2 4 3 3 4" xfId="1860" xr:uid="{00000000-0005-0000-0000-00003B070000}"/>
    <cellStyle name="level1a 2 4 3 3 4 2" xfId="1861" xr:uid="{00000000-0005-0000-0000-00003C070000}"/>
    <cellStyle name="level1a 2 4 3 4" xfId="1862" xr:uid="{00000000-0005-0000-0000-00003D070000}"/>
    <cellStyle name="level1a 2 4 3 4 2" xfId="1863" xr:uid="{00000000-0005-0000-0000-00003E070000}"/>
    <cellStyle name="level1a 2 4 3 4 2 2" xfId="1864" xr:uid="{00000000-0005-0000-0000-00003F070000}"/>
    <cellStyle name="level1a 2 4 3 4 2 2 2" xfId="1865" xr:uid="{00000000-0005-0000-0000-000040070000}"/>
    <cellStyle name="level1a 2 4 3 4 2 3" xfId="1866" xr:uid="{00000000-0005-0000-0000-000041070000}"/>
    <cellStyle name="level1a 2 4 3 4 3" xfId="1867" xr:uid="{00000000-0005-0000-0000-000042070000}"/>
    <cellStyle name="level1a 2 4 3 4 3 2" xfId="1868" xr:uid="{00000000-0005-0000-0000-000043070000}"/>
    <cellStyle name="level1a 2 4 3 4 3 2 2" xfId="1869" xr:uid="{00000000-0005-0000-0000-000044070000}"/>
    <cellStyle name="level1a 2 4 3 4 3 3" xfId="1870" xr:uid="{00000000-0005-0000-0000-000045070000}"/>
    <cellStyle name="level1a 2 4 3 4 4" xfId="1871" xr:uid="{00000000-0005-0000-0000-000046070000}"/>
    <cellStyle name="level1a 2 4 3 4 4 2" xfId="1872" xr:uid="{00000000-0005-0000-0000-000047070000}"/>
    <cellStyle name="level1a 2 4 3 4 5" xfId="1873" xr:uid="{00000000-0005-0000-0000-000048070000}"/>
    <cellStyle name="level1a 2 4 3 5" xfId="1874" xr:uid="{00000000-0005-0000-0000-000049070000}"/>
    <cellStyle name="level1a 2 4 3 5 2" xfId="1875" xr:uid="{00000000-0005-0000-0000-00004A070000}"/>
    <cellStyle name="level1a 2 4 3 5 2 2" xfId="1876" xr:uid="{00000000-0005-0000-0000-00004B070000}"/>
    <cellStyle name="level1a 2 4 3 5 2 2 2" xfId="1877" xr:uid="{00000000-0005-0000-0000-00004C070000}"/>
    <cellStyle name="level1a 2 4 3 5 2 3" xfId="1878" xr:uid="{00000000-0005-0000-0000-00004D070000}"/>
    <cellStyle name="level1a 2 4 3 5 3" xfId="1879" xr:uid="{00000000-0005-0000-0000-00004E070000}"/>
    <cellStyle name="level1a 2 4 3 5 3 2" xfId="1880" xr:uid="{00000000-0005-0000-0000-00004F070000}"/>
    <cellStyle name="level1a 2 4 3 5 3 2 2" xfId="1881" xr:uid="{00000000-0005-0000-0000-000050070000}"/>
    <cellStyle name="level1a 2 4 3 5 3 3" xfId="1882" xr:uid="{00000000-0005-0000-0000-000051070000}"/>
    <cellStyle name="level1a 2 4 3 5 4" xfId="1883" xr:uid="{00000000-0005-0000-0000-000052070000}"/>
    <cellStyle name="level1a 2 4 3 5 4 2" xfId="1884" xr:uid="{00000000-0005-0000-0000-000053070000}"/>
    <cellStyle name="level1a 2 4 3 5 5" xfId="1885" xr:uid="{00000000-0005-0000-0000-000054070000}"/>
    <cellStyle name="level1a 2 4 3 6" xfId="1886" xr:uid="{00000000-0005-0000-0000-000055070000}"/>
    <cellStyle name="level1a 2 4 3 6 2" xfId="1887" xr:uid="{00000000-0005-0000-0000-000056070000}"/>
    <cellStyle name="level1a 2 4 3 6 2 2" xfId="1888" xr:uid="{00000000-0005-0000-0000-000057070000}"/>
    <cellStyle name="level1a 2 4 3 6 2 2 2" xfId="1889" xr:uid="{00000000-0005-0000-0000-000058070000}"/>
    <cellStyle name="level1a 2 4 3 6 2 3" xfId="1890" xr:uid="{00000000-0005-0000-0000-000059070000}"/>
    <cellStyle name="level1a 2 4 3 6 3" xfId="1891" xr:uid="{00000000-0005-0000-0000-00005A070000}"/>
    <cellStyle name="level1a 2 4 3 6 3 2" xfId="1892" xr:uid="{00000000-0005-0000-0000-00005B070000}"/>
    <cellStyle name="level1a 2 4 3 6 3 2 2" xfId="1893" xr:uid="{00000000-0005-0000-0000-00005C070000}"/>
    <cellStyle name="level1a 2 4 3 6 3 3" xfId="1894" xr:uid="{00000000-0005-0000-0000-00005D070000}"/>
    <cellStyle name="level1a 2 4 3 6 4" xfId="1895" xr:uid="{00000000-0005-0000-0000-00005E070000}"/>
    <cellStyle name="level1a 2 4 3 6 4 2" xfId="1896" xr:uid="{00000000-0005-0000-0000-00005F070000}"/>
    <cellStyle name="level1a 2 4 3 6 5" xfId="1897" xr:uid="{00000000-0005-0000-0000-000060070000}"/>
    <cellStyle name="level1a 2 4 3 7" xfId="1898" xr:uid="{00000000-0005-0000-0000-000061070000}"/>
    <cellStyle name="level1a 2 4 3 7 2" xfId="1899" xr:uid="{00000000-0005-0000-0000-000062070000}"/>
    <cellStyle name="level1a 2 4 3 7 2 2" xfId="1900" xr:uid="{00000000-0005-0000-0000-000063070000}"/>
    <cellStyle name="level1a 2 4 3 7 3" xfId="1901" xr:uid="{00000000-0005-0000-0000-000064070000}"/>
    <cellStyle name="level1a 2 4 3 8" xfId="1902" xr:uid="{00000000-0005-0000-0000-000065070000}"/>
    <cellStyle name="level1a 2 4 3 8 2" xfId="1903" xr:uid="{00000000-0005-0000-0000-000066070000}"/>
    <cellStyle name="level1a 2 4 3 8 2 2" xfId="1904" xr:uid="{00000000-0005-0000-0000-000067070000}"/>
    <cellStyle name="level1a 2 4 3 8 3" xfId="1905" xr:uid="{00000000-0005-0000-0000-000068070000}"/>
    <cellStyle name="level1a 2 4 3_STUD aligned by INSTIT" xfId="1906" xr:uid="{00000000-0005-0000-0000-000069070000}"/>
    <cellStyle name="level1a 2 4 4" xfId="1907" xr:uid="{00000000-0005-0000-0000-00006A070000}"/>
    <cellStyle name="level1a 2 4 4 2" xfId="1908" xr:uid="{00000000-0005-0000-0000-00006B070000}"/>
    <cellStyle name="level1a 2 4 4 2 2" xfId="1909" xr:uid="{00000000-0005-0000-0000-00006C070000}"/>
    <cellStyle name="level1a 2 4 4 2 2 2" xfId="1910" xr:uid="{00000000-0005-0000-0000-00006D070000}"/>
    <cellStyle name="level1a 2 4 4 2 3" xfId="1911" xr:uid="{00000000-0005-0000-0000-00006E070000}"/>
    <cellStyle name="level1a 2 4 4 3" xfId="1912" xr:uid="{00000000-0005-0000-0000-00006F070000}"/>
    <cellStyle name="level1a 2 4 4 3 2" xfId="1913" xr:uid="{00000000-0005-0000-0000-000070070000}"/>
    <cellStyle name="level1a 2 4 4 3 2 2" xfId="1914" xr:uid="{00000000-0005-0000-0000-000071070000}"/>
    <cellStyle name="level1a 2 4 4 3 3" xfId="1915" xr:uid="{00000000-0005-0000-0000-000072070000}"/>
    <cellStyle name="level1a 2 4 4 4" xfId="1916" xr:uid="{00000000-0005-0000-0000-000073070000}"/>
    <cellStyle name="level1a 2 4 4 5" xfId="1917" xr:uid="{00000000-0005-0000-0000-000074070000}"/>
    <cellStyle name="level1a 2 4 4 5 2" xfId="1918" xr:uid="{00000000-0005-0000-0000-000075070000}"/>
    <cellStyle name="level1a 2 4 5" xfId="1919" xr:uid="{00000000-0005-0000-0000-000076070000}"/>
    <cellStyle name="level1a 2 4 5 2" xfId="1920" xr:uid="{00000000-0005-0000-0000-000077070000}"/>
    <cellStyle name="level1a 2 4 5 2 2" xfId="1921" xr:uid="{00000000-0005-0000-0000-000078070000}"/>
    <cellStyle name="level1a 2 4 5 2 2 2" xfId="1922" xr:uid="{00000000-0005-0000-0000-000079070000}"/>
    <cellStyle name="level1a 2 4 5 2 3" xfId="1923" xr:uid="{00000000-0005-0000-0000-00007A070000}"/>
    <cellStyle name="level1a 2 4 5 3" xfId="1924" xr:uid="{00000000-0005-0000-0000-00007B070000}"/>
    <cellStyle name="level1a 2 4 5 3 2" xfId="1925" xr:uid="{00000000-0005-0000-0000-00007C070000}"/>
    <cellStyle name="level1a 2 4 5 3 2 2" xfId="1926" xr:uid="{00000000-0005-0000-0000-00007D070000}"/>
    <cellStyle name="level1a 2 4 5 3 3" xfId="1927" xr:uid="{00000000-0005-0000-0000-00007E070000}"/>
    <cellStyle name="level1a 2 4 5 4" xfId="1928" xr:uid="{00000000-0005-0000-0000-00007F070000}"/>
    <cellStyle name="level1a 2 4 5 5" xfId="1929" xr:uid="{00000000-0005-0000-0000-000080070000}"/>
    <cellStyle name="level1a 2 4 5 5 2" xfId="1930" xr:uid="{00000000-0005-0000-0000-000081070000}"/>
    <cellStyle name="level1a 2 4 5 6" xfId="1931" xr:uid="{00000000-0005-0000-0000-000082070000}"/>
    <cellStyle name="level1a 2 4 6" xfId="1932" xr:uid="{00000000-0005-0000-0000-000083070000}"/>
    <cellStyle name="level1a 2 4 6 2" xfId="1933" xr:uid="{00000000-0005-0000-0000-000084070000}"/>
    <cellStyle name="level1a 2 4 6 2 2" xfId="1934" xr:uid="{00000000-0005-0000-0000-000085070000}"/>
    <cellStyle name="level1a 2 4 6 2 2 2" xfId="1935" xr:uid="{00000000-0005-0000-0000-000086070000}"/>
    <cellStyle name="level1a 2 4 6 2 3" xfId="1936" xr:uid="{00000000-0005-0000-0000-000087070000}"/>
    <cellStyle name="level1a 2 4 6 3" xfId="1937" xr:uid="{00000000-0005-0000-0000-000088070000}"/>
    <cellStyle name="level1a 2 4 6 3 2" xfId="1938" xr:uid="{00000000-0005-0000-0000-000089070000}"/>
    <cellStyle name="level1a 2 4 6 3 2 2" xfId="1939" xr:uid="{00000000-0005-0000-0000-00008A070000}"/>
    <cellStyle name="level1a 2 4 6 3 3" xfId="1940" xr:uid="{00000000-0005-0000-0000-00008B070000}"/>
    <cellStyle name="level1a 2 4 6 4" xfId="1941" xr:uid="{00000000-0005-0000-0000-00008C070000}"/>
    <cellStyle name="level1a 2 4 6 5" xfId="1942" xr:uid="{00000000-0005-0000-0000-00008D070000}"/>
    <cellStyle name="level1a 2 4 7" xfId="1943" xr:uid="{00000000-0005-0000-0000-00008E070000}"/>
    <cellStyle name="level1a 2 4 7 2" xfId="1944" xr:uid="{00000000-0005-0000-0000-00008F070000}"/>
    <cellStyle name="level1a 2 4 7 2 2" xfId="1945" xr:uid="{00000000-0005-0000-0000-000090070000}"/>
    <cellStyle name="level1a 2 4 7 2 2 2" xfId="1946" xr:uid="{00000000-0005-0000-0000-000091070000}"/>
    <cellStyle name="level1a 2 4 7 2 3" xfId="1947" xr:uid="{00000000-0005-0000-0000-000092070000}"/>
    <cellStyle name="level1a 2 4 7 3" xfId="1948" xr:uid="{00000000-0005-0000-0000-000093070000}"/>
    <cellStyle name="level1a 2 4 7 3 2" xfId="1949" xr:uid="{00000000-0005-0000-0000-000094070000}"/>
    <cellStyle name="level1a 2 4 7 3 2 2" xfId="1950" xr:uid="{00000000-0005-0000-0000-000095070000}"/>
    <cellStyle name="level1a 2 4 7 3 3" xfId="1951" xr:uid="{00000000-0005-0000-0000-000096070000}"/>
    <cellStyle name="level1a 2 4 7 4" xfId="1952" xr:uid="{00000000-0005-0000-0000-000097070000}"/>
    <cellStyle name="level1a 2 4 7 5" xfId="1953" xr:uid="{00000000-0005-0000-0000-000098070000}"/>
    <cellStyle name="level1a 2 4 7 5 2" xfId="1954" xr:uid="{00000000-0005-0000-0000-000099070000}"/>
    <cellStyle name="level1a 2 4 7 6" xfId="1955" xr:uid="{00000000-0005-0000-0000-00009A070000}"/>
    <cellStyle name="level1a 2 4 8" xfId="1956" xr:uid="{00000000-0005-0000-0000-00009B070000}"/>
    <cellStyle name="level1a 2 4 8 2" xfId="1957" xr:uid="{00000000-0005-0000-0000-00009C070000}"/>
    <cellStyle name="level1a 2 4 8 2 2" xfId="1958" xr:uid="{00000000-0005-0000-0000-00009D070000}"/>
    <cellStyle name="level1a 2 4 8 2 2 2" xfId="1959" xr:uid="{00000000-0005-0000-0000-00009E070000}"/>
    <cellStyle name="level1a 2 4 8 2 3" xfId="1960" xr:uid="{00000000-0005-0000-0000-00009F070000}"/>
    <cellStyle name="level1a 2 4 8 3" xfId="1961" xr:uid="{00000000-0005-0000-0000-0000A0070000}"/>
    <cellStyle name="level1a 2 4 8 3 2" xfId="1962" xr:uid="{00000000-0005-0000-0000-0000A1070000}"/>
    <cellStyle name="level1a 2 4 8 3 2 2" xfId="1963" xr:uid="{00000000-0005-0000-0000-0000A2070000}"/>
    <cellStyle name="level1a 2 4 8 3 3" xfId="1964" xr:uid="{00000000-0005-0000-0000-0000A3070000}"/>
    <cellStyle name="level1a 2 4 8 4" xfId="1965" xr:uid="{00000000-0005-0000-0000-0000A4070000}"/>
    <cellStyle name="level1a 2 4 8 4 2" xfId="1966" xr:uid="{00000000-0005-0000-0000-0000A5070000}"/>
    <cellStyle name="level1a 2 4 8 5" xfId="1967" xr:uid="{00000000-0005-0000-0000-0000A6070000}"/>
    <cellStyle name="level1a 2 4 9" xfId="1968" xr:uid="{00000000-0005-0000-0000-0000A7070000}"/>
    <cellStyle name="level1a 2 4 9 2" xfId="1969" xr:uid="{00000000-0005-0000-0000-0000A8070000}"/>
    <cellStyle name="level1a 2 4 9 2 2" xfId="1970" xr:uid="{00000000-0005-0000-0000-0000A9070000}"/>
    <cellStyle name="level1a 2 4 9 3" xfId="1971" xr:uid="{00000000-0005-0000-0000-0000AA070000}"/>
    <cellStyle name="level1a 2 4_STUD aligned by INSTIT" xfId="1972" xr:uid="{00000000-0005-0000-0000-0000AB070000}"/>
    <cellStyle name="level1a 2 5" xfId="1973" xr:uid="{00000000-0005-0000-0000-0000AC070000}"/>
    <cellStyle name="level1a 2 5 2" xfId="1974" xr:uid="{00000000-0005-0000-0000-0000AD070000}"/>
    <cellStyle name="level1a 2 5 2 2" xfId="1975" xr:uid="{00000000-0005-0000-0000-0000AE070000}"/>
    <cellStyle name="level1a 2 5 2 2 2" xfId="1976" xr:uid="{00000000-0005-0000-0000-0000AF070000}"/>
    <cellStyle name="level1a 2 5 2 2 2 2" xfId="1977" xr:uid="{00000000-0005-0000-0000-0000B0070000}"/>
    <cellStyle name="level1a 2 5 2 2 3" xfId="1978" xr:uid="{00000000-0005-0000-0000-0000B1070000}"/>
    <cellStyle name="level1a 2 5 2 3" xfId="1979" xr:uid="{00000000-0005-0000-0000-0000B2070000}"/>
    <cellStyle name="level1a 2 5 2 3 2" xfId="1980" xr:uid="{00000000-0005-0000-0000-0000B3070000}"/>
    <cellStyle name="level1a 2 5 2 3 2 2" xfId="1981" xr:uid="{00000000-0005-0000-0000-0000B4070000}"/>
    <cellStyle name="level1a 2 5 2 3 3" xfId="1982" xr:uid="{00000000-0005-0000-0000-0000B5070000}"/>
    <cellStyle name="level1a 2 5 2 4" xfId="1983" xr:uid="{00000000-0005-0000-0000-0000B6070000}"/>
    <cellStyle name="level1a 2 5 2 5" xfId="1984" xr:uid="{00000000-0005-0000-0000-0000B7070000}"/>
    <cellStyle name="level1a 2 5 2 5 2" xfId="1985" xr:uid="{00000000-0005-0000-0000-0000B8070000}"/>
    <cellStyle name="level1a 2 5 3" xfId="1986" xr:uid="{00000000-0005-0000-0000-0000B9070000}"/>
    <cellStyle name="level1a 2 5 3 2" xfId="1987" xr:uid="{00000000-0005-0000-0000-0000BA070000}"/>
    <cellStyle name="level1a 2 5 3 2 2" xfId="1988" xr:uid="{00000000-0005-0000-0000-0000BB070000}"/>
    <cellStyle name="level1a 2 5 3 2 2 2" xfId="1989" xr:uid="{00000000-0005-0000-0000-0000BC070000}"/>
    <cellStyle name="level1a 2 5 3 2 3" xfId="1990" xr:uid="{00000000-0005-0000-0000-0000BD070000}"/>
    <cellStyle name="level1a 2 5 3 3" xfId="1991" xr:uid="{00000000-0005-0000-0000-0000BE070000}"/>
    <cellStyle name="level1a 2 5 3 3 2" xfId="1992" xr:uid="{00000000-0005-0000-0000-0000BF070000}"/>
    <cellStyle name="level1a 2 5 3 3 2 2" xfId="1993" xr:uid="{00000000-0005-0000-0000-0000C0070000}"/>
    <cellStyle name="level1a 2 5 3 3 3" xfId="1994" xr:uid="{00000000-0005-0000-0000-0000C1070000}"/>
    <cellStyle name="level1a 2 5 3 4" xfId="1995" xr:uid="{00000000-0005-0000-0000-0000C2070000}"/>
    <cellStyle name="level1a 2 5 3 5" xfId="1996" xr:uid="{00000000-0005-0000-0000-0000C3070000}"/>
    <cellStyle name="level1a 2 5 4" xfId="1997" xr:uid="{00000000-0005-0000-0000-0000C4070000}"/>
    <cellStyle name="level1a 2 5 4 2" xfId="1998" xr:uid="{00000000-0005-0000-0000-0000C5070000}"/>
    <cellStyle name="level1a 2 5 4 2 2" xfId="1999" xr:uid="{00000000-0005-0000-0000-0000C6070000}"/>
    <cellStyle name="level1a 2 5 4 2 2 2" xfId="2000" xr:uid="{00000000-0005-0000-0000-0000C7070000}"/>
    <cellStyle name="level1a 2 5 4 2 3" xfId="2001" xr:uid="{00000000-0005-0000-0000-0000C8070000}"/>
    <cellStyle name="level1a 2 5 4 3" xfId="2002" xr:uid="{00000000-0005-0000-0000-0000C9070000}"/>
    <cellStyle name="level1a 2 5 4 3 2" xfId="2003" xr:uid="{00000000-0005-0000-0000-0000CA070000}"/>
    <cellStyle name="level1a 2 5 4 3 2 2" xfId="2004" xr:uid="{00000000-0005-0000-0000-0000CB070000}"/>
    <cellStyle name="level1a 2 5 4 3 3" xfId="2005" xr:uid="{00000000-0005-0000-0000-0000CC070000}"/>
    <cellStyle name="level1a 2 5 4 4" xfId="2006" xr:uid="{00000000-0005-0000-0000-0000CD070000}"/>
    <cellStyle name="level1a 2 5 4 5" xfId="2007" xr:uid="{00000000-0005-0000-0000-0000CE070000}"/>
    <cellStyle name="level1a 2 5 4 5 2" xfId="2008" xr:uid="{00000000-0005-0000-0000-0000CF070000}"/>
    <cellStyle name="level1a 2 5 4 6" xfId="2009" xr:uid="{00000000-0005-0000-0000-0000D0070000}"/>
    <cellStyle name="level1a 2 5 5" xfId="2010" xr:uid="{00000000-0005-0000-0000-0000D1070000}"/>
    <cellStyle name="level1a 2 5 5 2" xfId="2011" xr:uid="{00000000-0005-0000-0000-0000D2070000}"/>
    <cellStyle name="level1a 2 5 5 2 2" xfId="2012" xr:uid="{00000000-0005-0000-0000-0000D3070000}"/>
    <cellStyle name="level1a 2 5 5 2 2 2" xfId="2013" xr:uid="{00000000-0005-0000-0000-0000D4070000}"/>
    <cellStyle name="level1a 2 5 5 2 3" xfId="2014" xr:uid="{00000000-0005-0000-0000-0000D5070000}"/>
    <cellStyle name="level1a 2 5 5 3" xfId="2015" xr:uid="{00000000-0005-0000-0000-0000D6070000}"/>
    <cellStyle name="level1a 2 5 5 3 2" xfId="2016" xr:uid="{00000000-0005-0000-0000-0000D7070000}"/>
    <cellStyle name="level1a 2 5 5 3 2 2" xfId="2017" xr:uid="{00000000-0005-0000-0000-0000D8070000}"/>
    <cellStyle name="level1a 2 5 5 3 3" xfId="2018" xr:uid="{00000000-0005-0000-0000-0000D9070000}"/>
    <cellStyle name="level1a 2 5 5 4" xfId="2019" xr:uid="{00000000-0005-0000-0000-0000DA070000}"/>
    <cellStyle name="level1a 2 5 5 4 2" xfId="2020" xr:uid="{00000000-0005-0000-0000-0000DB070000}"/>
    <cellStyle name="level1a 2 5 5 5" xfId="2021" xr:uid="{00000000-0005-0000-0000-0000DC070000}"/>
    <cellStyle name="level1a 2 5 6" xfId="2022" xr:uid="{00000000-0005-0000-0000-0000DD070000}"/>
    <cellStyle name="level1a 2 5 6 2" xfId="2023" xr:uid="{00000000-0005-0000-0000-0000DE070000}"/>
    <cellStyle name="level1a 2 5 6 2 2" xfId="2024" xr:uid="{00000000-0005-0000-0000-0000DF070000}"/>
    <cellStyle name="level1a 2 5 6 2 2 2" xfId="2025" xr:uid="{00000000-0005-0000-0000-0000E0070000}"/>
    <cellStyle name="level1a 2 5 6 2 3" xfId="2026" xr:uid="{00000000-0005-0000-0000-0000E1070000}"/>
    <cellStyle name="level1a 2 5 6 3" xfId="2027" xr:uid="{00000000-0005-0000-0000-0000E2070000}"/>
    <cellStyle name="level1a 2 5 6 3 2" xfId="2028" xr:uid="{00000000-0005-0000-0000-0000E3070000}"/>
    <cellStyle name="level1a 2 5 6 3 2 2" xfId="2029" xr:uid="{00000000-0005-0000-0000-0000E4070000}"/>
    <cellStyle name="level1a 2 5 6 3 3" xfId="2030" xr:uid="{00000000-0005-0000-0000-0000E5070000}"/>
    <cellStyle name="level1a 2 5 6 4" xfId="2031" xr:uid="{00000000-0005-0000-0000-0000E6070000}"/>
    <cellStyle name="level1a 2 5 6 4 2" xfId="2032" xr:uid="{00000000-0005-0000-0000-0000E7070000}"/>
    <cellStyle name="level1a 2 5 6 5" xfId="2033" xr:uid="{00000000-0005-0000-0000-0000E8070000}"/>
    <cellStyle name="level1a 2 5 7" xfId="2034" xr:uid="{00000000-0005-0000-0000-0000E9070000}"/>
    <cellStyle name="level1a 2 5 7 2" xfId="2035" xr:uid="{00000000-0005-0000-0000-0000EA070000}"/>
    <cellStyle name="level1a 2 5 7 2 2" xfId="2036" xr:uid="{00000000-0005-0000-0000-0000EB070000}"/>
    <cellStyle name="level1a 2 5 7 3" xfId="2037" xr:uid="{00000000-0005-0000-0000-0000EC070000}"/>
    <cellStyle name="level1a 2 5_STUD aligned by INSTIT" xfId="2038" xr:uid="{00000000-0005-0000-0000-0000ED070000}"/>
    <cellStyle name="level1a 2 6" xfId="2039" xr:uid="{00000000-0005-0000-0000-0000EE070000}"/>
    <cellStyle name="level1a 2 6 2" xfId="2040" xr:uid="{00000000-0005-0000-0000-0000EF070000}"/>
    <cellStyle name="level1a 2 6 2 2" xfId="2041" xr:uid="{00000000-0005-0000-0000-0000F0070000}"/>
    <cellStyle name="level1a 2 6 2 2 2" xfId="2042" xr:uid="{00000000-0005-0000-0000-0000F1070000}"/>
    <cellStyle name="level1a 2 6 2 2 2 2" xfId="2043" xr:uid="{00000000-0005-0000-0000-0000F2070000}"/>
    <cellStyle name="level1a 2 6 2 2 3" xfId="2044" xr:uid="{00000000-0005-0000-0000-0000F3070000}"/>
    <cellStyle name="level1a 2 6 2 3" xfId="2045" xr:uid="{00000000-0005-0000-0000-0000F4070000}"/>
    <cellStyle name="level1a 2 6 2 3 2" xfId="2046" xr:uid="{00000000-0005-0000-0000-0000F5070000}"/>
    <cellStyle name="level1a 2 6 2 3 2 2" xfId="2047" xr:uid="{00000000-0005-0000-0000-0000F6070000}"/>
    <cellStyle name="level1a 2 6 2 3 3" xfId="2048" xr:uid="{00000000-0005-0000-0000-0000F7070000}"/>
    <cellStyle name="level1a 2 6 2 4" xfId="2049" xr:uid="{00000000-0005-0000-0000-0000F8070000}"/>
    <cellStyle name="level1a 2 6 2 5" xfId="2050" xr:uid="{00000000-0005-0000-0000-0000F9070000}"/>
    <cellStyle name="level1a 2 6 2 5 2" xfId="2051" xr:uid="{00000000-0005-0000-0000-0000FA070000}"/>
    <cellStyle name="level1a 2 6 2 6" xfId="2052" xr:uid="{00000000-0005-0000-0000-0000FB070000}"/>
    <cellStyle name="level1a 2 6 3" xfId="2053" xr:uid="{00000000-0005-0000-0000-0000FC070000}"/>
    <cellStyle name="level1a 2 6 3 2" xfId="2054" xr:uid="{00000000-0005-0000-0000-0000FD070000}"/>
    <cellStyle name="level1a 2 6 3 2 2" xfId="2055" xr:uid="{00000000-0005-0000-0000-0000FE070000}"/>
    <cellStyle name="level1a 2 6 3 2 2 2" xfId="2056" xr:uid="{00000000-0005-0000-0000-0000FF070000}"/>
    <cellStyle name="level1a 2 6 3 2 3" xfId="2057" xr:uid="{00000000-0005-0000-0000-000000080000}"/>
    <cellStyle name="level1a 2 6 3 3" xfId="2058" xr:uid="{00000000-0005-0000-0000-000001080000}"/>
    <cellStyle name="level1a 2 6 3 3 2" xfId="2059" xr:uid="{00000000-0005-0000-0000-000002080000}"/>
    <cellStyle name="level1a 2 6 3 3 2 2" xfId="2060" xr:uid="{00000000-0005-0000-0000-000003080000}"/>
    <cellStyle name="level1a 2 6 3 3 3" xfId="2061" xr:uid="{00000000-0005-0000-0000-000004080000}"/>
    <cellStyle name="level1a 2 6 3 4" xfId="2062" xr:uid="{00000000-0005-0000-0000-000005080000}"/>
    <cellStyle name="level1a 2 6 4" xfId="2063" xr:uid="{00000000-0005-0000-0000-000006080000}"/>
    <cellStyle name="level1a 2 6 4 2" xfId="2064" xr:uid="{00000000-0005-0000-0000-000007080000}"/>
    <cellStyle name="level1a 2 6 4 2 2" xfId="2065" xr:uid="{00000000-0005-0000-0000-000008080000}"/>
    <cellStyle name="level1a 2 6 4 2 2 2" xfId="2066" xr:uid="{00000000-0005-0000-0000-000009080000}"/>
    <cellStyle name="level1a 2 6 4 2 3" xfId="2067" xr:uid="{00000000-0005-0000-0000-00000A080000}"/>
    <cellStyle name="level1a 2 6 4 3" xfId="2068" xr:uid="{00000000-0005-0000-0000-00000B080000}"/>
    <cellStyle name="level1a 2 6 4 3 2" xfId="2069" xr:uid="{00000000-0005-0000-0000-00000C080000}"/>
    <cellStyle name="level1a 2 6 4 3 2 2" xfId="2070" xr:uid="{00000000-0005-0000-0000-00000D080000}"/>
    <cellStyle name="level1a 2 6 4 3 3" xfId="2071" xr:uid="{00000000-0005-0000-0000-00000E080000}"/>
    <cellStyle name="level1a 2 6 4 4" xfId="2072" xr:uid="{00000000-0005-0000-0000-00000F080000}"/>
    <cellStyle name="level1a 2 6 4 4 2" xfId="2073" xr:uid="{00000000-0005-0000-0000-000010080000}"/>
    <cellStyle name="level1a 2 6 4 5" xfId="2074" xr:uid="{00000000-0005-0000-0000-000011080000}"/>
    <cellStyle name="level1a 2 6 5" xfId="2075" xr:uid="{00000000-0005-0000-0000-000012080000}"/>
    <cellStyle name="level1a 2 6 5 2" xfId="2076" xr:uid="{00000000-0005-0000-0000-000013080000}"/>
    <cellStyle name="level1a 2 6 5 2 2" xfId="2077" xr:uid="{00000000-0005-0000-0000-000014080000}"/>
    <cellStyle name="level1a 2 6 5 2 2 2" xfId="2078" xr:uid="{00000000-0005-0000-0000-000015080000}"/>
    <cellStyle name="level1a 2 6 5 2 3" xfId="2079" xr:uid="{00000000-0005-0000-0000-000016080000}"/>
    <cellStyle name="level1a 2 6 5 3" xfId="2080" xr:uid="{00000000-0005-0000-0000-000017080000}"/>
    <cellStyle name="level1a 2 6 5 3 2" xfId="2081" xr:uid="{00000000-0005-0000-0000-000018080000}"/>
    <cellStyle name="level1a 2 6 5 3 2 2" xfId="2082" xr:uid="{00000000-0005-0000-0000-000019080000}"/>
    <cellStyle name="level1a 2 6 5 3 3" xfId="2083" xr:uid="{00000000-0005-0000-0000-00001A080000}"/>
    <cellStyle name="level1a 2 6 5 4" xfId="2084" xr:uid="{00000000-0005-0000-0000-00001B080000}"/>
    <cellStyle name="level1a 2 6 5 4 2" xfId="2085" xr:uid="{00000000-0005-0000-0000-00001C080000}"/>
    <cellStyle name="level1a 2 6 5 5" xfId="2086" xr:uid="{00000000-0005-0000-0000-00001D080000}"/>
    <cellStyle name="level1a 2 6 6" xfId="2087" xr:uid="{00000000-0005-0000-0000-00001E080000}"/>
    <cellStyle name="level1a 2 6 6 2" xfId="2088" xr:uid="{00000000-0005-0000-0000-00001F080000}"/>
    <cellStyle name="level1a 2 6 6 2 2" xfId="2089" xr:uid="{00000000-0005-0000-0000-000020080000}"/>
    <cellStyle name="level1a 2 6 6 2 2 2" xfId="2090" xr:uid="{00000000-0005-0000-0000-000021080000}"/>
    <cellStyle name="level1a 2 6 6 2 3" xfId="2091" xr:uid="{00000000-0005-0000-0000-000022080000}"/>
    <cellStyle name="level1a 2 6 6 3" xfId="2092" xr:uid="{00000000-0005-0000-0000-000023080000}"/>
    <cellStyle name="level1a 2 6 6 3 2" xfId="2093" xr:uid="{00000000-0005-0000-0000-000024080000}"/>
    <cellStyle name="level1a 2 6 6 3 2 2" xfId="2094" xr:uid="{00000000-0005-0000-0000-000025080000}"/>
    <cellStyle name="level1a 2 6 6 3 3" xfId="2095" xr:uid="{00000000-0005-0000-0000-000026080000}"/>
    <cellStyle name="level1a 2 6 6 4" xfId="2096" xr:uid="{00000000-0005-0000-0000-000027080000}"/>
    <cellStyle name="level1a 2 6 6 4 2" xfId="2097" xr:uid="{00000000-0005-0000-0000-000028080000}"/>
    <cellStyle name="level1a 2 6 6 5" xfId="2098" xr:uid="{00000000-0005-0000-0000-000029080000}"/>
    <cellStyle name="level1a 2 6 7" xfId="2099" xr:uid="{00000000-0005-0000-0000-00002A080000}"/>
    <cellStyle name="level1a 2 6 7 2" xfId="2100" xr:uid="{00000000-0005-0000-0000-00002B080000}"/>
    <cellStyle name="level1a 2 6 7 2 2" xfId="2101" xr:uid="{00000000-0005-0000-0000-00002C080000}"/>
    <cellStyle name="level1a 2 6 7 3" xfId="2102" xr:uid="{00000000-0005-0000-0000-00002D080000}"/>
    <cellStyle name="level1a 2 6 8" xfId="2103" xr:uid="{00000000-0005-0000-0000-00002E080000}"/>
    <cellStyle name="level1a 2 6 8 2" xfId="2104" xr:uid="{00000000-0005-0000-0000-00002F080000}"/>
    <cellStyle name="level1a 2 6 8 2 2" xfId="2105" xr:uid="{00000000-0005-0000-0000-000030080000}"/>
    <cellStyle name="level1a 2 6 8 3" xfId="2106" xr:uid="{00000000-0005-0000-0000-000031080000}"/>
    <cellStyle name="level1a 2 6_STUD aligned by INSTIT" xfId="2107" xr:uid="{00000000-0005-0000-0000-000032080000}"/>
    <cellStyle name="level1a 2 7" xfId="2108" xr:uid="{00000000-0005-0000-0000-000033080000}"/>
    <cellStyle name="level1a 2 7 2" xfId="2109" xr:uid="{00000000-0005-0000-0000-000034080000}"/>
    <cellStyle name="level1a 2 7 2 2" xfId="2110" xr:uid="{00000000-0005-0000-0000-000035080000}"/>
    <cellStyle name="level1a 2 7 2 2 2" xfId="2111" xr:uid="{00000000-0005-0000-0000-000036080000}"/>
    <cellStyle name="level1a 2 7 2 3" xfId="2112" xr:uid="{00000000-0005-0000-0000-000037080000}"/>
    <cellStyle name="level1a 2 7 3" xfId="2113" xr:uid="{00000000-0005-0000-0000-000038080000}"/>
    <cellStyle name="level1a 2 7 3 2" xfId="2114" xr:uid="{00000000-0005-0000-0000-000039080000}"/>
    <cellStyle name="level1a 2 7 3 2 2" xfId="2115" xr:uid="{00000000-0005-0000-0000-00003A080000}"/>
    <cellStyle name="level1a 2 7 3 3" xfId="2116" xr:uid="{00000000-0005-0000-0000-00003B080000}"/>
    <cellStyle name="level1a 2 7 4" xfId="2117" xr:uid="{00000000-0005-0000-0000-00003C080000}"/>
    <cellStyle name="level1a 2 7 5" xfId="2118" xr:uid="{00000000-0005-0000-0000-00003D080000}"/>
    <cellStyle name="level1a 2 7 5 2" xfId="2119" xr:uid="{00000000-0005-0000-0000-00003E080000}"/>
    <cellStyle name="level1a 2 8" xfId="2120" xr:uid="{00000000-0005-0000-0000-00003F080000}"/>
    <cellStyle name="level1a 2 8 2" xfId="2121" xr:uid="{00000000-0005-0000-0000-000040080000}"/>
    <cellStyle name="level1a 2 8 2 2" xfId="2122" xr:uid="{00000000-0005-0000-0000-000041080000}"/>
    <cellStyle name="level1a 2 8 2 2 2" xfId="2123" xr:uid="{00000000-0005-0000-0000-000042080000}"/>
    <cellStyle name="level1a 2 8 2 3" xfId="2124" xr:uid="{00000000-0005-0000-0000-000043080000}"/>
    <cellStyle name="level1a 2 8 3" xfId="2125" xr:uid="{00000000-0005-0000-0000-000044080000}"/>
    <cellStyle name="level1a 2 8 3 2" xfId="2126" xr:uid="{00000000-0005-0000-0000-000045080000}"/>
    <cellStyle name="level1a 2 8 3 2 2" xfId="2127" xr:uid="{00000000-0005-0000-0000-000046080000}"/>
    <cellStyle name="level1a 2 8 3 3" xfId="2128" xr:uid="{00000000-0005-0000-0000-000047080000}"/>
    <cellStyle name="level1a 2 8 4" xfId="2129" xr:uid="{00000000-0005-0000-0000-000048080000}"/>
    <cellStyle name="level1a 2 8 5" xfId="2130" xr:uid="{00000000-0005-0000-0000-000049080000}"/>
    <cellStyle name="level1a 2 8 5 2" xfId="2131" xr:uid="{00000000-0005-0000-0000-00004A080000}"/>
    <cellStyle name="level1a 2 8 6" xfId="2132" xr:uid="{00000000-0005-0000-0000-00004B080000}"/>
    <cellStyle name="level1a 2 9" xfId="2133" xr:uid="{00000000-0005-0000-0000-00004C080000}"/>
    <cellStyle name="level1a 2 9 2" xfId="2134" xr:uid="{00000000-0005-0000-0000-00004D080000}"/>
    <cellStyle name="level1a 2 9 2 2" xfId="2135" xr:uid="{00000000-0005-0000-0000-00004E080000}"/>
    <cellStyle name="level1a 2 9 2 2 2" xfId="2136" xr:uid="{00000000-0005-0000-0000-00004F080000}"/>
    <cellStyle name="level1a 2 9 2 3" xfId="2137" xr:uid="{00000000-0005-0000-0000-000050080000}"/>
    <cellStyle name="level1a 2 9 3" xfId="2138" xr:uid="{00000000-0005-0000-0000-000051080000}"/>
    <cellStyle name="level1a 2 9 3 2" xfId="2139" xr:uid="{00000000-0005-0000-0000-000052080000}"/>
    <cellStyle name="level1a 2 9 3 2 2" xfId="2140" xr:uid="{00000000-0005-0000-0000-000053080000}"/>
    <cellStyle name="level1a 2 9 3 3" xfId="2141" xr:uid="{00000000-0005-0000-0000-000054080000}"/>
    <cellStyle name="level1a 2 9 4" xfId="2142" xr:uid="{00000000-0005-0000-0000-000055080000}"/>
    <cellStyle name="level1a 2 9 5" xfId="2143" xr:uid="{00000000-0005-0000-0000-000056080000}"/>
    <cellStyle name="level1a 2_STUD aligned by INSTIT" xfId="2144" xr:uid="{00000000-0005-0000-0000-000057080000}"/>
    <cellStyle name="level1a 3" xfId="2145" xr:uid="{00000000-0005-0000-0000-000058080000}"/>
    <cellStyle name="level1a 3 10" xfId="2146" xr:uid="{00000000-0005-0000-0000-000059080000}"/>
    <cellStyle name="level1a 3 10 2" xfId="2147" xr:uid="{00000000-0005-0000-0000-00005A080000}"/>
    <cellStyle name="level1a 3 10 2 2" xfId="2148" xr:uid="{00000000-0005-0000-0000-00005B080000}"/>
    <cellStyle name="level1a 3 10 2 2 2" xfId="2149" xr:uid="{00000000-0005-0000-0000-00005C080000}"/>
    <cellStyle name="level1a 3 10 2 3" xfId="2150" xr:uid="{00000000-0005-0000-0000-00005D080000}"/>
    <cellStyle name="level1a 3 10 3" xfId="2151" xr:uid="{00000000-0005-0000-0000-00005E080000}"/>
    <cellStyle name="level1a 3 10 3 2" xfId="2152" xr:uid="{00000000-0005-0000-0000-00005F080000}"/>
    <cellStyle name="level1a 3 10 3 2 2" xfId="2153" xr:uid="{00000000-0005-0000-0000-000060080000}"/>
    <cellStyle name="level1a 3 10 3 3" xfId="2154" xr:uid="{00000000-0005-0000-0000-000061080000}"/>
    <cellStyle name="level1a 3 10 4" xfId="2155" xr:uid="{00000000-0005-0000-0000-000062080000}"/>
    <cellStyle name="level1a 3 10 5" xfId="2156" xr:uid="{00000000-0005-0000-0000-000063080000}"/>
    <cellStyle name="level1a 3 10 5 2" xfId="2157" xr:uid="{00000000-0005-0000-0000-000064080000}"/>
    <cellStyle name="level1a 3 10 6" xfId="2158" xr:uid="{00000000-0005-0000-0000-000065080000}"/>
    <cellStyle name="level1a 3 11" xfId="2159" xr:uid="{00000000-0005-0000-0000-000066080000}"/>
    <cellStyle name="level1a 3 11 2" xfId="2160" xr:uid="{00000000-0005-0000-0000-000067080000}"/>
    <cellStyle name="level1a 3 11 2 2" xfId="2161" xr:uid="{00000000-0005-0000-0000-000068080000}"/>
    <cellStyle name="level1a 3 11 2 2 2" xfId="2162" xr:uid="{00000000-0005-0000-0000-000069080000}"/>
    <cellStyle name="level1a 3 11 2 3" xfId="2163" xr:uid="{00000000-0005-0000-0000-00006A080000}"/>
    <cellStyle name="level1a 3 11 3" xfId="2164" xr:uid="{00000000-0005-0000-0000-00006B080000}"/>
    <cellStyle name="level1a 3 11 3 2" xfId="2165" xr:uid="{00000000-0005-0000-0000-00006C080000}"/>
    <cellStyle name="level1a 3 11 3 2 2" xfId="2166" xr:uid="{00000000-0005-0000-0000-00006D080000}"/>
    <cellStyle name="level1a 3 11 3 3" xfId="2167" xr:uid="{00000000-0005-0000-0000-00006E080000}"/>
    <cellStyle name="level1a 3 11 4" xfId="2168" xr:uid="{00000000-0005-0000-0000-00006F080000}"/>
    <cellStyle name="level1a 3 11 4 2" xfId="2169" xr:uid="{00000000-0005-0000-0000-000070080000}"/>
    <cellStyle name="level1a 3 11 5" xfId="2170" xr:uid="{00000000-0005-0000-0000-000071080000}"/>
    <cellStyle name="level1a 3 12" xfId="2171" xr:uid="{00000000-0005-0000-0000-000072080000}"/>
    <cellStyle name="level1a 3 12 2" xfId="2172" xr:uid="{00000000-0005-0000-0000-000073080000}"/>
    <cellStyle name="level1a 3 12 2 2" xfId="2173" xr:uid="{00000000-0005-0000-0000-000074080000}"/>
    <cellStyle name="level1a 3 12 3" xfId="2174" xr:uid="{00000000-0005-0000-0000-000075080000}"/>
    <cellStyle name="level1a 3 13" xfId="2175" xr:uid="{00000000-0005-0000-0000-000076080000}"/>
    <cellStyle name="level1a 3 14" xfId="2176" xr:uid="{00000000-0005-0000-0000-000077080000}"/>
    <cellStyle name="level1a 3 2" xfId="2177" xr:uid="{00000000-0005-0000-0000-000078080000}"/>
    <cellStyle name="level1a 3 2 10" xfId="2178" xr:uid="{00000000-0005-0000-0000-000079080000}"/>
    <cellStyle name="level1a 3 2 10 2" xfId="2179" xr:uid="{00000000-0005-0000-0000-00007A080000}"/>
    <cellStyle name="level1a 3 2 10 2 2" xfId="2180" xr:uid="{00000000-0005-0000-0000-00007B080000}"/>
    <cellStyle name="level1a 3 2 10 2 2 2" xfId="2181" xr:uid="{00000000-0005-0000-0000-00007C080000}"/>
    <cellStyle name="level1a 3 2 10 2 3" xfId="2182" xr:uid="{00000000-0005-0000-0000-00007D080000}"/>
    <cellStyle name="level1a 3 2 10 3" xfId="2183" xr:uid="{00000000-0005-0000-0000-00007E080000}"/>
    <cellStyle name="level1a 3 2 10 3 2" xfId="2184" xr:uid="{00000000-0005-0000-0000-00007F080000}"/>
    <cellStyle name="level1a 3 2 10 3 2 2" xfId="2185" xr:uid="{00000000-0005-0000-0000-000080080000}"/>
    <cellStyle name="level1a 3 2 10 3 3" xfId="2186" xr:uid="{00000000-0005-0000-0000-000081080000}"/>
    <cellStyle name="level1a 3 2 10 4" xfId="2187" xr:uid="{00000000-0005-0000-0000-000082080000}"/>
    <cellStyle name="level1a 3 2 10 4 2" xfId="2188" xr:uid="{00000000-0005-0000-0000-000083080000}"/>
    <cellStyle name="level1a 3 2 10 5" xfId="2189" xr:uid="{00000000-0005-0000-0000-000084080000}"/>
    <cellStyle name="level1a 3 2 11" xfId="2190" xr:uid="{00000000-0005-0000-0000-000085080000}"/>
    <cellStyle name="level1a 3 2 11 2" xfId="2191" xr:uid="{00000000-0005-0000-0000-000086080000}"/>
    <cellStyle name="level1a 3 2 11 2 2" xfId="2192" xr:uid="{00000000-0005-0000-0000-000087080000}"/>
    <cellStyle name="level1a 3 2 11 3" xfId="2193" xr:uid="{00000000-0005-0000-0000-000088080000}"/>
    <cellStyle name="level1a 3 2 12" xfId="2194" xr:uid="{00000000-0005-0000-0000-000089080000}"/>
    <cellStyle name="level1a 3 2 2" xfId="2195" xr:uid="{00000000-0005-0000-0000-00008A080000}"/>
    <cellStyle name="level1a 3 2 2 10" xfId="2196" xr:uid="{00000000-0005-0000-0000-00008B080000}"/>
    <cellStyle name="level1a 3 2 2 2" xfId="2197" xr:uid="{00000000-0005-0000-0000-00008C080000}"/>
    <cellStyle name="level1a 3 2 2 2 2" xfId="2198" xr:uid="{00000000-0005-0000-0000-00008D080000}"/>
    <cellStyle name="level1a 3 2 2 2 2 2" xfId="2199" xr:uid="{00000000-0005-0000-0000-00008E080000}"/>
    <cellStyle name="level1a 3 2 2 2 2 2 2" xfId="2200" xr:uid="{00000000-0005-0000-0000-00008F080000}"/>
    <cellStyle name="level1a 3 2 2 2 2 2 2 2" xfId="2201" xr:uid="{00000000-0005-0000-0000-000090080000}"/>
    <cellStyle name="level1a 3 2 2 2 2 2 3" xfId="2202" xr:uid="{00000000-0005-0000-0000-000091080000}"/>
    <cellStyle name="level1a 3 2 2 2 2 3" xfId="2203" xr:uid="{00000000-0005-0000-0000-000092080000}"/>
    <cellStyle name="level1a 3 2 2 2 2 3 2" xfId="2204" xr:uid="{00000000-0005-0000-0000-000093080000}"/>
    <cellStyle name="level1a 3 2 2 2 2 3 2 2" xfId="2205" xr:uid="{00000000-0005-0000-0000-000094080000}"/>
    <cellStyle name="level1a 3 2 2 2 2 3 3" xfId="2206" xr:uid="{00000000-0005-0000-0000-000095080000}"/>
    <cellStyle name="level1a 3 2 2 2 2 4" xfId="2207" xr:uid="{00000000-0005-0000-0000-000096080000}"/>
    <cellStyle name="level1a 3 2 2 2 2 5" xfId="2208" xr:uid="{00000000-0005-0000-0000-000097080000}"/>
    <cellStyle name="level1a 3 2 2 2 2 5 2" xfId="2209" xr:uid="{00000000-0005-0000-0000-000098080000}"/>
    <cellStyle name="level1a 3 2 2 2 3" xfId="2210" xr:uid="{00000000-0005-0000-0000-000099080000}"/>
    <cellStyle name="level1a 3 2 2 2 3 2" xfId="2211" xr:uid="{00000000-0005-0000-0000-00009A080000}"/>
    <cellStyle name="level1a 3 2 2 2 3 2 2" xfId="2212" xr:uid="{00000000-0005-0000-0000-00009B080000}"/>
    <cellStyle name="level1a 3 2 2 2 3 2 2 2" xfId="2213" xr:uid="{00000000-0005-0000-0000-00009C080000}"/>
    <cellStyle name="level1a 3 2 2 2 3 2 3" xfId="2214" xr:uid="{00000000-0005-0000-0000-00009D080000}"/>
    <cellStyle name="level1a 3 2 2 2 3 3" xfId="2215" xr:uid="{00000000-0005-0000-0000-00009E080000}"/>
    <cellStyle name="level1a 3 2 2 2 3 3 2" xfId="2216" xr:uid="{00000000-0005-0000-0000-00009F080000}"/>
    <cellStyle name="level1a 3 2 2 2 3 3 2 2" xfId="2217" xr:uid="{00000000-0005-0000-0000-0000A0080000}"/>
    <cellStyle name="level1a 3 2 2 2 3 3 3" xfId="2218" xr:uid="{00000000-0005-0000-0000-0000A1080000}"/>
    <cellStyle name="level1a 3 2 2 2 3 4" xfId="2219" xr:uid="{00000000-0005-0000-0000-0000A2080000}"/>
    <cellStyle name="level1a 3 2 2 2 3 5" xfId="2220" xr:uid="{00000000-0005-0000-0000-0000A3080000}"/>
    <cellStyle name="level1a 3 2 2 2 4" xfId="2221" xr:uid="{00000000-0005-0000-0000-0000A4080000}"/>
    <cellStyle name="level1a 3 2 2 2 4 2" xfId="2222" xr:uid="{00000000-0005-0000-0000-0000A5080000}"/>
    <cellStyle name="level1a 3 2 2 2 4 2 2" xfId="2223" xr:uid="{00000000-0005-0000-0000-0000A6080000}"/>
    <cellStyle name="level1a 3 2 2 2 4 2 2 2" xfId="2224" xr:uid="{00000000-0005-0000-0000-0000A7080000}"/>
    <cellStyle name="level1a 3 2 2 2 4 2 3" xfId="2225" xr:uid="{00000000-0005-0000-0000-0000A8080000}"/>
    <cellStyle name="level1a 3 2 2 2 4 3" xfId="2226" xr:uid="{00000000-0005-0000-0000-0000A9080000}"/>
    <cellStyle name="level1a 3 2 2 2 4 3 2" xfId="2227" xr:uid="{00000000-0005-0000-0000-0000AA080000}"/>
    <cellStyle name="level1a 3 2 2 2 4 3 2 2" xfId="2228" xr:uid="{00000000-0005-0000-0000-0000AB080000}"/>
    <cellStyle name="level1a 3 2 2 2 4 3 3" xfId="2229" xr:uid="{00000000-0005-0000-0000-0000AC080000}"/>
    <cellStyle name="level1a 3 2 2 2 4 4" xfId="2230" xr:uid="{00000000-0005-0000-0000-0000AD080000}"/>
    <cellStyle name="level1a 3 2 2 2 4 5" xfId="2231" xr:uid="{00000000-0005-0000-0000-0000AE080000}"/>
    <cellStyle name="level1a 3 2 2 2 4 5 2" xfId="2232" xr:uid="{00000000-0005-0000-0000-0000AF080000}"/>
    <cellStyle name="level1a 3 2 2 2 4 6" xfId="2233" xr:uid="{00000000-0005-0000-0000-0000B0080000}"/>
    <cellStyle name="level1a 3 2 2 2 5" xfId="2234" xr:uid="{00000000-0005-0000-0000-0000B1080000}"/>
    <cellStyle name="level1a 3 2 2 2 5 2" xfId="2235" xr:uid="{00000000-0005-0000-0000-0000B2080000}"/>
    <cellStyle name="level1a 3 2 2 2 5 2 2" xfId="2236" xr:uid="{00000000-0005-0000-0000-0000B3080000}"/>
    <cellStyle name="level1a 3 2 2 2 5 2 2 2" xfId="2237" xr:uid="{00000000-0005-0000-0000-0000B4080000}"/>
    <cellStyle name="level1a 3 2 2 2 5 2 3" xfId="2238" xr:uid="{00000000-0005-0000-0000-0000B5080000}"/>
    <cellStyle name="level1a 3 2 2 2 5 3" xfId="2239" xr:uid="{00000000-0005-0000-0000-0000B6080000}"/>
    <cellStyle name="level1a 3 2 2 2 5 3 2" xfId="2240" xr:uid="{00000000-0005-0000-0000-0000B7080000}"/>
    <cellStyle name="level1a 3 2 2 2 5 3 2 2" xfId="2241" xr:uid="{00000000-0005-0000-0000-0000B8080000}"/>
    <cellStyle name="level1a 3 2 2 2 5 3 3" xfId="2242" xr:uid="{00000000-0005-0000-0000-0000B9080000}"/>
    <cellStyle name="level1a 3 2 2 2 5 4" xfId="2243" xr:uid="{00000000-0005-0000-0000-0000BA080000}"/>
    <cellStyle name="level1a 3 2 2 2 5 4 2" xfId="2244" xr:uid="{00000000-0005-0000-0000-0000BB080000}"/>
    <cellStyle name="level1a 3 2 2 2 5 5" xfId="2245" xr:uid="{00000000-0005-0000-0000-0000BC080000}"/>
    <cellStyle name="level1a 3 2 2 2 6" xfId="2246" xr:uid="{00000000-0005-0000-0000-0000BD080000}"/>
    <cellStyle name="level1a 3 2 2 2 6 2" xfId="2247" xr:uid="{00000000-0005-0000-0000-0000BE080000}"/>
    <cellStyle name="level1a 3 2 2 2 6 2 2" xfId="2248" xr:uid="{00000000-0005-0000-0000-0000BF080000}"/>
    <cellStyle name="level1a 3 2 2 2 6 2 2 2" xfId="2249" xr:uid="{00000000-0005-0000-0000-0000C0080000}"/>
    <cellStyle name="level1a 3 2 2 2 6 2 3" xfId="2250" xr:uid="{00000000-0005-0000-0000-0000C1080000}"/>
    <cellStyle name="level1a 3 2 2 2 6 3" xfId="2251" xr:uid="{00000000-0005-0000-0000-0000C2080000}"/>
    <cellStyle name="level1a 3 2 2 2 6 3 2" xfId="2252" xr:uid="{00000000-0005-0000-0000-0000C3080000}"/>
    <cellStyle name="level1a 3 2 2 2 6 3 2 2" xfId="2253" xr:uid="{00000000-0005-0000-0000-0000C4080000}"/>
    <cellStyle name="level1a 3 2 2 2 6 3 3" xfId="2254" xr:uid="{00000000-0005-0000-0000-0000C5080000}"/>
    <cellStyle name="level1a 3 2 2 2 6 4" xfId="2255" xr:uid="{00000000-0005-0000-0000-0000C6080000}"/>
    <cellStyle name="level1a 3 2 2 2 6 4 2" xfId="2256" xr:uid="{00000000-0005-0000-0000-0000C7080000}"/>
    <cellStyle name="level1a 3 2 2 2 6 5" xfId="2257" xr:uid="{00000000-0005-0000-0000-0000C8080000}"/>
    <cellStyle name="level1a 3 2 2 2 7" xfId="2258" xr:uid="{00000000-0005-0000-0000-0000C9080000}"/>
    <cellStyle name="level1a 3 2 2 2 7 2" xfId="2259" xr:uid="{00000000-0005-0000-0000-0000CA080000}"/>
    <cellStyle name="level1a 3 2 2 2 7 2 2" xfId="2260" xr:uid="{00000000-0005-0000-0000-0000CB080000}"/>
    <cellStyle name="level1a 3 2 2 2 7 3" xfId="2261" xr:uid="{00000000-0005-0000-0000-0000CC080000}"/>
    <cellStyle name="level1a 3 2 2 2_STUD aligned by INSTIT" xfId="2262" xr:uid="{00000000-0005-0000-0000-0000CD080000}"/>
    <cellStyle name="level1a 3 2 2 3" xfId="2263" xr:uid="{00000000-0005-0000-0000-0000CE080000}"/>
    <cellStyle name="level1a 3 2 2 3 2" xfId="2264" xr:uid="{00000000-0005-0000-0000-0000CF080000}"/>
    <cellStyle name="level1a 3 2 2 3 2 2" xfId="2265" xr:uid="{00000000-0005-0000-0000-0000D0080000}"/>
    <cellStyle name="level1a 3 2 2 3 2 2 2" xfId="2266" xr:uid="{00000000-0005-0000-0000-0000D1080000}"/>
    <cellStyle name="level1a 3 2 2 3 2 2 2 2" xfId="2267" xr:uid="{00000000-0005-0000-0000-0000D2080000}"/>
    <cellStyle name="level1a 3 2 2 3 2 2 3" xfId="2268" xr:uid="{00000000-0005-0000-0000-0000D3080000}"/>
    <cellStyle name="level1a 3 2 2 3 2 3" xfId="2269" xr:uid="{00000000-0005-0000-0000-0000D4080000}"/>
    <cellStyle name="level1a 3 2 2 3 2 3 2" xfId="2270" xr:uid="{00000000-0005-0000-0000-0000D5080000}"/>
    <cellStyle name="level1a 3 2 2 3 2 3 2 2" xfId="2271" xr:uid="{00000000-0005-0000-0000-0000D6080000}"/>
    <cellStyle name="level1a 3 2 2 3 2 3 3" xfId="2272" xr:uid="{00000000-0005-0000-0000-0000D7080000}"/>
    <cellStyle name="level1a 3 2 2 3 2 4" xfId="2273" xr:uid="{00000000-0005-0000-0000-0000D8080000}"/>
    <cellStyle name="level1a 3 2 2 3 2 5" xfId="2274" xr:uid="{00000000-0005-0000-0000-0000D9080000}"/>
    <cellStyle name="level1a 3 2 2 3 3" xfId="2275" xr:uid="{00000000-0005-0000-0000-0000DA080000}"/>
    <cellStyle name="level1a 3 2 2 3 3 2" xfId="2276" xr:uid="{00000000-0005-0000-0000-0000DB080000}"/>
    <cellStyle name="level1a 3 2 2 3 3 2 2" xfId="2277" xr:uid="{00000000-0005-0000-0000-0000DC080000}"/>
    <cellStyle name="level1a 3 2 2 3 3 2 2 2" xfId="2278" xr:uid="{00000000-0005-0000-0000-0000DD080000}"/>
    <cellStyle name="level1a 3 2 2 3 3 2 3" xfId="2279" xr:uid="{00000000-0005-0000-0000-0000DE080000}"/>
    <cellStyle name="level1a 3 2 2 3 3 3" xfId="2280" xr:uid="{00000000-0005-0000-0000-0000DF080000}"/>
    <cellStyle name="level1a 3 2 2 3 3 3 2" xfId="2281" xr:uid="{00000000-0005-0000-0000-0000E0080000}"/>
    <cellStyle name="level1a 3 2 2 3 3 3 2 2" xfId="2282" xr:uid="{00000000-0005-0000-0000-0000E1080000}"/>
    <cellStyle name="level1a 3 2 2 3 3 3 3" xfId="2283" xr:uid="{00000000-0005-0000-0000-0000E2080000}"/>
    <cellStyle name="level1a 3 2 2 3 3 4" xfId="2284" xr:uid="{00000000-0005-0000-0000-0000E3080000}"/>
    <cellStyle name="level1a 3 2 2 3 3 4 2" xfId="2285" xr:uid="{00000000-0005-0000-0000-0000E4080000}"/>
    <cellStyle name="level1a 3 2 2 3 4" xfId="2286" xr:uid="{00000000-0005-0000-0000-0000E5080000}"/>
    <cellStyle name="level1a 3 2 2 3 4 2" xfId="2287" xr:uid="{00000000-0005-0000-0000-0000E6080000}"/>
    <cellStyle name="level1a 3 2 2 3 4 2 2" xfId="2288" xr:uid="{00000000-0005-0000-0000-0000E7080000}"/>
    <cellStyle name="level1a 3 2 2 3 4 2 2 2" xfId="2289" xr:uid="{00000000-0005-0000-0000-0000E8080000}"/>
    <cellStyle name="level1a 3 2 2 3 4 2 3" xfId="2290" xr:uid="{00000000-0005-0000-0000-0000E9080000}"/>
    <cellStyle name="level1a 3 2 2 3 4 3" xfId="2291" xr:uid="{00000000-0005-0000-0000-0000EA080000}"/>
    <cellStyle name="level1a 3 2 2 3 4 3 2" xfId="2292" xr:uid="{00000000-0005-0000-0000-0000EB080000}"/>
    <cellStyle name="level1a 3 2 2 3 4 3 2 2" xfId="2293" xr:uid="{00000000-0005-0000-0000-0000EC080000}"/>
    <cellStyle name="level1a 3 2 2 3 4 3 3" xfId="2294" xr:uid="{00000000-0005-0000-0000-0000ED080000}"/>
    <cellStyle name="level1a 3 2 2 3 4 4" xfId="2295" xr:uid="{00000000-0005-0000-0000-0000EE080000}"/>
    <cellStyle name="level1a 3 2 2 3 4 4 2" xfId="2296" xr:uid="{00000000-0005-0000-0000-0000EF080000}"/>
    <cellStyle name="level1a 3 2 2 3 4 5" xfId="2297" xr:uid="{00000000-0005-0000-0000-0000F0080000}"/>
    <cellStyle name="level1a 3 2 2 3 5" xfId="2298" xr:uid="{00000000-0005-0000-0000-0000F1080000}"/>
    <cellStyle name="level1a 3 2 2 3 5 2" xfId="2299" xr:uid="{00000000-0005-0000-0000-0000F2080000}"/>
    <cellStyle name="level1a 3 2 2 3 5 2 2" xfId="2300" xr:uid="{00000000-0005-0000-0000-0000F3080000}"/>
    <cellStyle name="level1a 3 2 2 3 5 2 2 2" xfId="2301" xr:uid="{00000000-0005-0000-0000-0000F4080000}"/>
    <cellStyle name="level1a 3 2 2 3 5 2 3" xfId="2302" xr:uid="{00000000-0005-0000-0000-0000F5080000}"/>
    <cellStyle name="level1a 3 2 2 3 5 3" xfId="2303" xr:uid="{00000000-0005-0000-0000-0000F6080000}"/>
    <cellStyle name="level1a 3 2 2 3 5 3 2" xfId="2304" xr:uid="{00000000-0005-0000-0000-0000F7080000}"/>
    <cellStyle name="level1a 3 2 2 3 5 3 2 2" xfId="2305" xr:uid="{00000000-0005-0000-0000-0000F8080000}"/>
    <cellStyle name="level1a 3 2 2 3 5 3 3" xfId="2306" xr:uid="{00000000-0005-0000-0000-0000F9080000}"/>
    <cellStyle name="level1a 3 2 2 3 5 4" xfId="2307" xr:uid="{00000000-0005-0000-0000-0000FA080000}"/>
    <cellStyle name="level1a 3 2 2 3 5 4 2" xfId="2308" xr:uid="{00000000-0005-0000-0000-0000FB080000}"/>
    <cellStyle name="level1a 3 2 2 3 5 5" xfId="2309" xr:uid="{00000000-0005-0000-0000-0000FC080000}"/>
    <cellStyle name="level1a 3 2 2 3 6" xfId="2310" xr:uid="{00000000-0005-0000-0000-0000FD080000}"/>
    <cellStyle name="level1a 3 2 2 3 6 2" xfId="2311" xr:uid="{00000000-0005-0000-0000-0000FE080000}"/>
    <cellStyle name="level1a 3 2 2 3 6 2 2" xfId="2312" xr:uid="{00000000-0005-0000-0000-0000FF080000}"/>
    <cellStyle name="level1a 3 2 2 3 6 2 2 2" xfId="2313" xr:uid="{00000000-0005-0000-0000-000000090000}"/>
    <cellStyle name="level1a 3 2 2 3 6 2 3" xfId="2314" xr:uid="{00000000-0005-0000-0000-000001090000}"/>
    <cellStyle name="level1a 3 2 2 3 6 3" xfId="2315" xr:uid="{00000000-0005-0000-0000-000002090000}"/>
    <cellStyle name="level1a 3 2 2 3 6 3 2" xfId="2316" xr:uid="{00000000-0005-0000-0000-000003090000}"/>
    <cellStyle name="level1a 3 2 2 3 6 3 2 2" xfId="2317" xr:uid="{00000000-0005-0000-0000-000004090000}"/>
    <cellStyle name="level1a 3 2 2 3 6 3 3" xfId="2318" xr:uid="{00000000-0005-0000-0000-000005090000}"/>
    <cellStyle name="level1a 3 2 2 3 6 4" xfId="2319" xr:uid="{00000000-0005-0000-0000-000006090000}"/>
    <cellStyle name="level1a 3 2 2 3 6 4 2" xfId="2320" xr:uid="{00000000-0005-0000-0000-000007090000}"/>
    <cellStyle name="level1a 3 2 2 3 6 5" xfId="2321" xr:uid="{00000000-0005-0000-0000-000008090000}"/>
    <cellStyle name="level1a 3 2 2 3 7" xfId="2322" xr:uid="{00000000-0005-0000-0000-000009090000}"/>
    <cellStyle name="level1a 3 2 2 3 7 2" xfId="2323" xr:uid="{00000000-0005-0000-0000-00000A090000}"/>
    <cellStyle name="level1a 3 2 2 3 7 2 2" xfId="2324" xr:uid="{00000000-0005-0000-0000-00000B090000}"/>
    <cellStyle name="level1a 3 2 2 3 7 3" xfId="2325" xr:uid="{00000000-0005-0000-0000-00000C090000}"/>
    <cellStyle name="level1a 3 2 2 3 8" xfId="2326" xr:uid="{00000000-0005-0000-0000-00000D090000}"/>
    <cellStyle name="level1a 3 2 2 3 8 2" xfId="2327" xr:uid="{00000000-0005-0000-0000-00000E090000}"/>
    <cellStyle name="level1a 3 2 2 3 8 2 2" xfId="2328" xr:uid="{00000000-0005-0000-0000-00000F090000}"/>
    <cellStyle name="level1a 3 2 2 3 8 3" xfId="2329" xr:uid="{00000000-0005-0000-0000-000010090000}"/>
    <cellStyle name="level1a 3 2 2 3_STUD aligned by INSTIT" xfId="2330" xr:uid="{00000000-0005-0000-0000-000011090000}"/>
    <cellStyle name="level1a 3 2 2 4" xfId="2331" xr:uid="{00000000-0005-0000-0000-000012090000}"/>
    <cellStyle name="level1a 3 2 2 4 2" xfId="2332" xr:uid="{00000000-0005-0000-0000-000013090000}"/>
    <cellStyle name="level1a 3 2 2 4 2 2" xfId="2333" xr:uid="{00000000-0005-0000-0000-000014090000}"/>
    <cellStyle name="level1a 3 2 2 4 2 2 2" xfId="2334" xr:uid="{00000000-0005-0000-0000-000015090000}"/>
    <cellStyle name="level1a 3 2 2 4 2 3" xfId="2335" xr:uid="{00000000-0005-0000-0000-000016090000}"/>
    <cellStyle name="level1a 3 2 2 4 3" xfId="2336" xr:uid="{00000000-0005-0000-0000-000017090000}"/>
    <cellStyle name="level1a 3 2 2 4 3 2" xfId="2337" xr:uid="{00000000-0005-0000-0000-000018090000}"/>
    <cellStyle name="level1a 3 2 2 4 3 2 2" xfId="2338" xr:uid="{00000000-0005-0000-0000-000019090000}"/>
    <cellStyle name="level1a 3 2 2 4 3 3" xfId="2339" xr:uid="{00000000-0005-0000-0000-00001A090000}"/>
    <cellStyle name="level1a 3 2 2 4 4" xfId="2340" xr:uid="{00000000-0005-0000-0000-00001B090000}"/>
    <cellStyle name="level1a 3 2 2 4 5" xfId="2341" xr:uid="{00000000-0005-0000-0000-00001C090000}"/>
    <cellStyle name="level1a 3 2 2 4 5 2" xfId="2342" xr:uid="{00000000-0005-0000-0000-00001D090000}"/>
    <cellStyle name="level1a 3 2 2 5" xfId="2343" xr:uid="{00000000-0005-0000-0000-00001E090000}"/>
    <cellStyle name="level1a 3 2 2 5 2" xfId="2344" xr:uid="{00000000-0005-0000-0000-00001F090000}"/>
    <cellStyle name="level1a 3 2 2 5 2 2" xfId="2345" xr:uid="{00000000-0005-0000-0000-000020090000}"/>
    <cellStyle name="level1a 3 2 2 5 2 2 2" xfId="2346" xr:uid="{00000000-0005-0000-0000-000021090000}"/>
    <cellStyle name="level1a 3 2 2 5 2 3" xfId="2347" xr:uid="{00000000-0005-0000-0000-000022090000}"/>
    <cellStyle name="level1a 3 2 2 5 3" xfId="2348" xr:uid="{00000000-0005-0000-0000-000023090000}"/>
    <cellStyle name="level1a 3 2 2 5 3 2" xfId="2349" xr:uid="{00000000-0005-0000-0000-000024090000}"/>
    <cellStyle name="level1a 3 2 2 5 3 2 2" xfId="2350" xr:uid="{00000000-0005-0000-0000-000025090000}"/>
    <cellStyle name="level1a 3 2 2 5 3 3" xfId="2351" xr:uid="{00000000-0005-0000-0000-000026090000}"/>
    <cellStyle name="level1a 3 2 2 5 4" xfId="2352" xr:uid="{00000000-0005-0000-0000-000027090000}"/>
    <cellStyle name="level1a 3 2 2 5 5" xfId="2353" xr:uid="{00000000-0005-0000-0000-000028090000}"/>
    <cellStyle name="level1a 3 2 2 5 5 2" xfId="2354" xr:uid="{00000000-0005-0000-0000-000029090000}"/>
    <cellStyle name="level1a 3 2 2 5 6" xfId="2355" xr:uid="{00000000-0005-0000-0000-00002A090000}"/>
    <cellStyle name="level1a 3 2 2 6" xfId="2356" xr:uid="{00000000-0005-0000-0000-00002B090000}"/>
    <cellStyle name="level1a 3 2 2 6 2" xfId="2357" xr:uid="{00000000-0005-0000-0000-00002C090000}"/>
    <cellStyle name="level1a 3 2 2 6 2 2" xfId="2358" xr:uid="{00000000-0005-0000-0000-00002D090000}"/>
    <cellStyle name="level1a 3 2 2 6 2 2 2" xfId="2359" xr:uid="{00000000-0005-0000-0000-00002E090000}"/>
    <cellStyle name="level1a 3 2 2 6 2 3" xfId="2360" xr:uid="{00000000-0005-0000-0000-00002F090000}"/>
    <cellStyle name="level1a 3 2 2 6 3" xfId="2361" xr:uid="{00000000-0005-0000-0000-000030090000}"/>
    <cellStyle name="level1a 3 2 2 6 3 2" xfId="2362" xr:uid="{00000000-0005-0000-0000-000031090000}"/>
    <cellStyle name="level1a 3 2 2 6 3 2 2" xfId="2363" xr:uid="{00000000-0005-0000-0000-000032090000}"/>
    <cellStyle name="level1a 3 2 2 6 3 3" xfId="2364" xr:uid="{00000000-0005-0000-0000-000033090000}"/>
    <cellStyle name="level1a 3 2 2 6 4" xfId="2365" xr:uid="{00000000-0005-0000-0000-000034090000}"/>
    <cellStyle name="level1a 3 2 2 6 5" xfId="2366" xr:uid="{00000000-0005-0000-0000-000035090000}"/>
    <cellStyle name="level1a 3 2 2 7" xfId="2367" xr:uid="{00000000-0005-0000-0000-000036090000}"/>
    <cellStyle name="level1a 3 2 2 7 2" xfId="2368" xr:uid="{00000000-0005-0000-0000-000037090000}"/>
    <cellStyle name="level1a 3 2 2 7 2 2" xfId="2369" xr:uid="{00000000-0005-0000-0000-000038090000}"/>
    <cellStyle name="level1a 3 2 2 7 2 2 2" xfId="2370" xr:uid="{00000000-0005-0000-0000-000039090000}"/>
    <cellStyle name="level1a 3 2 2 7 2 3" xfId="2371" xr:uid="{00000000-0005-0000-0000-00003A090000}"/>
    <cellStyle name="level1a 3 2 2 7 3" xfId="2372" xr:uid="{00000000-0005-0000-0000-00003B090000}"/>
    <cellStyle name="level1a 3 2 2 7 3 2" xfId="2373" xr:uid="{00000000-0005-0000-0000-00003C090000}"/>
    <cellStyle name="level1a 3 2 2 7 3 2 2" xfId="2374" xr:uid="{00000000-0005-0000-0000-00003D090000}"/>
    <cellStyle name="level1a 3 2 2 7 3 3" xfId="2375" xr:uid="{00000000-0005-0000-0000-00003E090000}"/>
    <cellStyle name="level1a 3 2 2 7 4" xfId="2376" xr:uid="{00000000-0005-0000-0000-00003F090000}"/>
    <cellStyle name="level1a 3 2 2 7 5" xfId="2377" xr:uid="{00000000-0005-0000-0000-000040090000}"/>
    <cellStyle name="level1a 3 2 2 7 5 2" xfId="2378" xr:uid="{00000000-0005-0000-0000-000041090000}"/>
    <cellStyle name="level1a 3 2 2 7 6" xfId="2379" xr:uid="{00000000-0005-0000-0000-000042090000}"/>
    <cellStyle name="level1a 3 2 2 8" xfId="2380" xr:uid="{00000000-0005-0000-0000-000043090000}"/>
    <cellStyle name="level1a 3 2 2 8 2" xfId="2381" xr:uid="{00000000-0005-0000-0000-000044090000}"/>
    <cellStyle name="level1a 3 2 2 8 2 2" xfId="2382" xr:uid="{00000000-0005-0000-0000-000045090000}"/>
    <cellStyle name="level1a 3 2 2 8 2 2 2" xfId="2383" xr:uid="{00000000-0005-0000-0000-000046090000}"/>
    <cellStyle name="level1a 3 2 2 8 2 3" xfId="2384" xr:uid="{00000000-0005-0000-0000-000047090000}"/>
    <cellStyle name="level1a 3 2 2 8 3" xfId="2385" xr:uid="{00000000-0005-0000-0000-000048090000}"/>
    <cellStyle name="level1a 3 2 2 8 3 2" xfId="2386" xr:uid="{00000000-0005-0000-0000-000049090000}"/>
    <cellStyle name="level1a 3 2 2 8 3 2 2" xfId="2387" xr:uid="{00000000-0005-0000-0000-00004A090000}"/>
    <cellStyle name="level1a 3 2 2 8 3 3" xfId="2388" xr:uid="{00000000-0005-0000-0000-00004B090000}"/>
    <cellStyle name="level1a 3 2 2 8 4" xfId="2389" xr:uid="{00000000-0005-0000-0000-00004C090000}"/>
    <cellStyle name="level1a 3 2 2 8 4 2" xfId="2390" xr:uid="{00000000-0005-0000-0000-00004D090000}"/>
    <cellStyle name="level1a 3 2 2 8 5" xfId="2391" xr:uid="{00000000-0005-0000-0000-00004E090000}"/>
    <cellStyle name="level1a 3 2 2 9" xfId="2392" xr:uid="{00000000-0005-0000-0000-00004F090000}"/>
    <cellStyle name="level1a 3 2 2 9 2" xfId="2393" xr:uid="{00000000-0005-0000-0000-000050090000}"/>
    <cellStyle name="level1a 3 2 2 9 2 2" xfId="2394" xr:uid="{00000000-0005-0000-0000-000051090000}"/>
    <cellStyle name="level1a 3 2 2 9 3" xfId="2395" xr:uid="{00000000-0005-0000-0000-000052090000}"/>
    <cellStyle name="level1a 3 2 2_STUD aligned by INSTIT" xfId="2396" xr:uid="{00000000-0005-0000-0000-000053090000}"/>
    <cellStyle name="level1a 3 2 3" xfId="2397" xr:uid="{00000000-0005-0000-0000-000054090000}"/>
    <cellStyle name="level1a 3 2 3 10" xfId="2398" xr:uid="{00000000-0005-0000-0000-000055090000}"/>
    <cellStyle name="level1a 3 2 3 2" xfId="2399" xr:uid="{00000000-0005-0000-0000-000056090000}"/>
    <cellStyle name="level1a 3 2 3 2 2" xfId="2400" xr:uid="{00000000-0005-0000-0000-000057090000}"/>
    <cellStyle name="level1a 3 2 3 2 2 2" xfId="2401" xr:uid="{00000000-0005-0000-0000-000058090000}"/>
    <cellStyle name="level1a 3 2 3 2 2 2 2" xfId="2402" xr:uid="{00000000-0005-0000-0000-000059090000}"/>
    <cellStyle name="level1a 3 2 3 2 2 2 2 2" xfId="2403" xr:uid="{00000000-0005-0000-0000-00005A090000}"/>
    <cellStyle name="level1a 3 2 3 2 2 2 3" xfId="2404" xr:uid="{00000000-0005-0000-0000-00005B090000}"/>
    <cellStyle name="level1a 3 2 3 2 2 3" xfId="2405" xr:uid="{00000000-0005-0000-0000-00005C090000}"/>
    <cellStyle name="level1a 3 2 3 2 2 3 2" xfId="2406" xr:uid="{00000000-0005-0000-0000-00005D090000}"/>
    <cellStyle name="level1a 3 2 3 2 2 3 2 2" xfId="2407" xr:uid="{00000000-0005-0000-0000-00005E090000}"/>
    <cellStyle name="level1a 3 2 3 2 2 3 3" xfId="2408" xr:uid="{00000000-0005-0000-0000-00005F090000}"/>
    <cellStyle name="level1a 3 2 3 2 2 4" xfId="2409" xr:uid="{00000000-0005-0000-0000-000060090000}"/>
    <cellStyle name="level1a 3 2 3 2 2 5" xfId="2410" xr:uid="{00000000-0005-0000-0000-000061090000}"/>
    <cellStyle name="level1a 3 2 3 2 2 5 2" xfId="2411" xr:uid="{00000000-0005-0000-0000-000062090000}"/>
    <cellStyle name="level1a 3 2 3 2 3" xfId="2412" xr:uid="{00000000-0005-0000-0000-000063090000}"/>
    <cellStyle name="level1a 3 2 3 2 3 2" xfId="2413" xr:uid="{00000000-0005-0000-0000-000064090000}"/>
    <cellStyle name="level1a 3 2 3 2 3 2 2" xfId="2414" xr:uid="{00000000-0005-0000-0000-000065090000}"/>
    <cellStyle name="level1a 3 2 3 2 3 2 2 2" xfId="2415" xr:uid="{00000000-0005-0000-0000-000066090000}"/>
    <cellStyle name="level1a 3 2 3 2 3 2 3" xfId="2416" xr:uid="{00000000-0005-0000-0000-000067090000}"/>
    <cellStyle name="level1a 3 2 3 2 3 3" xfId="2417" xr:uid="{00000000-0005-0000-0000-000068090000}"/>
    <cellStyle name="level1a 3 2 3 2 3 3 2" xfId="2418" xr:uid="{00000000-0005-0000-0000-000069090000}"/>
    <cellStyle name="level1a 3 2 3 2 3 3 2 2" xfId="2419" xr:uid="{00000000-0005-0000-0000-00006A090000}"/>
    <cellStyle name="level1a 3 2 3 2 3 3 3" xfId="2420" xr:uid="{00000000-0005-0000-0000-00006B090000}"/>
    <cellStyle name="level1a 3 2 3 2 3 4" xfId="2421" xr:uid="{00000000-0005-0000-0000-00006C090000}"/>
    <cellStyle name="level1a 3 2 3 2 3 5" xfId="2422" xr:uid="{00000000-0005-0000-0000-00006D090000}"/>
    <cellStyle name="level1a 3 2 3 2 4" xfId="2423" xr:uid="{00000000-0005-0000-0000-00006E090000}"/>
    <cellStyle name="level1a 3 2 3 2 4 2" xfId="2424" xr:uid="{00000000-0005-0000-0000-00006F090000}"/>
    <cellStyle name="level1a 3 2 3 2 4 2 2" xfId="2425" xr:uid="{00000000-0005-0000-0000-000070090000}"/>
    <cellStyle name="level1a 3 2 3 2 4 2 2 2" xfId="2426" xr:uid="{00000000-0005-0000-0000-000071090000}"/>
    <cellStyle name="level1a 3 2 3 2 4 2 3" xfId="2427" xr:uid="{00000000-0005-0000-0000-000072090000}"/>
    <cellStyle name="level1a 3 2 3 2 4 3" xfId="2428" xr:uid="{00000000-0005-0000-0000-000073090000}"/>
    <cellStyle name="level1a 3 2 3 2 4 3 2" xfId="2429" xr:uid="{00000000-0005-0000-0000-000074090000}"/>
    <cellStyle name="level1a 3 2 3 2 4 3 2 2" xfId="2430" xr:uid="{00000000-0005-0000-0000-000075090000}"/>
    <cellStyle name="level1a 3 2 3 2 4 3 3" xfId="2431" xr:uid="{00000000-0005-0000-0000-000076090000}"/>
    <cellStyle name="level1a 3 2 3 2 4 4" xfId="2432" xr:uid="{00000000-0005-0000-0000-000077090000}"/>
    <cellStyle name="level1a 3 2 3 2 4 5" xfId="2433" xr:uid="{00000000-0005-0000-0000-000078090000}"/>
    <cellStyle name="level1a 3 2 3 2 4 5 2" xfId="2434" xr:uid="{00000000-0005-0000-0000-000079090000}"/>
    <cellStyle name="level1a 3 2 3 2 4 6" xfId="2435" xr:uid="{00000000-0005-0000-0000-00007A090000}"/>
    <cellStyle name="level1a 3 2 3 2 5" xfId="2436" xr:uid="{00000000-0005-0000-0000-00007B090000}"/>
    <cellStyle name="level1a 3 2 3 2 5 2" xfId="2437" xr:uid="{00000000-0005-0000-0000-00007C090000}"/>
    <cellStyle name="level1a 3 2 3 2 5 2 2" xfId="2438" xr:uid="{00000000-0005-0000-0000-00007D090000}"/>
    <cellStyle name="level1a 3 2 3 2 5 2 2 2" xfId="2439" xr:uid="{00000000-0005-0000-0000-00007E090000}"/>
    <cellStyle name="level1a 3 2 3 2 5 2 3" xfId="2440" xr:uid="{00000000-0005-0000-0000-00007F090000}"/>
    <cellStyle name="level1a 3 2 3 2 5 3" xfId="2441" xr:uid="{00000000-0005-0000-0000-000080090000}"/>
    <cellStyle name="level1a 3 2 3 2 5 3 2" xfId="2442" xr:uid="{00000000-0005-0000-0000-000081090000}"/>
    <cellStyle name="level1a 3 2 3 2 5 3 2 2" xfId="2443" xr:uid="{00000000-0005-0000-0000-000082090000}"/>
    <cellStyle name="level1a 3 2 3 2 5 3 3" xfId="2444" xr:uid="{00000000-0005-0000-0000-000083090000}"/>
    <cellStyle name="level1a 3 2 3 2 5 4" xfId="2445" xr:uid="{00000000-0005-0000-0000-000084090000}"/>
    <cellStyle name="level1a 3 2 3 2 5 4 2" xfId="2446" xr:uid="{00000000-0005-0000-0000-000085090000}"/>
    <cellStyle name="level1a 3 2 3 2 5 5" xfId="2447" xr:uid="{00000000-0005-0000-0000-000086090000}"/>
    <cellStyle name="level1a 3 2 3 2 6" xfId="2448" xr:uid="{00000000-0005-0000-0000-000087090000}"/>
    <cellStyle name="level1a 3 2 3 2 6 2" xfId="2449" xr:uid="{00000000-0005-0000-0000-000088090000}"/>
    <cellStyle name="level1a 3 2 3 2 6 2 2" xfId="2450" xr:uid="{00000000-0005-0000-0000-000089090000}"/>
    <cellStyle name="level1a 3 2 3 2 6 2 2 2" xfId="2451" xr:uid="{00000000-0005-0000-0000-00008A090000}"/>
    <cellStyle name="level1a 3 2 3 2 6 2 3" xfId="2452" xr:uid="{00000000-0005-0000-0000-00008B090000}"/>
    <cellStyle name="level1a 3 2 3 2 6 3" xfId="2453" xr:uid="{00000000-0005-0000-0000-00008C090000}"/>
    <cellStyle name="level1a 3 2 3 2 6 3 2" xfId="2454" xr:uid="{00000000-0005-0000-0000-00008D090000}"/>
    <cellStyle name="level1a 3 2 3 2 6 3 2 2" xfId="2455" xr:uid="{00000000-0005-0000-0000-00008E090000}"/>
    <cellStyle name="level1a 3 2 3 2 6 3 3" xfId="2456" xr:uid="{00000000-0005-0000-0000-00008F090000}"/>
    <cellStyle name="level1a 3 2 3 2 6 4" xfId="2457" xr:uid="{00000000-0005-0000-0000-000090090000}"/>
    <cellStyle name="level1a 3 2 3 2 6 4 2" xfId="2458" xr:uid="{00000000-0005-0000-0000-000091090000}"/>
    <cellStyle name="level1a 3 2 3 2 6 5" xfId="2459" xr:uid="{00000000-0005-0000-0000-000092090000}"/>
    <cellStyle name="level1a 3 2 3 2 7" xfId="2460" xr:uid="{00000000-0005-0000-0000-000093090000}"/>
    <cellStyle name="level1a 3 2 3 2 7 2" xfId="2461" xr:uid="{00000000-0005-0000-0000-000094090000}"/>
    <cellStyle name="level1a 3 2 3 2 7 2 2" xfId="2462" xr:uid="{00000000-0005-0000-0000-000095090000}"/>
    <cellStyle name="level1a 3 2 3 2 7 3" xfId="2463" xr:uid="{00000000-0005-0000-0000-000096090000}"/>
    <cellStyle name="level1a 3 2 3 2_STUD aligned by INSTIT" xfId="2464" xr:uid="{00000000-0005-0000-0000-000097090000}"/>
    <cellStyle name="level1a 3 2 3 3" xfId="2465" xr:uid="{00000000-0005-0000-0000-000098090000}"/>
    <cellStyle name="level1a 3 2 3 3 2" xfId="2466" xr:uid="{00000000-0005-0000-0000-000099090000}"/>
    <cellStyle name="level1a 3 2 3 3 2 2" xfId="2467" xr:uid="{00000000-0005-0000-0000-00009A090000}"/>
    <cellStyle name="level1a 3 2 3 3 2 2 2" xfId="2468" xr:uid="{00000000-0005-0000-0000-00009B090000}"/>
    <cellStyle name="level1a 3 2 3 3 2 2 2 2" xfId="2469" xr:uid="{00000000-0005-0000-0000-00009C090000}"/>
    <cellStyle name="level1a 3 2 3 3 2 2 3" xfId="2470" xr:uid="{00000000-0005-0000-0000-00009D090000}"/>
    <cellStyle name="level1a 3 2 3 3 2 3" xfId="2471" xr:uid="{00000000-0005-0000-0000-00009E090000}"/>
    <cellStyle name="level1a 3 2 3 3 2 3 2" xfId="2472" xr:uid="{00000000-0005-0000-0000-00009F090000}"/>
    <cellStyle name="level1a 3 2 3 3 2 3 2 2" xfId="2473" xr:uid="{00000000-0005-0000-0000-0000A0090000}"/>
    <cellStyle name="level1a 3 2 3 3 2 3 3" xfId="2474" xr:uid="{00000000-0005-0000-0000-0000A1090000}"/>
    <cellStyle name="level1a 3 2 3 3 2 4" xfId="2475" xr:uid="{00000000-0005-0000-0000-0000A2090000}"/>
    <cellStyle name="level1a 3 2 3 3 2 5" xfId="2476" xr:uid="{00000000-0005-0000-0000-0000A3090000}"/>
    <cellStyle name="level1a 3 2 3 3 3" xfId="2477" xr:uid="{00000000-0005-0000-0000-0000A4090000}"/>
    <cellStyle name="level1a 3 2 3 3 3 2" xfId="2478" xr:uid="{00000000-0005-0000-0000-0000A5090000}"/>
    <cellStyle name="level1a 3 2 3 3 3 2 2" xfId="2479" xr:uid="{00000000-0005-0000-0000-0000A6090000}"/>
    <cellStyle name="level1a 3 2 3 3 3 2 2 2" xfId="2480" xr:uid="{00000000-0005-0000-0000-0000A7090000}"/>
    <cellStyle name="level1a 3 2 3 3 3 2 3" xfId="2481" xr:uid="{00000000-0005-0000-0000-0000A8090000}"/>
    <cellStyle name="level1a 3 2 3 3 3 3" xfId="2482" xr:uid="{00000000-0005-0000-0000-0000A9090000}"/>
    <cellStyle name="level1a 3 2 3 3 3 3 2" xfId="2483" xr:uid="{00000000-0005-0000-0000-0000AA090000}"/>
    <cellStyle name="level1a 3 2 3 3 3 3 2 2" xfId="2484" xr:uid="{00000000-0005-0000-0000-0000AB090000}"/>
    <cellStyle name="level1a 3 2 3 3 3 3 3" xfId="2485" xr:uid="{00000000-0005-0000-0000-0000AC090000}"/>
    <cellStyle name="level1a 3 2 3 3 3 4" xfId="2486" xr:uid="{00000000-0005-0000-0000-0000AD090000}"/>
    <cellStyle name="level1a 3 2 3 3 3 4 2" xfId="2487" xr:uid="{00000000-0005-0000-0000-0000AE090000}"/>
    <cellStyle name="level1a 3 2 3 3 4" xfId="2488" xr:uid="{00000000-0005-0000-0000-0000AF090000}"/>
    <cellStyle name="level1a 3 2 3 3 4 2" xfId="2489" xr:uid="{00000000-0005-0000-0000-0000B0090000}"/>
    <cellStyle name="level1a 3 2 3 3 4 2 2" xfId="2490" xr:uid="{00000000-0005-0000-0000-0000B1090000}"/>
    <cellStyle name="level1a 3 2 3 3 4 2 2 2" xfId="2491" xr:uid="{00000000-0005-0000-0000-0000B2090000}"/>
    <cellStyle name="level1a 3 2 3 3 4 2 3" xfId="2492" xr:uid="{00000000-0005-0000-0000-0000B3090000}"/>
    <cellStyle name="level1a 3 2 3 3 4 3" xfId="2493" xr:uid="{00000000-0005-0000-0000-0000B4090000}"/>
    <cellStyle name="level1a 3 2 3 3 4 3 2" xfId="2494" xr:uid="{00000000-0005-0000-0000-0000B5090000}"/>
    <cellStyle name="level1a 3 2 3 3 4 3 2 2" xfId="2495" xr:uid="{00000000-0005-0000-0000-0000B6090000}"/>
    <cellStyle name="level1a 3 2 3 3 4 3 3" xfId="2496" xr:uid="{00000000-0005-0000-0000-0000B7090000}"/>
    <cellStyle name="level1a 3 2 3 3 4 4" xfId="2497" xr:uid="{00000000-0005-0000-0000-0000B8090000}"/>
    <cellStyle name="level1a 3 2 3 3 4 4 2" xfId="2498" xr:uid="{00000000-0005-0000-0000-0000B9090000}"/>
    <cellStyle name="level1a 3 2 3 3 4 5" xfId="2499" xr:uid="{00000000-0005-0000-0000-0000BA090000}"/>
    <cellStyle name="level1a 3 2 3 3 5" xfId="2500" xr:uid="{00000000-0005-0000-0000-0000BB090000}"/>
    <cellStyle name="level1a 3 2 3 3 5 2" xfId="2501" xr:uid="{00000000-0005-0000-0000-0000BC090000}"/>
    <cellStyle name="level1a 3 2 3 3 5 2 2" xfId="2502" xr:uid="{00000000-0005-0000-0000-0000BD090000}"/>
    <cellStyle name="level1a 3 2 3 3 5 2 2 2" xfId="2503" xr:uid="{00000000-0005-0000-0000-0000BE090000}"/>
    <cellStyle name="level1a 3 2 3 3 5 2 3" xfId="2504" xr:uid="{00000000-0005-0000-0000-0000BF090000}"/>
    <cellStyle name="level1a 3 2 3 3 5 3" xfId="2505" xr:uid="{00000000-0005-0000-0000-0000C0090000}"/>
    <cellStyle name="level1a 3 2 3 3 5 3 2" xfId="2506" xr:uid="{00000000-0005-0000-0000-0000C1090000}"/>
    <cellStyle name="level1a 3 2 3 3 5 3 2 2" xfId="2507" xr:uid="{00000000-0005-0000-0000-0000C2090000}"/>
    <cellStyle name="level1a 3 2 3 3 5 3 3" xfId="2508" xr:uid="{00000000-0005-0000-0000-0000C3090000}"/>
    <cellStyle name="level1a 3 2 3 3 5 4" xfId="2509" xr:uid="{00000000-0005-0000-0000-0000C4090000}"/>
    <cellStyle name="level1a 3 2 3 3 5 4 2" xfId="2510" xr:uid="{00000000-0005-0000-0000-0000C5090000}"/>
    <cellStyle name="level1a 3 2 3 3 5 5" xfId="2511" xr:uid="{00000000-0005-0000-0000-0000C6090000}"/>
    <cellStyle name="level1a 3 2 3 3 6" xfId="2512" xr:uid="{00000000-0005-0000-0000-0000C7090000}"/>
    <cellStyle name="level1a 3 2 3 3 6 2" xfId="2513" xr:uid="{00000000-0005-0000-0000-0000C8090000}"/>
    <cellStyle name="level1a 3 2 3 3 6 2 2" xfId="2514" xr:uid="{00000000-0005-0000-0000-0000C9090000}"/>
    <cellStyle name="level1a 3 2 3 3 6 2 2 2" xfId="2515" xr:uid="{00000000-0005-0000-0000-0000CA090000}"/>
    <cellStyle name="level1a 3 2 3 3 6 2 3" xfId="2516" xr:uid="{00000000-0005-0000-0000-0000CB090000}"/>
    <cellStyle name="level1a 3 2 3 3 6 3" xfId="2517" xr:uid="{00000000-0005-0000-0000-0000CC090000}"/>
    <cellStyle name="level1a 3 2 3 3 6 3 2" xfId="2518" xr:uid="{00000000-0005-0000-0000-0000CD090000}"/>
    <cellStyle name="level1a 3 2 3 3 6 3 2 2" xfId="2519" xr:uid="{00000000-0005-0000-0000-0000CE090000}"/>
    <cellStyle name="level1a 3 2 3 3 6 3 3" xfId="2520" xr:uid="{00000000-0005-0000-0000-0000CF090000}"/>
    <cellStyle name="level1a 3 2 3 3 6 4" xfId="2521" xr:uid="{00000000-0005-0000-0000-0000D0090000}"/>
    <cellStyle name="level1a 3 2 3 3 6 4 2" xfId="2522" xr:uid="{00000000-0005-0000-0000-0000D1090000}"/>
    <cellStyle name="level1a 3 2 3 3 6 5" xfId="2523" xr:uid="{00000000-0005-0000-0000-0000D2090000}"/>
    <cellStyle name="level1a 3 2 3 3 7" xfId="2524" xr:uid="{00000000-0005-0000-0000-0000D3090000}"/>
    <cellStyle name="level1a 3 2 3 3 7 2" xfId="2525" xr:uid="{00000000-0005-0000-0000-0000D4090000}"/>
    <cellStyle name="level1a 3 2 3 3 7 2 2" xfId="2526" xr:uid="{00000000-0005-0000-0000-0000D5090000}"/>
    <cellStyle name="level1a 3 2 3 3 7 3" xfId="2527" xr:uid="{00000000-0005-0000-0000-0000D6090000}"/>
    <cellStyle name="level1a 3 2 3 3 8" xfId="2528" xr:uid="{00000000-0005-0000-0000-0000D7090000}"/>
    <cellStyle name="level1a 3 2 3 3 8 2" xfId="2529" xr:uid="{00000000-0005-0000-0000-0000D8090000}"/>
    <cellStyle name="level1a 3 2 3 3 8 2 2" xfId="2530" xr:uid="{00000000-0005-0000-0000-0000D9090000}"/>
    <cellStyle name="level1a 3 2 3 3 8 3" xfId="2531" xr:uid="{00000000-0005-0000-0000-0000DA090000}"/>
    <cellStyle name="level1a 3 2 3 3_STUD aligned by INSTIT" xfId="2532" xr:uid="{00000000-0005-0000-0000-0000DB090000}"/>
    <cellStyle name="level1a 3 2 3 4" xfId="2533" xr:uid="{00000000-0005-0000-0000-0000DC090000}"/>
    <cellStyle name="level1a 3 2 3 4 2" xfId="2534" xr:uid="{00000000-0005-0000-0000-0000DD090000}"/>
    <cellStyle name="level1a 3 2 3 4 2 2" xfId="2535" xr:uid="{00000000-0005-0000-0000-0000DE090000}"/>
    <cellStyle name="level1a 3 2 3 4 2 2 2" xfId="2536" xr:uid="{00000000-0005-0000-0000-0000DF090000}"/>
    <cellStyle name="level1a 3 2 3 4 2 3" xfId="2537" xr:uid="{00000000-0005-0000-0000-0000E0090000}"/>
    <cellStyle name="level1a 3 2 3 4 3" xfId="2538" xr:uid="{00000000-0005-0000-0000-0000E1090000}"/>
    <cellStyle name="level1a 3 2 3 4 3 2" xfId="2539" xr:uid="{00000000-0005-0000-0000-0000E2090000}"/>
    <cellStyle name="level1a 3 2 3 4 3 2 2" xfId="2540" xr:uid="{00000000-0005-0000-0000-0000E3090000}"/>
    <cellStyle name="level1a 3 2 3 4 3 3" xfId="2541" xr:uid="{00000000-0005-0000-0000-0000E4090000}"/>
    <cellStyle name="level1a 3 2 3 4 4" xfId="2542" xr:uid="{00000000-0005-0000-0000-0000E5090000}"/>
    <cellStyle name="level1a 3 2 3 4 5" xfId="2543" xr:uid="{00000000-0005-0000-0000-0000E6090000}"/>
    <cellStyle name="level1a 3 2 3 4 5 2" xfId="2544" xr:uid="{00000000-0005-0000-0000-0000E7090000}"/>
    <cellStyle name="level1a 3 2 3 5" xfId="2545" xr:uid="{00000000-0005-0000-0000-0000E8090000}"/>
    <cellStyle name="level1a 3 2 3 5 2" xfId="2546" xr:uid="{00000000-0005-0000-0000-0000E9090000}"/>
    <cellStyle name="level1a 3 2 3 5 2 2" xfId="2547" xr:uid="{00000000-0005-0000-0000-0000EA090000}"/>
    <cellStyle name="level1a 3 2 3 5 2 2 2" xfId="2548" xr:uid="{00000000-0005-0000-0000-0000EB090000}"/>
    <cellStyle name="level1a 3 2 3 5 2 3" xfId="2549" xr:uid="{00000000-0005-0000-0000-0000EC090000}"/>
    <cellStyle name="level1a 3 2 3 5 3" xfId="2550" xr:uid="{00000000-0005-0000-0000-0000ED090000}"/>
    <cellStyle name="level1a 3 2 3 5 3 2" xfId="2551" xr:uid="{00000000-0005-0000-0000-0000EE090000}"/>
    <cellStyle name="level1a 3 2 3 5 3 2 2" xfId="2552" xr:uid="{00000000-0005-0000-0000-0000EF090000}"/>
    <cellStyle name="level1a 3 2 3 5 3 3" xfId="2553" xr:uid="{00000000-0005-0000-0000-0000F0090000}"/>
    <cellStyle name="level1a 3 2 3 5 4" xfId="2554" xr:uid="{00000000-0005-0000-0000-0000F1090000}"/>
    <cellStyle name="level1a 3 2 3 5 5" xfId="2555" xr:uid="{00000000-0005-0000-0000-0000F2090000}"/>
    <cellStyle name="level1a 3 2 3 5 5 2" xfId="2556" xr:uid="{00000000-0005-0000-0000-0000F3090000}"/>
    <cellStyle name="level1a 3 2 3 5 6" xfId="2557" xr:uid="{00000000-0005-0000-0000-0000F4090000}"/>
    <cellStyle name="level1a 3 2 3 6" xfId="2558" xr:uid="{00000000-0005-0000-0000-0000F5090000}"/>
    <cellStyle name="level1a 3 2 3 6 2" xfId="2559" xr:uid="{00000000-0005-0000-0000-0000F6090000}"/>
    <cellStyle name="level1a 3 2 3 6 2 2" xfId="2560" xr:uid="{00000000-0005-0000-0000-0000F7090000}"/>
    <cellStyle name="level1a 3 2 3 6 2 2 2" xfId="2561" xr:uid="{00000000-0005-0000-0000-0000F8090000}"/>
    <cellStyle name="level1a 3 2 3 6 2 3" xfId="2562" xr:uid="{00000000-0005-0000-0000-0000F9090000}"/>
    <cellStyle name="level1a 3 2 3 6 3" xfId="2563" xr:uid="{00000000-0005-0000-0000-0000FA090000}"/>
    <cellStyle name="level1a 3 2 3 6 3 2" xfId="2564" xr:uid="{00000000-0005-0000-0000-0000FB090000}"/>
    <cellStyle name="level1a 3 2 3 6 3 2 2" xfId="2565" xr:uid="{00000000-0005-0000-0000-0000FC090000}"/>
    <cellStyle name="level1a 3 2 3 6 3 3" xfId="2566" xr:uid="{00000000-0005-0000-0000-0000FD090000}"/>
    <cellStyle name="level1a 3 2 3 6 4" xfId="2567" xr:uid="{00000000-0005-0000-0000-0000FE090000}"/>
    <cellStyle name="level1a 3 2 3 6 5" xfId="2568" xr:uid="{00000000-0005-0000-0000-0000FF090000}"/>
    <cellStyle name="level1a 3 2 3 7" xfId="2569" xr:uid="{00000000-0005-0000-0000-0000000A0000}"/>
    <cellStyle name="level1a 3 2 3 7 2" xfId="2570" xr:uid="{00000000-0005-0000-0000-0000010A0000}"/>
    <cellStyle name="level1a 3 2 3 7 2 2" xfId="2571" xr:uid="{00000000-0005-0000-0000-0000020A0000}"/>
    <cellStyle name="level1a 3 2 3 7 2 2 2" xfId="2572" xr:uid="{00000000-0005-0000-0000-0000030A0000}"/>
    <cellStyle name="level1a 3 2 3 7 2 3" xfId="2573" xr:uid="{00000000-0005-0000-0000-0000040A0000}"/>
    <cellStyle name="level1a 3 2 3 7 3" xfId="2574" xr:uid="{00000000-0005-0000-0000-0000050A0000}"/>
    <cellStyle name="level1a 3 2 3 7 3 2" xfId="2575" xr:uid="{00000000-0005-0000-0000-0000060A0000}"/>
    <cellStyle name="level1a 3 2 3 7 3 2 2" xfId="2576" xr:uid="{00000000-0005-0000-0000-0000070A0000}"/>
    <cellStyle name="level1a 3 2 3 7 3 3" xfId="2577" xr:uid="{00000000-0005-0000-0000-0000080A0000}"/>
    <cellStyle name="level1a 3 2 3 7 4" xfId="2578" xr:uid="{00000000-0005-0000-0000-0000090A0000}"/>
    <cellStyle name="level1a 3 2 3 7 5" xfId="2579" xr:uid="{00000000-0005-0000-0000-00000A0A0000}"/>
    <cellStyle name="level1a 3 2 3 7 5 2" xfId="2580" xr:uid="{00000000-0005-0000-0000-00000B0A0000}"/>
    <cellStyle name="level1a 3 2 3 7 6" xfId="2581" xr:uid="{00000000-0005-0000-0000-00000C0A0000}"/>
    <cellStyle name="level1a 3 2 3 8" xfId="2582" xr:uid="{00000000-0005-0000-0000-00000D0A0000}"/>
    <cellStyle name="level1a 3 2 3 8 2" xfId="2583" xr:uid="{00000000-0005-0000-0000-00000E0A0000}"/>
    <cellStyle name="level1a 3 2 3 8 2 2" xfId="2584" xr:uid="{00000000-0005-0000-0000-00000F0A0000}"/>
    <cellStyle name="level1a 3 2 3 8 2 2 2" xfId="2585" xr:uid="{00000000-0005-0000-0000-0000100A0000}"/>
    <cellStyle name="level1a 3 2 3 8 2 3" xfId="2586" xr:uid="{00000000-0005-0000-0000-0000110A0000}"/>
    <cellStyle name="level1a 3 2 3 8 3" xfId="2587" xr:uid="{00000000-0005-0000-0000-0000120A0000}"/>
    <cellStyle name="level1a 3 2 3 8 3 2" xfId="2588" xr:uid="{00000000-0005-0000-0000-0000130A0000}"/>
    <cellStyle name="level1a 3 2 3 8 3 2 2" xfId="2589" xr:uid="{00000000-0005-0000-0000-0000140A0000}"/>
    <cellStyle name="level1a 3 2 3 8 3 3" xfId="2590" xr:uid="{00000000-0005-0000-0000-0000150A0000}"/>
    <cellStyle name="level1a 3 2 3 8 4" xfId="2591" xr:uid="{00000000-0005-0000-0000-0000160A0000}"/>
    <cellStyle name="level1a 3 2 3 8 4 2" xfId="2592" xr:uid="{00000000-0005-0000-0000-0000170A0000}"/>
    <cellStyle name="level1a 3 2 3 8 5" xfId="2593" xr:uid="{00000000-0005-0000-0000-0000180A0000}"/>
    <cellStyle name="level1a 3 2 3 9" xfId="2594" xr:uid="{00000000-0005-0000-0000-0000190A0000}"/>
    <cellStyle name="level1a 3 2 3 9 2" xfId="2595" xr:uid="{00000000-0005-0000-0000-00001A0A0000}"/>
    <cellStyle name="level1a 3 2 3 9 2 2" xfId="2596" xr:uid="{00000000-0005-0000-0000-00001B0A0000}"/>
    <cellStyle name="level1a 3 2 3 9 3" xfId="2597" xr:uid="{00000000-0005-0000-0000-00001C0A0000}"/>
    <cellStyle name="level1a 3 2 3_STUD aligned by INSTIT" xfId="2598" xr:uid="{00000000-0005-0000-0000-00001D0A0000}"/>
    <cellStyle name="level1a 3 2 4" xfId="2599" xr:uid="{00000000-0005-0000-0000-00001E0A0000}"/>
    <cellStyle name="level1a 3 2 4 2" xfId="2600" xr:uid="{00000000-0005-0000-0000-00001F0A0000}"/>
    <cellStyle name="level1a 3 2 4 2 2" xfId="2601" xr:uid="{00000000-0005-0000-0000-0000200A0000}"/>
    <cellStyle name="level1a 3 2 4 2 2 2" xfId="2602" xr:uid="{00000000-0005-0000-0000-0000210A0000}"/>
    <cellStyle name="level1a 3 2 4 2 2 2 2" xfId="2603" xr:uid="{00000000-0005-0000-0000-0000220A0000}"/>
    <cellStyle name="level1a 3 2 4 2 2 3" xfId="2604" xr:uid="{00000000-0005-0000-0000-0000230A0000}"/>
    <cellStyle name="level1a 3 2 4 2 3" xfId="2605" xr:uid="{00000000-0005-0000-0000-0000240A0000}"/>
    <cellStyle name="level1a 3 2 4 2 3 2" xfId="2606" xr:uid="{00000000-0005-0000-0000-0000250A0000}"/>
    <cellStyle name="level1a 3 2 4 2 3 2 2" xfId="2607" xr:uid="{00000000-0005-0000-0000-0000260A0000}"/>
    <cellStyle name="level1a 3 2 4 2 3 3" xfId="2608" xr:uid="{00000000-0005-0000-0000-0000270A0000}"/>
    <cellStyle name="level1a 3 2 4 2 4" xfId="2609" xr:uid="{00000000-0005-0000-0000-0000280A0000}"/>
    <cellStyle name="level1a 3 2 4 2 5" xfId="2610" xr:uid="{00000000-0005-0000-0000-0000290A0000}"/>
    <cellStyle name="level1a 3 2 4 2 5 2" xfId="2611" xr:uid="{00000000-0005-0000-0000-00002A0A0000}"/>
    <cellStyle name="level1a 3 2 4 3" xfId="2612" xr:uid="{00000000-0005-0000-0000-00002B0A0000}"/>
    <cellStyle name="level1a 3 2 4 3 2" xfId="2613" xr:uid="{00000000-0005-0000-0000-00002C0A0000}"/>
    <cellStyle name="level1a 3 2 4 3 2 2" xfId="2614" xr:uid="{00000000-0005-0000-0000-00002D0A0000}"/>
    <cellStyle name="level1a 3 2 4 3 2 2 2" xfId="2615" xr:uid="{00000000-0005-0000-0000-00002E0A0000}"/>
    <cellStyle name="level1a 3 2 4 3 2 3" xfId="2616" xr:uid="{00000000-0005-0000-0000-00002F0A0000}"/>
    <cellStyle name="level1a 3 2 4 3 3" xfId="2617" xr:uid="{00000000-0005-0000-0000-0000300A0000}"/>
    <cellStyle name="level1a 3 2 4 3 3 2" xfId="2618" xr:uid="{00000000-0005-0000-0000-0000310A0000}"/>
    <cellStyle name="level1a 3 2 4 3 3 2 2" xfId="2619" xr:uid="{00000000-0005-0000-0000-0000320A0000}"/>
    <cellStyle name="level1a 3 2 4 3 3 3" xfId="2620" xr:uid="{00000000-0005-0000-0000-0000330A0000}"/>
    <cellStyle name="level1a 3 2 4 3 4" xfId="2621" xr:uid="{00000000-0005-0000-0000-0000340A0000}"/>
    <cellStyle name="level1a 3 2 4 3 5" xfId="2622" xr:uid="{00000000-0005-0000-0000-0000350A0000}"/>
    <cellStyle name="level1a 3 2 4 4" xfId="2623" xr:uid="{00000000-0005-0000-0000-0000360A0000}"/>
    <cellStyle name="level1a 3 2 4 4 2" xfId="2624" xr:uid="{00000000-0005-0000-0000-0000370A0000}"/>
    <cellStyle name="level1a 3 2 4 4 2 2" xfId="2625" xr:uid="{00000000-0005-0000-0000-0000380A0000}"/>
    <cellStyle name="level1a 3 2 4 4 2 2 2" xfId="2626" xr:uid="{00000000-0005-0000-0000-0000390A0000}"/>
    <cellStyle name="level1a 3 2 4 4 2 3" xfId="2627" xr:uid="{00000000-0005-0000-0000-00003A0A0000}"/>
    <cellStyle name="level1a 3 2 4 4 3" xfId="2628" xr:uid="{00000000-0005-0000-0000-00003B0A0000}"/>
    <cellStyle name="level1a 3 2 4 4 3 2" xfId="2629" xr:uid="{00000000-0005-0000-0000-00003C0A0000}"/>
    <cellStyle name="level1a 3 2 4 4 3 2 2" xfId="2630" xr:uid="{00000000-0005-0000-0000-00003D0A0000}"/>
    <cellStyle name="level1a 3 2 4 4 3 3" xfId="2631" xr:uid="{00000000-0005-0000-0000-00003E0A0000}"/>
    <cellStyle name="level1a 3 2 4 4 4" xfId="2632" xr:uid="{00000000-0005-0000-0000-00003F0A0000}"/>
    <cellStyle name="level1a 3 2 4 4 5" xfId="2633" xr:uid="{00000000-0005-0000-0000-0000400A0000}"/>
    <cellStyle name="level1a 3 2 4 4 5 2" xfId="2634" xr:uid="{00000000-0005-0000-0000-0000410A0000}"/>
    <cellStyle name="level1a 3 2 4 4 6" xfId="2635" xr:uid="{00000000-0005-0000-0000-0000420A0000}"/>
    <cellStyle name="level1a 3 2 4 5" xfId="2636" xr:uid="{00000000-0005-0000-0000-0000430A0000}"/>
    <cellStyle name="level1a 3 2 4 5 2" xfId="2637" xr:uid="{00000000-0005-0000-0000-0000440A0000}"/>
    <cellStyle name="level1a 3 2 4 5 2 2" xfId="2638" xr:uid="{00000000-0005-0000-0000-0000450A0000}"/>
    <cellStyle name="level1a 3 2 4 5 2 2 2" xfId="2639" xr:uid="{00000000-0005-0000-0000-0000460A0000}"/>
    <cellStyle name="level1a 3 2 4 5 2 3" xfId="2640" xr:uid="{00000000-0005-0000-0000-0000470A0000}"/>
    <cellStyle name="level1a 3 2 4 5 3" xfId="2641" xr:uid="{00000000-0005-0000-0000-0000480A0000}"/>
    <cellStyle name="level1a 3 2 4 5 3 2" xfId="2642" xr:uid="{00000000-0005-0000-0000-0000490A0000}"/>
    <cellStyle name="level1a 3 2 4 5 3 2 2" xfId="2643" xr:uid="{00000000-0005-0000-0000-00004A0A0000}"/>
    <cellStyle name="level1a 3 2 4 5 3 3" xfId="2644" xr:uid="{00000000-0005-0000-0000-00004B0A0000}"/>
    <cellStyle name="level1a 3 2 4 5 4" xfId="2645" xr:uid="{00000000-0005-0000-0000-00004C0A0000}"/>
    <cellStyle name="level1a 3 2 4 5 4 2" xfId="2646" xr:uid="{00000000-0005-0000-0000-00004D0A0000}"/>
    <cellStyle name="level1a 3 2 4 5 5" xfId="2647" xr:uid="{00000000-0005-0000-0000-00004E0A0000}"/>
    <cellStyle name="level1a 3 2 4 6" xfId="2648" xr:uid="{00000000-0005-0000-0000-00004F0A0000}"/>
    <cellStyle name="level1a 3 2 4 6 2" xfId="2649" xr:uid="{00000000-0005-0000-0000-0000500A0000}"/>
    <cellStyle name="level1a 3 2 4 6 2 2" xfId="2650" xr:uid="{00000000-0005-0000-0000-0000510A0000}"/>
    <cellStyle name="level1a 3 2 4 6 2 2 2" xfId="2651" xr:uid="{00000000-0005-0000-0000-0000520A0000}"/>
    <cellStyle name="level1a 3 2 4 6 2 3" xfId="2652" xr:uid="{00000000-0005-0000-0000-0000530A0000}"/>
    <cellStyle name="level1a 3 2 4 6 3" xfId="2653" xr:uid="{00000000-0005-0000-0000-0000540A0000}"/>
    <cellStyle name="level1a 3 2 4 6 3 2" xfId="2654" xr:uid="{00000000-0005-0000-0000-0000550A0000}"/>
    <cellStyle name="level1a 3 2 4 6 3 2 2" xfId="2655" xr:uid="{00000000-0005-0000-0000-0000560A0000}"/>
    <cellStyle name="level1a 3 2 4 6 3 3" xfId="2656" xr:uid="{00000000-0005-0000-0000-0000570A0000}"/>
    <cellStyle name="level1a 3 2 4 6 4" xfId="2657" xr:uid="{00000000-0005-0000-0000-0000580A0000}"/>
    <cellStyle name="level1a 3 2 4 6 4 2" xfId="2658" xr:uid="{00000000-0005-0000-0000-0000590A0000}"/>
    <cellStyle name="level1a 3 2 4 6 5" xfId="2659" xr:uid="{00000000-0005-0000-0000-00005A0A0000}"/>
    <cellStyle name="level1a 3 2 4 7" xfId="2660" xr:uid="{00000000-0005-0000-0000-00005B0A0000}"/>
    <cellStyle name="level1a 3 2 4 7 2" xfId="2661" xr:uid="{00000000-0005-0000-0000-00005C0A0000}"/>
    <cellStyle name="level1a 3 2 4 7 2 2" xfId="2662" xr:uid="{00000000-0005-0000-0000-00005D0A0000}"/>
    <cellStyle name="level1a 3 2 4 7 3" xfId="2663" xr:uid="{00000000-0005-0000-0000-00005E0A0000}"/>
    <cellStyle name="level1a 3 2 4_STUD aligned by INSTIT" xfId="2664" xr:uid="{00000000-0005-0000-0000-00005F0A0000}"/>
    <cellStyle name="level1a 3 2 5" xfId="2665" xr:uid="{00000000-0005-0000-0000-0000600A0000}"/>
    <cellStyle name="level1a 3 2 5 2" xfId="2666" xr:uid="{00000000-0005-0000-0000-0000610A0000}"/>
    <cellStyle name="level1a 3 2 5 2 2" xfId="2667" xr:uid="{00000000-0005-0000-0000-0000620A0000}"/>
    <cellStyle name="level1a 3 2 5 2 2 2" xfId="2668" xr:uid="{00000000-0005-0000-0000-0000630A0000}"/>
    <cellStyle name="level1a 3 2 5 2 2 2 2" xfId="2669" xr:uid="{00000000-0005-0000-0000-0000640A0000}"/>
    <cellStyle name="level1a 3 2 5 2 2 3" xfId="2670" xr:uid="{00000000-0005-0000-0000-0000650A0000}"/>
    <cellStyle name="level1a 3 2 5 2 3" xfId="2671" xr:uid="{00000000-0005-0000-0000-0000660A0000}"/>
    <cellStyle name="level1a 3 2 5 2 3 2" xfId="2672" xr:uid="{00000000-0005-0000-0000-0000670A0000}"/>
    <cellStyle name="level1a 3 2 5 2 3 2 2" xfId="2673" xr:uid="{00000000-0005-0000-0000-0000680A0000}"/>
    <cellStyle name="level1a 3 2 5 2 3 3" xfId="2674" xr:uid="{00000000-0005-0000-0000-0000690A0000}"/>
    <cellStyle name="level1a 3 2 5 2 4" xfId="2675" xr:uid="{00000000-0005-0000-0000-00006A0A0000}"/>
    <cellStyle name="level1a 3 2 5 2 5" xfId="2676" xr:uid="{00000000-0005-0000-0000-00006B0A0000}"/>
    <cellStyle name="level1a 3 2 5 2 5 2" xfId="2677" xr:uid="{00000000-0005-0000-0000-00006C0A0000}"/>
    <cellStyle name="level1a 3 2 5 2 6" xfId="2678" xr:uid="{00000000-0005-0000-0000-00006D0A0000}"/>
    <cellStyle name="level1a 3 2 5 3" xfId="2679" xr:uid="{00000000-0005-0000-0000-00006E0A0000}"/>
    <cellStyle name="level1a 3 2 5 3 2" xfId="2680" xr:uid="{00000000-0005-0000-0000-00006F0A0000}"/>
    <cellStyle name="level1a 3 2 5 3 2 2" xfId="2681" xr:uid="{00000000-0005-0000-0000-0000700A0000}"/>
    <cellStyle name="level1a 3 2 5 3 2 2 2" xfId="2682" xr:uid="{00000000-0005-0000-0000-0000710A0000}"/>
    <cellStyle name="level1a 3 2 5 3 2 3" xfId="2683" xr:uid="{00000000-0005-0000-0000-0000720A0000}"/>
    <cellStyle name="level1a 3 2 5 3 3" xfId="2684" xr:uid="{00000000-0005-0000-0000-0000730A0000}"/>
    <cellStyle name="level1a 3 2 5 3 3 2" xfId="2685" xr:uid="{00000000-0005-0000-0000-0000740A0000}"/>
    <cellStyle name="level1a 3 2 5 3 3 2 2" xfId="2686" xr:uid="{00000000-0005-0000-0000-0000750A0000}"/>
    <cellStyle name="level1a 3 2 5 3 3 3" xfId="2687" xr:uid="{00000000-0005-0000-0000-0000760A0000}"/>
    <cellStyle name="level1a 3 2 5 3 4" xfId="2688" xr:uid="{00000000-0005-0000-0000-0000770A0000}"/>
    <cellStyle name="level1a 3 2 5 4" xfId="2689" xr:uid="{00000000-0005-0000-0000-0000780A0000}"/>
    <cellStyle name="level1a 3 2 5 4 2" xfId="2690" xr:uid="{00000000-0005-0000-0000-0000790A0000}"/>
    <cellStyle name="level1a 3 2 5 4 2 2" xfId="2691" xr:uid="{00000000-0005-0000-0000-00007A0A0000}"/>
    <cellStyle name="level1a 3 2 5 4 2 2 2" xfId="2692" xr:uid="{00000000-0005-0000-0000-00007B0A0000}"/>
    <cellStyle name="level1a 3 2 5 4 2 3" xfId="2693" xr:uid="{00000000-0005-0000-0000-00007C0A0000}"/>
    <cellStyle name="level1a 3 2 5 4 3" xfId="2694" xr:uid="{00000000-0005-0000-0000-00007D0A0000}"/>
    <cellStyle name="level1a 3 2 5 4 3 2" xfId="2695" xr:uid="{00000000-0005-0000-0000-00007E0A0000}"/>
    <cellStyle name="level1a 3 2 5 4 3 2 2" xfId="2696" xr:uid="{00000000-0005-0000-0000-00007F0A0000}"/>
    <cellStyle name="level1a 3 2 5 4 3 3" xfId="2697" xr:uid="{00000000-0005-0000-0000-0000800A0000}"/>
    <cellStyle name="level1a 3 2 5 4 4" xfId="2698" xr:uid="{00000000-0005-0000-0000-0000810A0000}"/>
    <cellStyle name="level1a 3 2 5 4 4 2" xfId="2699" xr:uid="{00000000-0005-0000-0000-0000820A0000}"/>
    <cellStyle name="level1a 3 2 5 4 5" xfId="2700" xr:uid="{00000000-0005-0000-0000-0000830A0000}"/>
    <cellStyle name="level1a 3 2 5 5" xfId="2701" xr:uid="{00000000-0005-0000-0000-0000840A0000}"/>
    <cellStyle name="level1a 3 2 5 5 2" xfId="2702" xr:uid="{00000000-0005-0000-0000-0000850A0000}"/>
    <cellStyle name="level1a 3 2 5 5 2 2" xfId="2703" xr:uid="{00000000-0005-0000-0000-0000860A0000}"/>
    <cellStyle name="level1a 3 2 5 5 2 2 2" xfId="2704" xr:uid="{00000000-0005-0000-0000-0000870A0000}"/>
    <cellStyle name="level1a 3 2 5 5 2 3" xfId="2705" xr:uid="{00000000-0005-0000-0000-0000880A0000}"/>
    <cellStyle name="level1a 3 2 5 5 3" xfId="2706" xr:uid="{00000000-0005-0000-0000-0000890A0000}"/>
    <cellStyle name="level1a 3 2 5 5 3 2" xfId="2707" xr:uid="{00000000-0005-0000-0000-00008A0A0000}"/>
    <cellStyle name="level1a 3 2 5 5 3 2 2" xfId="2708" xr:uid="{00000000-0005-0000-0000-00008B0A0000}"/>
    <cellStyle name="level1a 3 2 5 5 3 3" xfId="2709" xr:uid="{00000000-0005-0000-0000-00008C0A0000}"/>
    <cellStyle name="level1a 3 2 5 5 4" xfId="2710" xr:uid="{00000000-0005-0000-0000-00008D0A0000}"/>
    <cellStyle name="level1a 3 2 5 5 4 2" xfId="2711" xr:uid="{00000000-0005-0000-0000-00008E0A0000}"/>
    <cellStyle name="level1a 3 2 5 5 5" xfId="2712" xr:uid="{00000000-0005-0000-0000-00008F0A0000}"/>
    <cellStyle name="level1a 3 2 5 6" xfId="2713" xr:uid="{00000000-0005-0000-0000-0000900A0000}"/>
    <cellStyle name="level1a 3 2 5 6 2" xfId="2714" xr:uid="{00000000-0005-0000-0000-0000910A0000}"/>
    <cellStyle name="level1a 3 2 5 6 2 2" xfId="2715" xr:uid="{00000000-0005-0000-0000-0000920A0000}"/>
    <cellStyle name="level1a 3 2 5 6 2 2 2" xfId="2716" xr:uid="{00000000-0005-0000-0000-0000930A0000}"/>
    <cellStyle name="level1a 3 2 5 6 2 3" xfId="2717" xr:uid="{00000000-0005-0000-0000-0000940A0000}"/>
    <cellStyle name="level1a 3 2 5 6 3" xfId="2718" xr:uid="{00000000-0005-0000-0000-0000950A0000}"/>
    <cellStyle name="level1a 3 2 5 6 3 2" xfId="2719" xr:uid="{00000000-0005-0000-0000-0000960A0000}"/>
    <cellStyle name="level1a 3 2 5 6 3 2 2" xfId="2720" xr:uid="{00000000-0005-0000-0000-0000970A0000}"/>
    <cellStyle name="level1a 3 2 5 6 3 3" xfId="2721" xr:uid="{00000000-0005-0000-0000-0000980A0000}"/>
    <cellStyle name="level1a 3 2 5 6 4" xfId="2722" xr:uid="{00000000-0005-0000-0000-0000990A0000}"/>
    <cellStyle name="level1a 3 2 5 6 4 2" xfId="2723" xr:uid="{00000000-0005-0000-0000-00009A0A0000}"/>
    <cellStyle name="level1a 3 2 5 6 5" xfId="2724" xr:uid="{00000000-0005-0000-0000-00009B0A0000}"/>
    <cellStyle name="level1a 3 2 5 7" xfId="2725" xr:uid="{00000000-0005-0000-0000-00009C0A0000}"/>
    <cellStyle name="level1a 3 2 5 7 2" xfId="2726" xr:uid="{00000000-0005-0000-0000-00009D0A0000}"/>
    <cellStyle name="level1a 3 2 5 7 2 2" xfId="2727" xr:uid="{00000000-0005-0000-0000-00009E0A0000}"/>
    <cellStyle name="level1a 3 2 5 7 3" xfId="2728" xr:uid="{00000000-0005-0000-0000-00009F0A0000}"/>
    <cellStyle name="level1a 3 2 5 8" xfId="2729" xr:uid="{00000000-0005-0000-0000-0000A00A0000}"/>
    <cellStyle name="level1a 3 2 5 8 2" xfId="2730" xr:uid="{00000000-0005-0000-0000-0000A10A0000}"/>
    <cellStyle name="level1a 3 2 5 8 2 2" xfId="2731" xr:uid="{00000000-0005-0000-0000-0000A20A0000}"/>
    <cellStyle name="level1a 3 2 5 8 3" xfId="2732" xr:uid="{00000000-0005-0000-0000-0000A30A0000}"/>
    <cellStyle name="level1a 3 2 5_STUD aligned by INSTIT" xfId="2733" xr:uid="{00000000-0005-0000-0000-0000A40A0000}"/>
    <cellStyle name="level1a 3 2 6" xfId="2734" xr:uid="{00000000-0005-0000-0000-0000A50A0000}"/>
    <cellStyle name="level1a 3 2 6 2" xfId="2735" xr:uid="{00000000-0005-0000-0000-0000A60A0000}"/>
    <cellStyle name="level1a 3 2 6 2 2" xfId="2736" xr:uid="{00000000-0005-0000-0000-0000A70A0000}"/>
    <cellStyle name="level1a 3 2 6 2 2 2" xfId="2737" xr:uid="{00000000-0005-0000-0000-0000A80A0000}"/>
    <cellStyle name="level1a 3 2 6 2 3" xfId="2738" xr:uid="{00000000-0005-0000-0000-0000A90A0000}"/>
    <cellStyle name="level1a 3 2 6 3" xfId="2739" xr:uid="{00000000-0005-0000-0000-0000AA0A0000}"/>
    <cellStyle name="level1a 3 2 6 3 2" xfId="2740" xr:uid="{00000000-0005-0000-0000-0000AB0A0000}"/>
    <cellStyle name="level1a 3 2 6 3 2 2" xfId="2741" xr:uid="{00000000-0005-0000-0000-0000AC0A0000}"/>
    <cellStyle name="level1a 3 2 6 3 3" xfId="2742" xr:uid="{00000000-0005-0000-0000-0000AD0A0000}"/>
    <cellStyle name="level1a 3 2 6 4" xfId="2743" xr:uid="{00000000-0005-0000-0000-0000AE0A0000}"/>
    <cellStyle name="level1a 3 2 6 5" xfId="2744" xr:uid="{00000000-0005-0000-0000-0000AF0A0000}"/>
    <cellStyle name="level1a 3 2 6 5 2" xfId="2745" xr:uid="{00000000-0005-0000-0000-0000B00A0000}"/>
    <cellStyle name="level1a 3 2 7" xfId="2746" xr:uid="{00000000-0005-0000-0000-0000B10A0000}"/>
    <cellStyle name="level1a 3 2 7 2" xfId="2747" xr:uid="{00000000-0005-0000-0000-0000B20A0000}"/>
    <cellStyle name="level1a 3 2 7 2 2" xfId="2748" xr:uid="{00000000-0005-0000-0000-0000B30A0000}"/>
    <cellStyle name="level1a 3 2 7 2 2 2" xfId="2749" xr:uid="{00000000-0005-0000-0000-0000B40A0000}"/>
    <cellStyle name="level1a 3 2 7 2 3" xfId="2750" xr:uid="{00000000-0005-0000-0000-0000B50A0000}"/>
    <cellStyle name="level1a 3 2 7 3" xfId="2751" xr:uid="{00000000-0005-0000-0000-0000B60A0000}"/>
    <cellStyle name="level1a 3 2 7 3 2" xfId="2752" xr:uid="{00000000-0005-0000-0000-0000B70A0000}"/>
    <cellStyle name="level1a 3 2 7 3 2 2" xfId="2753" xr:uid="{00000000-0005-0000-0000-0000B80A0000}"/>
    <cellStyle name="level1a 3 2 7 3 3" xfId="2754" xr:uid="{00000000-0005-0000-0000-0000B90A0000}"/>
    <cellStyle name="level1a 3 2 7 4" xfId="2755" xr:uid="{00000000-0005-0000-0000-0000BA0A0000}"/>
    <cellStyle name="level1a 3 2 7 5" xfId="2756" xr:uid="{00000000-0005-0000-0000-0000BB0A0000}"/>
    <cellStyle name="level1a 3 2 7 5 2" xfId="2757" xr:uid="{00000000-0005-0000-0000-0000BC0A0000}"/>
    <cellStyle name="level1a 3 2 7 6" xfId="2758" xr:uid="{00000000-0005-0000-0000-0000BD0A0000}"/>
    <cellStyle name="level1a 3 2 8" xfId="2759" xr:uid="{00000000-0005-0000-0000-0000BE0A0000}"/>
    <cellStyle name="level1a 3 2 8 2" xfId="2760" xr:uid="{00000000-0005-0000-0000-0000BF0A0000}"/>
    <cellStyle name="level1a 3 2 8 2 2" xfId="2761" xr:uid="{00000000-0005-0000-0000-0000C00A0000}"/>
    <cellStyle name="level1a 3 2 8 2 2 2" xfId="2762" xr:uid="{00000000-0005-0000-0000-0000C10A0000}"/>
    <cellStyle name="level1a 3 2 8 2 3" xfId="2763" xr:uid="{00000000-0005-0000-0000-0000C20A0000}"/>
    <cellStyle name="level1a 3 2 8 3" xfId="2764" xr:uid="{00000000-0005-0000-0000-0000C30A0000}"/>
    <cellStyle name="level1a 3 2 8 3 2" xfId="2765" xr:uid="{00000000-0005-0000-0000-0000C40A0000}"/>
    <cellStyle name="level1a 3 2 8 3 2 2" xfId="2766" xr:uid="{00000000-0005-0000-0000-0000C50A0000}"/>
    <cellStyle name="level1a 3 2 8 3 3" xfId="2767" xr:uid="{00000000-0005-0000-0000-0000C60A0000}"/>
    <cellStyle name="level1a 3 2 8 4" xfId="2768" xr:uid="{00000000-0005-0000-0000-0000C70A0000}"/>
    <cellStyle name="level1a 3 2 8 5" xfId="2769" xr:uid="{00000000-0005-0000-0000-0000C80A0000}"/>
    <cellStyle name="level1a 3 2 9" xfId="2770" xr:uid="{00000000-0005-0000-0000-0000C90A0000}"/>
    <cellStyle name="level1a 3 2 9 2" xfId="2771" xr:uid="{00000000-0005-0000-0000-0000CA0A0000}"/>
    <cellStyle name="level1a 3 2 9 2 2" xfId="2772" xr:uid="{00000000-0005-0000-0000-0000CB0A0000}"/>
    <cellStyle name="level1a 3 2 9 2 2 2" xfId="2773" xr:uid="{00000000-0005-0000-0000-0000CC0A0000}"/>
    <cellStyle name="level1a 3 2 9 2 3" xfId="2774" xr:uid="{00000000-0005-0000-0000-0000CD0A0000}"/>
    <cellStyle name="level1a 3 2 9 3" xfId="2775" xr:uid="{00000000-0005-0000-0000-0000CE0A0000}"/>
    <cellStyle name="level1a 3 2 9 3 2" xfId="2776" xr:uid="{00000000-0005-0000-0000-0000CF0A0000}"/>
    <cellStyle name="level1a 3 2 9 3 2 2" xfId="2777" xr:uid="{00000000-0005-0000-0000-0000D00A0000}"/>
    <cellStyle name="level1a 3 2 9 3 3" xfId="2778" xr:uid="{00000000-0005-0000-0000-0000D10A0000}"/>
    <cellStyle name="level1a 3 2 9 4" xfId="2779" xr:uid="{00000000-0005-0000-0000-0000D20A0000}"/>
    <cellStyle name="level1a 3 2 9 5" xfId="2780" xr:uid="{00000000-0005-0000-0000-0000D30A0000}"/>
    <cellStyle name="level1a 3 2 9 5 2" xfId="2781" xr:uid="{00000000-0005-0000-0000-0000D40A0000}"/>
    <cellStyle name="level1a 3 2 9 6" xfId="2782" xr:uid="{00000000-0005-0000-0000-0000D50A0000}"/>
    <cellStyle name="level1a 3 2_STUD aligned by INSTIT" xfId="2783" xr:uid="{00000000-0005-0000-0000-0000D60A0000}"/>
    <cellStyle name="level1a 3 3" xfId="2784" xr:uid="{00000000-0005-0000-0000-0000D70A0000}"/>
    <cellStyle name="level1a 3 3 10" xfId="2785" xr:uid="{00000000-0005-0000-0000-0000D80A0000}"/>
    <cellStyle name="level1a 3 3 10 2" xfId="2786" xr:uid="{00000000-0005-0000-0000-0000D90A0000}"/>
    <cellStyle name="level1a 3 3 10 2 2" xfId="2787" xr:uid="{00000000-0005-0000-0000-0000DA0A0000}"/>
    <cellStyle name="level1a 3 3 10 3" xfId="2788" xr:uid="{00000000-0005-0000-0000-0000DB0A0000}"/>
    <cellStyle name="level1a 3 3 11" xfId="2789" xr:uid="{00000000-0005-0000-0000-0000DC0A0000}"/>
    <cellStyle name="level1a 3 3 2" xfId="2790" xr:uid="{00000000-0005-0000-0000-0000DD0A0000}"/>
    <cellStyle name="level1a 3 3 2 10" xfId="2791" xr:uid="{00000000-0005-0000-0000-0000DE0A0000}"/>
    <cellStyle name="level1a 3 3 2 2" xfId="2792" xr:uid="{00000000-0005-0000-0000-0000DF0A0000}"/>
    <cellStyle name="level1a 3 3 2 2 2" xfId="2793" xr:uid="{00000000-0005-0000-0000-0000E00A0000}"/>
    <cellStyle name="level1a 3 3 2 2 2 2" xfId="2794" xr:uid="{00000000-0005-0000-0000-0000E10A0000}"/>
    <cellStyle name="level1a 3 3 2 2 2 2 2" xfId="2795" xr:uid="{00000000-0005-0000-0000-0000E20A0000}"/>
    <cellStyle name="level1a 3 3 2 2 2 2 2 2" xfId="2796" xr:uid="{00000000-0005-0000-0000-0000E30A0000}"/>
    <cellStyle name="level1a 3 3 2 2 2 2 3" xfId="2797" xr:uid="{00000000-0005-0000-0000-0000E40A0000}"/>
    <cellStyle name="level1a 3 3 2 2 2 3" xfId="2798" xr:uid="{00000000-0005-0000-0000-0000E50A0000}"/>
    <cellStyle name="level1a 3 3 2 2 2 3 2" xfId="2799" xr:uid="{00000000-0005-0000-0000-0000E60A0000}"/>
    <cellStyle name="level1a 3 3 2 2 2 3 2 2" xfId="2800" xr:uid="{00000000-0005-0000-0000-0000E70A0000}"/>
    <cellStyle name="level1a 3 3 2 2 2 3 3" xfId="2801" xr:uid="{00000000-0005-0000-0000-0000E80A0000}"/>
    <cellStyle name="level1a 3 3 2 2 2 4" xfId="2802" xr:uid="{00000000-0005-0000-0000-0000E90A0000}"/>
    <cellStyle name="level1a 3 3 2 2 2 5" xfId="2803" xr:uid="{00000000-0005-0000-0000-0000EA0A0000}"/>
    <cellStyle name="level1a 3 3 2 2 2 5 2" xfId="2804" xr:uid="{00000000-0005-0000-0000-0000EB0A0000}"/>
    <cellStyle name="level1a 3 3 2 2 3" xfId="2805" xr:uid="{00000000-0005-0000-0000-0000EC0A0000}"/>
    <cellStyle name="level1a 3 3 2 2 3 2" xfId="2806" xr:uid="{00000000-0005-0000-0000-0000ED0A0000}"/>
    <cellStyle name="level1a 3 3 2 2 3 2 2" xfId="2807" xr:uid="{00000000-0005-0000-0000-0000EE0A0000}"/>
    <cellStyle name="level1a 3 3 2 2 3 2 2 2" xfId="2808" xr:uid="{00000000-0005-0000-0000-0000EF0A0000}"/>
    <cellStyle name="level1a 3 3 2 2 3 2 3" xfId="2809" xr:uid="{00000000-0005-0000-0000-0000F00A0000}"/>
    <cellStyle name="level1a 3 3 2 2 3 3" xfId="2810" xr:uid="{00000000-0005-0000-0000-0000F10A0000}"/>
    <cellStyle name="level1a 3 3 2 2 3 3 2" xfId="2811" xr:uid="{00000000-0005-0000-0000-0000F20A0000}"/>
    <cellStyle name="level1a 3 3 2 2 3 3 2 2" xfId="2812" xr:uid="{00000000-0005-0000-0000-0000F30A0000}"/>
    <cellStyle name="level1a 3 3 2 2 3 3 3" xfId="2813" xr:uid="{00000000-0005-0000-0000-0000F40A0000}"/>
    <cellStyle name="level1a 3 3 2 2 3 4" xfId="2814" xr:uid="{00000000-0005-0000-0000-0000F50A0000}"/>
    <cellStyle name="level1a 3 3 2 2 3 5" xfId="2815" xr:uid="{00000000-0005-0000-0000-0000F60A0000}"/>
    <cellStyle name="level1a 3 3 2 2 4" xfId="2816" xr:uid="{00000000-0005-0000-0000-0000F70A0000}"/>
    <cellStyle name="level1a 3 3 2 2 4 2" xfId="2817" xr:uid="{00000000-0005-0000-0000-0000F80A0000}"/>
    <cellStyle name="level1a 3 3 2 2 4 2 2" xfId="2818" xr:uid="{00000000-0005-0000-0000-0000F90A0000}"/>
    <cellStyle name="level1a 3 3 2 2 4 2 2 2" xfId="2819" xr:uid="{00000000-0005-0000-0000-0000FA0A0000}"/>
    <cellStyle name="level1a 3 3 2 2 4 2 3" xfId="2820" xr:uid="{00000000-0005-0000-0000-0000FB0A0000}"/>
    <cellStyle name="level1a 3 3 2 2 4 3" xfId="2821" xr:uid="{00000000-0005-0000-0000-0000FC0A0000}"/>
    <cellStyle name="level1a 3 3 2 2 4 3 2" xfId="2822" xr:uid="{00000000-0005-0000-0000-0000FD0A0000}"/>
    <cellStyle name="level1a 3 3 2 2 4 3 2 2" xfId="2823" xr:uid="{00000000-0005-0000-0000-0000FE0A0000}"/>
    <cellStyle name="level1a 3 3 2 2 4 3 3" xfId="2824" xr:uid="{00000000-0005-0000-0000-0000FF0A0000}"/>
    <cellStyle name="level1a 3 3 2 2 4 4" xfId="2825" xr:uid="{00000000-0005-0000-0000-0000000B0000}"/>
    <cellStyle name="level1a 3 3 2 2 4 5" xfId="2826" xr:uid="{00000000-0005-0000-0000-0000010B0000}"/>
    <cellStyle name="level1a 3 3 2 2 4 5 2" xfId="2827" xr:uid="{00000000-0005-0000-0000-0000020B0000}"/>
    <cellStyle name="level1a 3 3 2 2 4 6" xfId="2828" xr:uid="{00000000-0005-0000-0000-0000030B0000}"/>
    <cellStyle name="level1a 3 3 2 2 5" xfId="2829" xr:uid="{00000000-0005-0000-0000-0000040B0000}"/>
    <cellStyle name="level1a 3 3 2 2 5 2" xfId="2830" xr:uid="{00000000-0005-0000-0000-0000050B0000}"/>
    <cellStyle name="level1a 3 3 2 2 5 2 2" xfId="2831" xr:uid="{00000000-0005-0000-0000-0000060B0000}"/>
    <cellStyle name="level1a 3 3 2 2 5 2 2 2" xfId="2832" xr:uid="{00000000-0005-0000-0000-0000070B0000}"/>
    <cellStyle name="level1a 3 3 2 2 5 2 3" xfId="2833" xr:uid="{00000000-0005-0000-0000-0000080B0000}"/>
    <cellStyle name="level1a 3 3 2 2 5 3" xfId="2834" xr:uid="{00000000-0005-0000-0000-0000090B0000}"/>
    <cellStyle name="level1a 3 3 2 2 5 3 2" xfId="2835" xr:uid="{00000000-0005-0000-0000-00000A0B0000}"/>
    <cellStyle name="level1a 3 3 2 2 5 3 2 2" xfId="2836" xr:uid="{00000000-0005-0000-0000-00000B0B0000}"/>
    <cellStyle name="level1a 3 3 2 2 5 3 3" xfId="2837" xr:uid="{00000000-0005-0000-0000-00000C0B0000}"/>
    <cellStyle name="level1a 3 3 2 2 5 4" xfId="2838" xr:uid="{00000000-0005-0000-0000-00000D0B0000}"/>
    <cellStyle name="level1a 3 3 2 2 5 4 2" xfId="2839" xr:uid="{00000000-0005-0000-0000-00000E0B0000}"/>
    <cellStyle name="level1a 3 3 2 2 5 5" xfId="2840" xr:uid="{00000000-0005-0000-0000-00000F0B0000}"/>
    <cellStyle name="level1a 3 3 2 2 6" xfId="2841" xr:uid="{00000000-0005-0000-0000-0000100B0000}"/>
    <cellStyle name="level1a 3 3 2 2 6 2" xfId="2842" xr:uid="{00000000-0005-0000-0000-0000110B0000}"/>
    <cellStyle name="level1a 3 3 2 2 6 2 2" xfId="2843" xr:uid="{00000000-0005-0000-0000-0000120B0000}"/>
    <cellStyle name="level1a 3 3 2 2 6 2 2 2" xfId="2844" xr:uid="{00000000-0005-0000-0000-0000130B0000}"/>
    <cellStyle name="level1a 3 3 2 2 6 2 3" xfId="2845" xr:uid="{00000000-0005-0000-0000-0000140B0000}"/>
    <cellStyle name="level1a 3 3 2 2 6 3" xfId="2846" xr:uid="{00000000-0005-0000-0000-0000150B0000}"/>
    <cellStyle name="level1a 3 3 2 2 6 3 2" xfId="2847" xr:uid="{00000000-0005-0000-0000-0000160B0000}"/>
    <cellStyle name="level1a 3 3 2 2 6 3 2 2" xfId="2848" xr:uid="{00000000-0005-0000-0000-0000170B0000}"/>
    <cellStyle name="level1a 3 3 2 2 6 3 3" xfId="2849" xr:uid="{00000000-0005-0000-0000-0000180B0000}"/>
    <cellStyle name="level1a 3 3 2 2 6 4" xfId="2850" xr:uid="{00000000-0005-0000-0000-0000190B0000}"/>
    <cellStyle name="level1a 3 3 2 2 6 4 2" xfId="2851" xr:uid="{00000000-0005-0000-0000-00001A0B0000}"/>
    <cellStyle name="level1a 3 3 2 2 6 5" xfId="2852" xr:uid="{00000000-0005-0000-0000-00001B0B0000}"/>
    <cellStyle name="level1a 3 3 2 2 7" xfId="2853" xr:uid="{00000000-0005-0000-0000-00001C0B0000}"/>
    <cellStyle name="level1a 3 3 2 2 7 2" xfId="2854" xr:uid="{00000000-0005-0000-0000-00001D0B0000}"/>
    <cellStyle name="level1a 3 3 2 2 7 2 2" xfId="2855" xr:uid="{00000000-0005-0000-0000-00001E0B0000}"/>
    <cellStyle name="level1a 3 3 2 2 7 3" xfId="2856" xr:uid="{00000000-0005-0000-0000-00001F0B0000}"/>
    <cellStyle name="level1a 3 3 2 2_STUD aligned by INSTIT" xfId="2857" xr:uid="{00000000-0005-0000-0000-0000200B0000}"/>
    <cellStyle name="level1a 3 3 2 3" xfId="2858" xr:uid="{00000000-0005-0000-0000-0000210B0000}"/>
    <cellStyle name="level1a 3 3 2 3 2" xfId="2859" xr:uid="{00000000-0005-0000-0000-0000220B0000}"/>
    <cellStyle name="level1a 3 3 2 3 2 2" xfId="2860" xr:uid="{00000000-0005-0000-0000-0000230B0000}"/>
    <cellStyle name="level1a 3 3 2 3 2 2 2" xfId="2861" xr:uid="{00000000-0005-0000-0000-0000240B0000}"/>
    <cellStyle name="level1a 3 3 2 3 2 2 2 2" xfId="2862" xr:uid="{00000000-0005-0000-0000-0000250B0000}"/>
    <cellStyle name="level1a 3 3 2 3 2 2 3" xfId="2863" xr:uid="{00000000-0005-0000-0000-0000260B0000}"/>
    <cellStyle name="level1a 3 3 2 3 2 3" xfId="2864" xr:uid="{00000000-0005-0000-0000-0000270B0000}"/>
    <cellStyle name="level1a 3 3 2 3 2 3 2" xfId="2865" xr:uid="{00000000-0005-0000-0000-0000280B0000}"/>
    <cellStyle name="level1a 3 3 2 3 2 3 2 2" xfId="2866" xr:uid="{00000000-0005-0000-0000-0000290B0000}"/>
    <cellStyle name="level1a 3 3 2 3 2 3 3" xfId="2867" xr:uid="{00000000-0005-0000-0000-00002A0B0000}"/>
    <cellStyle name="level1a 3 3 2 3 2 4" xfId="2868" xr:uid="{00000000-0005-0000-0000-00002B0B0000}"/>
    <cellStyle name="level1a 3 3 2 3 2 5" xfId="2869" xr:uid="{00000000-0005-0000-0000-00002C0B0000}"/>
    <cellStyle name="level1a 3 3 2 3 3" xfId="2870" xr:uid="{00000000-0005-0000-0000-00002D0B0000}"/>
    <cellStyle name="level1a 3 3 2 3 3 2" xfId="2871" xr:uid="{00000000-0005-0000-0000-00002E0B0000}"/>
    <cellStyle name="level1a 3 3 2 3 3 2 2" xfId="2872" xr:uid="{00000000-0005-0000-0000-00002F0B0000}"/>
    <cellStyle name="level1a 3 3 2 3 3 2 2 2" xfId="2873" xr:uid="{00000000-0005-0000-0000-0000300B0000}"/>
    <cellStyle name="level1a 3 3 2 3 3 2 3" xfId="2874" xr:uid="{00000000-0005-0000-0000-0000310B0000}"/>
    <cellStyle name="level1a 3 3 2 3 3 3" xfId="2875" xr:uid="{00000000-0005-0000-0000-0000320B0000}"/>
    <cellStyle name="level1a 3 3 2 3 3 3 2" xfId="2876" xr:uid="{00000000-0005-0000-0000-0000330B0000}"/>
    <cellStyle name="level1a 3 3 2 3 3 3 2 2" xfId="2877" xr:uid="{00000000-0005-0000-0000-0000340B0000}"/>
    <cellStyle name="level1a 3 3 2 3 3 3 3" xfId="2878" xr:uid="{00000000-0005-0000-0000-0000350B0000}"/>
    <cellStyle name="level1a 3 3 2 3 3 4" xfId="2879" xr:uid="{00000000-0005-0000-0000-0000360B0000}"/>
    <cellStyle name="level1a 3 3 2 3 3 4 2" xfId="2880" xr:uid="{00000000-0005-0000-0000-0000370B0000}"/>
    <cellStyle name="level1a 3 3 2 3 4" xfId="2881" xr:uid="{00000000-0005-0000-0000-0000380B0000}"/>
    <cellStyle name="level1a 3 3 2 3 4 2" xfId="2882" xr:uid="{00000000-0005-0000-0000-0000390B0000}"/>
    <cellStyle name="level1a 3 3 2 3 4 2 2" xfId="2883" xr:uid="{00000000-0005-0000-0000-00003A0B0000}"/>
    <cellStyle name="level1a 3 3 2 3 4 2 2 2" xfId="2884" xr:uid="{00000000-0005-0000-0000-00003B0B0000}"/>
    <cellStyle name="level1a 3 3 2 3 4 2 3" xfId="2885" xr:uid="{00000000-0005-0000-0000-00003C0B0000}"/>
    <cellStyle name="level1a 3 3 2 3 4 3" xfId="2886" xr:uid="{00000000-0005-0000-0000-00003D0B0000}"/>
    <cellStyle name="level1a 3 3 2 3 4 3 2" xfId="2887" xr:uid="{00000000-0005-0000-0000-00003E0B0000}"/>
    <cellStyle name="level1a 3 3 2 3 4 3 2 2" xfId="2888" xr:uid="{00000000-0005-0000-0000-00003F0B0000}"/>
    <cellStyle name="level1a 3 3 2 3 4 3 3" xfId="2889" xr:uid="{00000000-0005-0000-0000-0000400B0000}"/>
    <cellStyle name="level1a 3 3 2 3 4 4" xfId="2890" xr:uid="{00000000-0005-0000-0000-0000410B0000}"/>
    <cellStyle name="level1a 3 3 2 3 4 4 2" xfId="2891" xr:uid="{00000000-0005-0000-0000-0000420B0000}"/>
    <cellStyle name="level1a 3 3 2 3 4 5" xfId="2892" xr:uid="{00000000-0005-0000-0000-0000430B0000}"/>
    <cellStyle name="level1a 3 3 2 3 5" xfId="2893" xr:uid="{00000000-0005-0000-0000-0000440B0000}"/>
    <cellStyle name="level1a 3 3 2 3 5 2" xfId="2894" xr:uid="{00000000-0005-0000-0000-0000450B0000}"/>
    <cellStyle name="level1a 3 3 2 3 5 2 2" xfId="2895" xr:uid="{00000000-0005-0000-0000-0000460B0000}"/>
    <cellStyle name="level1a 3 3 2 3 5 2 2 2" xfId="2896" xr:uid="{00000000-0005-0000-0000-0000470B0000}"/>
    <cellStyle name="level1a 3 3 2 3 5 2 3" xfId="2897" xr:uid="{00000000-0005-0000-0000-0000480B0000}"/>
    <cellStyle name="level1a 3 3 2 3 5 3" xfId="2898" xr:uid="{00000000-0005-0000-0000-0000490B0000}"/>
    <cellStyle name="level1a 3 3 2 3 5 3 2" xfId="2899" xr:uid="{00000000-0005-0000-0000-00004A0B0000}"/>
    <cellStyle name="level1a 3 3 2 3 5 3 2 2" xfId="2900" xr:uid="{00000000-0005-0000-0000-00004B0B0000}"/>
    <cellStyle name="level1a 3 3 2 3 5 3 3" xfId="2901" xr:uid="{00000000-0005-0000-0000-00004C0B0000}"/>
    <cellStyle name="level1a 3 3 2 3 5 4" xfId="2902" xr:uid="{00000000-0005-0000-0000-00004D0B0000}"/>
    <cellStyle name="level1a 3 3 2 3 5 4 2" xfId="2903" xr:uid="{00000000-0005-0000-0000-00004E0B0000}"/>
    <cellStyle name="level1a 3 3 2 3 5 5" xfId="2904" xr:uid="{00000000-0005-0000-0000-00004F0B0000}"/>
    <cellStyle name="level1a 3 3 2 3 6" xfId="2905" xr:uid="{00000000-0005-0000-0000-0000500B0000}"/>
    <cellStyle name="level1a 3 3 2 3 6 2" xfId="2906" xr:uid="{00000000-0005-0000-0000-0000510B0000}"/>
    <cellStyle name="level1a 3 3 2 3 6 2 2" xfId="2907" xr:uid="{00000000-0005-0000-0000-0000520B0000}"/>
    <cellStyle name="level1a 3 3 2 3 6 2 2 2" xfId="2908" xr:uid="{00000000-0005-0000-0000-0000530B0000}"/>
    <cellStyle name="level1a 3 3 2 3 6 2 3" xfId="2909" xr:uid="{00000000-0005-0000-0000-0000540B0000}"/>
    <cellStyle name="level1a 3 3 2 3 6 3" xfId="2910" xr:uid="{00000000-0005-0000-0000-0000550B0000}"/>
    <cellStyle name="level1a 3 3 2 3 6 3 2" xfId="2911" xr:uid="{00000000-0005-0000-0000-0000560B0000}"/>
    <cellStyle name="level1a 3 3 2 3 6 3 2 2" xfId="2912" xr:uid="{00000000-0005-0000-0000-0000570B0000}"/>
    <cellStyle name="level1a 3 3 2 3 6 3 3" xfId="2913" xr:uid="{00000000-0005-0000-0000-0000580B0000}"/>
    <cellStyle name="level1a 3 3 2 3 6 4" xfId="2914" xr:uid="{00000000-0005-0000-0000-0000590B0000}"/>
    <cellStyle name="level1a 3 3 2 3 6 4 2" xfId="2915" xr:uid="{00000000-0005-0000-0000-00005A0B0000}"/>
    <cellStyle name="level1a 3 3 2 3 6 5" xfId="2916" xr:uid="{00000000-0005-0000-0000-00005B0B0000}"/>
    <cellStyle name="level1a 3 3 2 3 7" xfId="2917" xr:uid="{00000000-0005-0000-0000-00005C0B0000}"/>
    <cellStyle name="level1a 3 3 2 3 7 2" xfId="2918" xr:uid="{00000000-0005-0000-0000-00005D0B0000}"/>
    <cellStyle name="level1a 3 3 2 3 7 2 2" xfId="2919" xr:uid="{00000000-0005-0000-0000-00005E0B0000}"/>
    <cellStyle name="level1a 3 3 2 3 7 3" xfId="2920" xr:uid="{00000000-0005-0000-0000-00005F0B0000}"/>
    <cellStyle name="level1a 3 3 2 3 8" xfId="2921" xr:uid="{00000000-0005-0000-0000-0000600B0000}"/>
    <cellStyle name="level1a 3 3 2 3 8 2" xfId="2922" xr:uid="{00000000-0005-0000-0000-0000610B0000}"/>
    <cellStyle name="level1a 3 3 2 3 8 2 2" xfId="2923" xr:uid="{00000000-0005-0000-0000-0000620B0000}"/>
    <cellStyle name="level1a 3 3 2 3 8 3" xfId="2924" xr:uid="{00000000-0005-0000-0000-0000630B0000}"/>
    <cellStyle name="level1a 3 3 2 3_STUD aligned by INSTIT" xfId="2925" xr:uid="{00000000-0005-0000-0000-0000640B0000}"/>
    <cellStyle name="level1a 3 3 2 4" xfId="2926" xr:uid="{00000000-0005-0000-0000-0000650B0000}"/>
    <cellStyle name="level1a 3 3 2 4 2" xfId="2927" xr:uid="{00000000-0005-0000-0000-0000660B0000}"/>
    <cellStyle name="level1a 3 3 2 4 2 2" xfId="2928" xr:uid="{00000000-0005-0000-0000-0000670B0000}"/>
    <cellStyle name="level1a 3 3 2 4 2 2 2" xfId="2929" xr:uid="{00000000-0005-0000-0000-0000680B0000}"/>
    <cellStyle name="level1a 3 3 2 4 2 3" xfId="2930" xr:uid="{00000000-0005-0000-0000-0000690B0000}"/>
    <cellStyle name="level1a 3 3 2 4 3" xfId="2931" xr:uid="{00000000-0005-0000-0000-00006A0B0000}"/>
    <cellStyle name="level1a 3 3 2 4 3 2" xfId="2932" xr:uid="{00000000-0005-0000-0000-00006B0B0000}"/>
    <cellStyle name="level1a 3 3 2 4 3 2 2" xfId="2933" xr:uid="{00000000-0005-0000-0000-00006C0B0000}"/>
    <cellStyle name="level1a 3 3 2 4 3 3" xfId="2934" xr:uid="{00000000-0005-0000-0000-00006D0B0000}"/>
    <cellStyle name="level1a 3 3 2 4 4" xfId="2935" xr:uid="{00000000-0005-0000-0000-00006E0B0000}"/>
    <cellStyle name="level1a 3 3 2 4 5" xfId="2936" xr:uid="{00000000-0005-0000-0000-00006F0B0000}"/>
    <cellStyle name="level1a 3 3 2 4 5 2" xfId="2937" xr:uid="{00000000-0005-0000-0000-0000700B0000}"/>
    <cellStyle name="level1a 3 3 2 5" xfId="2938" xr:uid="{00000000-0005-0000-0000-0000710B0000}"/>
    <cellStyle name="level1a 3 3 2 5 2" xfId="2939" xr:uid="{00000000-0005-0000-0000-0000720B0000}"/>
    <cellStyle name="level1a 3 3 2 5 2 2" xfId="2940" xr:uid="{00000000-0005-0000-0000-0000730B0000}"/>
    <cellStyle name="level1a 3 3 2 5 2 2 2" xfId="2941" xr:uid="{00000000-0005-0000-0000-0000740B0000}"/>
    <cellStyle name="level1a 3 3 2 5 2 3" xfId="2942" xr:uid="{00000000-0005-0000-0000-0000750B0000}"/>
    <cellStyle name="level1a 3 3 2 5 3" xfId="2943" xr:uid="{00000000-0005-0000-0000-0000760B0000}"/>
    <cellStyle name="level1a 3 3 2 5 3 2" xfId="2944" xr:uid="{00000000-0005-0000-0000-0000770B0000}"/>
    <cellStyle name="level1a 3 3 2 5 3 2 2" xfId="2945" xr:uid="{00000000-0005-0000-0000-0000780B0000}"/>
    <cellStyle name="level1a 3 3 2 5 3 3" xfId="2946" xr:uid="{00000000-0005-0000-0000-0000790B0000}"/>
    <cellStyle name="level1a 3 3 2 5 4" xfId="2947" xr:uid="{00000000-0005-0000-0000-00007A0B0000}"/>
    <cellStyle name="level1a 3 3 2 5 5" xfId="2948" xr:uid="{00000000-0005-0000-0000-00007B0B0000}"/>
    <cellStyle name="level1a 3 3 2 5 5 2" xfId="2949" xr:uid="{00000000-0005-0000-0000-00007C0B0000}"/>
    <cellStyle name="level1a 3 3 2 5 6" xfId="2950" xr:uid="{00000000-0005-0000-0000-00007D0B0000}"/>
    <cellStyle name="level1a 3 3 2 6" xfId="2951" xr:uid="{00000000-0005-0000-0000-00007E0B0000}"/>
    <cellStyle name="level1a 3 3 2 6 2" xfId="2952" xr:uid="{00000000-0005-0000-0000-00007F0B0000}"/>
    <cellStyle name="level1a 3 3 2 6 2 2" xfId="2953" xr:uid="{00000000-0005-0000-0000-0000800B0000}"/>
    <cellStyle name="level1a 3 3 2 6 2 2 2" xfId="2954" xr:uid="{00000000-0005-0000-0000-0000810B0000}"/>
    <cellStyle name="level1a 3 3 2 6 2 3" xfId="2955" xr:uid="{00000000-0005-0000-0000-0000820B0000}"/>
    <cellStyle name="level1a 3 3 2 6 3" xfId="2956" xr:uid="{00000000-0005-0000-0000-0000830B0000}"/>
    <cellStyle name="level1a 3 3 2 6 3 2" xfId="2957" xr:uid="{00000000-0005-0000-0000-0000840B0000}"/>
    <cellStyle name="level1a 3 3 2 6 3 2 2" xfId="2958" xr:uid="{00000000-0005-0000-0000-0000850B0000}"/>
    <cellStyle name="level1a 3 3 2 6 3 3" xfId="2959" xr:uid="{00000000-0005-0000-0000-0000860B0000}"/>
    <cellStyle name="level1a 3 3 2 6 4" xfId="2960" xr:uid="{00000000-0005-0000-0000-0000870B0000}"/>
    <cellStyle name="level1a 3 3 2 6 5" xfId="2961" xr:uid="{00000000-0005-0000-0000-0000880B0000}"/>
    <cellStyle name="level1a 3 3 2 7" xfId="2962" xr:uid="{00000000-0005-0000-0000-0000890B0000}"/>
    <cellStyle name="level1a 3 3 2 7 2" xfId="2963" xr:uid="{00000000-0005-0000-0000-00008A0B0000}"/>
    <cellStyle name="level1a 3 3 2 7 2 2" xfId="2964" xr:uid="{00000000-0005-0000-0000-00008B0B0000}"/>
    <cellStyle name="level1a 3 3 2 7 2 2 2" xfId="2965" xr:uid="{00000000-0005-0000-0000-00008C0B0000}"/>
    <cellStyle name="level1a 3 3 2 7 2 3" xfId="2966" xr:uid="{00000000-0005-0000-0000-00008D0B0000}"/>
    <cellStyle name="level1a 3 3 2 7 3" xfId="2967" xr:uid="{00000000-0005-0000-0000-00008E0B0000}"/>
    <cellStyle name="level1a 3 3 2 7 3 2" xfId="2968" xr:uid="{00000000-0005-0000-0000-00008F0B0000}"/>
    <cellStyle name="level1a 3 3 2 7 3 2 2" xfId="2969" xr:uid="{00000000-0005-0000-0000-0000900B0000}"/>
    <cellStyle name="level1a 3 3 2 7 3 3" xfId="2970" xr:uid="{00000000-0005-0000-0000-0000910B0000}"/>
    <cellStyle name="level1a 3 3 2 7 4" xfId="2971" xr:uid="{00000000-0005-0000-0000-0000920B0000}"/>
    <cellStyle name="level1a 3 3 2 7 5" xfId="2972" xr:uid="{00000000-0005-0000-0000-0000930B0000}"/>
    <cellStyle name="level1a 3 3 2 7 5 2" xfId="2973" xr:uid="{00000000-0005-0000-0000-0000940B0000}"/>
    <cellStyle name="level1a 3 3 2 7 6" xfId="2974" xr:uid="{00000000-0005-0000-0000-0000950B0000}"/>
    <cellStyle name="level1a 3 3 2 8" xfId="2975" xr:uid="{00000000-0005-0000-0000-0000960B0000}"/>
    <cellStyle name="level1a 3 3 2 8 2" xfId="2976" xr:uid="{00000000-0005-0000-0000-0000970B0000}"/>
    <cellStyle name="level1a 3 3 2 8 2 2" xfId="2977" xr:uid="{00000000-0005-0000-0000-0000980B0000}"/>
    <cellStyle name="level1a 3 3 2 8 2 2 2" xfId="2978" xr:uid="{00000000-0005-0000-0000-0000990B0000}"/>
    <cellStyle name="level1a 3 3 2 8 2 3" xfId="2979" xr:uid="{00000000-0005-0000-0000-00009A0B0000}"/>
    <cellStyle name="level1a 3 3 2 8 3" xfId="2980" xr:uid="{00000000-0005-0000-0000-00009B0B0000}"/>
    <cellStyle name="level1a 3 3 2 8 3 2" xfId="2981" xr:uid="{00000000-0005-0000-0000-00009C0B0000}"/>
    <cellStyle name="level1a 3 3 2 8 3 2 2" xfId="2982" xr:uid="{00000000-0005-0000-0000-00009D0B0000}"/>
    <cellStyle name="level1a 3 3 2 8 3 3" xfId="2983" xr:uid="{00000000-0005-0000-0000-00009E0B0000}"/>
    <cellStyle name="level1a 3 3 2 8 4" xfId="2984" xr:uid="{00000000-0005-0000-0000-00009F0B0000}"/>
    <cellStyle name="level1a 3 3 2 8 4 2" xfId="2985" xr:uid="{00000000-0005-0000-0000-0000A00B0000}"/>
    <cellStyle name="level1a 3 3 2 8 5" xfId="2986" xr:uid="{00000000-0005-0000-0000-0000A10B0000}"/>
    <cellStyle name="level1a 3 3 2 9" xfId="2987" xr:uid="{00000000-0005-0000-0000-0000A20B0000}"/>
    <cellStyle name="level1a 3 3 2 9 2" xfId="2988" xr:uid="{00000000-0005-0000-0000-0000A30B0000}"/>
    <cellStyle name="level1a 3 3 2 9 2 2" xfId="2989" xr:uid="{00000000-0005-0000-0000-0000A40B0000}"/>
    <cellStyle name="level1a 3 3 2 9 3" xfId="2990" xr:uid="{00000000-0005-0000-0000-0000A50B0000}"/>
    <cellStyle name="level1a 3 3 2_STUD aligned by INSTIT" xfId="2991" xr:uid="{00000000-0005-0000-0000-0000A60B0000}"/>
    <cellStyle name="level1a 3 3 3" xfId="2992" xr:uid="{00000000-0005-0000-0000-0000A70B0000}"/>
    <cellStyle name="level1a 3 3 3 2" xfId="2993" xr:uid="{00000000-0005-0000-0000-0000A80B0000}"/>
    <cellStyle name="level1a 3 3 3 2 2" xfId="2994" xr:uid="{00000000-0005-0000-0000-0000A90B0000}"/>
    <cellStyle name="level1a 3 3 3 2 2 2" xfId="2995" xr:uid="{00000000-0005-0000-0000-0000AA0B0000}"/>
    <cellStyle name="level1a 3 3 3 2 2 2 2" xfId="2996" xr:uid="{00000000-0005-0000-0000-0000AB0B0000}"/>
    <cellStyle name="level1a 3 3 3 2 2 3" xfId="2997" xr:uid="{00000000-0005-0000-0000-0000AC0B0000}"/>
    <cellStyle name="level1a 3 3 3 2 3" xfId="2998" xr:uid="{00000000-0005-0000-0000-0000AD0B0000}"/>
    <cellStyle name="level1a 3 3 3 2 3 2" xfId="2999" xr:uid="{00000000-0005-0000-0000-0000AE0B0000}"/>
    <cellStyle name="level1a 3 3 3 2 3 2 2" xfId="3000" xr:uid="{00000000-0005-0000-0000-0000AF0B0000}"/>
    <cellStyle name="level1a 3 3 3 2 3 3" xfId="3001" xr:uid="{00000000-0005-0000-0000-0000B00B0000}"/>
    <cellStyle name="level1a 3 3 3 2 4" xfId="3002" xr:uid="{00000000-0005-0000-0000-0000B10B0000}"/>
    <cellStyle name="level1a 3 3 3 2 5" xfId="3003" xr:uid="{00000000-0005-0000-0000-0000B20B0000}"/>
    <cellStyle name="level1a 3 3 3 2 5 2" xfId="3004" xr:uid="{00000000-0005-0000-0000-0000B30B0000}"/>
    <cellStyle name="level1a 3 3 3 3" xfId="3005" xr:uid="{00000000-0005-0000-0000-0000B40B0000}"/>
    <cellStyle name="level1a 3 3 3 3 2" xfId="3006" xr:uid="{00000000-0005-0000-0000-0000B50B0000}"/>
    <cellStyle name="level1a 3 3 3 3 2 2" xfId="3007" xr:uid="{00000000-0005-0000-0000-0000B60B0000}"/>
    <cellStyle name="level1a 3 3 3 3 2 2 2" xfId="3008" xr:uid="{00000000-0005-0000-0000-0000B70B0000}"/>
    <cellStyle name="level1a 3 3 3 3 2 3" xfId="3009" xr:uid="{00000000-0005-0000-0000-0000B80B0000}"/>
    <cellStyle name="level1a 3 3 3 3 3" xfId="3010" xr:uid="{00000000-0005-0000-0000-0000B90B0000}"/>
    <cellStyle name="level1a 3 3 3 3 3 2" xfId="3011" xr:uid="{00000000-0005-0000-0000-0000BA0B0000}"/>
    <cellStyle name="level1a 3 3 3 3 3 2 2" xfId="3012" xr:uid="{00000000-0005-0000-0000-0000BB0B0000}"/>
    <cellStyle name="level1a 3 3 3 3 3 3" xfId="3013" xr:uid="{00000000-0005-0000-0000-0000BC0B0000}"/>
    <cellStyle name="level1a 3 3 3 3 4" xfId="3014" xr:uid="{00000000-0005-0000-0000-0000BD0B0000}"/>
    <cellStyle name="level1a 3 3 3 3 5" xfId="3015" xr:uid="{00000000-0005-0000-0000-0000BE0B0000}"/>
    <cellStyle name="level1a 3 3 3 4" xfId="3016" xr:uid="{00000000-0005-0000-0000-0000BF0B0000}"/>
    <cellStyle name="level1a 3 3 3 4 2" xfId="3017" xr:uid="{00000000-0005-0000-0000-0000C00B0000}"/>
    <cellStyle name="level1a 3 3 3 4 2 2" xfId="3018" xr:uid="{00000000-0005-0000-0000-0000C10B0000}"/>
    <cellStyle name="level1a 3 3 3 4 2 2 2" xfId="3019" xr:uid="{00000000-0005-0000-0000-0000C20B0000}"/>
    <cellStyle name="level1a 3 3 3 4 2 3" xfId="3020" xr:uid="{00000000-0005-0000-0000-0000C30B0000}"/>
    <cellStyle name="level1a 3 3 3 4 3" xfId="3021" xr:uid="{00000000-0005-0000-0000-0000C40B0000}"/>
    <cellStyle name="level1a 3 3 3 4 3 2" xfId="3022" xr:uid="{00000000-0005-0000-0000-0000C50B0000}"/>
    <cellStyle name="level1a 3 3 3 4 3 2 2" xfId="3023" xr:uid="{00000000-0005-0000-0000-0000C60B0000}"/>
    <cellStyle name="level1a 3 3 3 4 3 3" xfId="3024" xr:uid="{00000000-0005-0000-0000-0000C70B0000}"/>
    <cellStyle name="level1a 3 3 3 4 4" xfId="3025" xr:uid="{00000000-0005-0000-0000-0000C80B0000}"/>
    <cellStyle name="level1a 3 3 3 4 5" xfId="3026" xr:uid="{00000000-0005-0000-0000-0000C90B0000}"/>
    <cellStyle name="level1a 3 3 3 4 5 2" xfId="3027" xr:uid="{00000000-0005-0000-0000-0000CA0B0000}"/>
    <cellStyle name="level1a 3 3 3 4 6" xfId="3028" xr:uid="{00000000-0005-0000-0000-0000CB0B0000}"/>
    <cellStyle name="level1a 3 3 3 5" xfId="3029" xr:uid="{00000000-0005-0000-0000-0000CC0B0000}"/>
    <cellStyle name="level1a 3 3 3 5 2" xfId="3030" xr:uid="{00000000-0005-0000-0000-0000CD0B0000}"/>
    <cellStyle name="level1a 3 3 3 5 2 2" xfId="3031" xr:uid="{00000000-0005-0000-0000-0000CE0B0000}"/>
    <cellStyle name="level1a 3 3 3 5 2 2 2" xfId="3032" xr:uid="{00000000-0005-0000-0000-0000CF0B0000}"/>
    <cellStyle name="level1a 3 3 3 5 2 3" xfId="3033" xr:uid="{00000000-0005-0000-0000-0000D00B0000}"/>
    <cellStyle name="level1a 3 3 3 5 3" xfId="3034" xr:uid="{00000000-0005-0000-0000-0000D10B0000}"/>
    <cellStyle name="level1a 3 3 3 5 3 2" xfId="3035" xr:uid="{00000000-0005-0000-0000-0000D20B0000}"/>
    <cellStyle name="level1a 3 3 3 5 3 2 2" xfId="3036" xr:uid="{00000000-0005-0000-0000-0000D30B0000}"/>
    <cellStyle name="level1a 3 3 3 5 3 3" xfId="3037" xr:uid="{00000000-0005-0000-0000-0000D40B0000}"/>
    <cellStyle name="level1a 3 3 3 5 4" xfId="3038" xr:uid="{00000000-0005-0000-0000-0000D50B0000}"/>
    <cellStyle name="level1a 3 3 3 5 4 2" xfId="3039" xr:uid="{00000000-0005-0000-0000-0000D60B0000}"/>
    <cellStyle name="level1a 3 3 3 5 5" xfId="3040" xr:uid="{00000000-0005-0000-0000-0000D70B0000}"/>
    <cellStyle name="level1a 3 3 3 6" xfId="3041" xr:uid="{00000000-0005-0000-0000-0000D80B0000}"/>
    <cellStyle name="level1a 3 3 3 6 2" xfId="3042" xr:uid="{00000000-0005-0000-0000-0000D90B0000}"/>
    <cellStyle name="level1a 3 3 3 6 2 2" xfId="3043" xr:uid="{00000000-0005-0000-0000-0000DA0B0000}"/>
    <cellStyle name="level1a 3 3 3 6 2 2 2" xfId="3044" xr:uid="{00000000-0005-0000-0000-0000DB0B0000}"/>
    <cellStyle name="level1a 3 3 3 6 2 3" xfId="3045" xr:uid="{00000000-0005-0000-0000-0000DC0B0000}"/>
    <cellStyle name="level1a 3 3 3 6 3" xfId="3046" xr:uid="{00000000-0005-0000-0000-0000DD0B0000}"/>
    <cellStyle name="level1a 3 3 3 6 3 2" xfId="3047" xr:uid="{00000000-0005-0000-0000-0000DE0B0000}"/>
    <cellStyle name="level1a 3 3 3 6 3 2 2" xfId="3048" xr:uid="{00000000-0005-0000-0000-0000DF0B0000}"/>
    <cellStyle name="level1a 3 3 3 6 3 3" xfId="3049" xr:uid="{00000000-0005-0000-0000-0000E00B0000}"/>
    <cellStyle name="level1a 3 3 3 6 4" xfId="3050" xr:uid="{00000000-0005-0000-0000-0000E10B0000}"/>
    <cellStyle name="level1a 3 3 3 6 4 2" xfId="3051" xr:uid="{00000000-0005-0000-0000-0000E20B0000}"/>
    <cellStyle name="level1a 3 3 3 6 5" xfId="3052" xr:uid="{00000000-0005-0000-0000-0000E30B0000}"/>
    <cellStyle name="level1a 3 3 3 7" xfId="3053" xr:uid="{00000000-0005-0000-0000-0000E40B0000}"/>
    <cellStyle name="level1a 3 3 3 7 2" xfId="3054" xr:uid="{00000000-0005-0000-0000-0000E50B0000}"/>
    <cellStyle name="level1a 3 3 3 7 2 2" xfId="3055" xr:uid="{00000000-0005-0000-0000-0000E60B0000}"/>
    <cellStyle name="level1a 3 3 3 7 3" xfId="3056" xr:uid="{00000000-0005-0000-0000-0000E70B0000}"/>
    <cellStyle name="level1a 3 3 3_STUD aligned by INSTIT" xfId="3057" xr:uid="{00000000-0005-0000-0000-0000E80B0000}"/>
    <cellStyle name="level1a 3 3 4" xfId="3058" xr:uid="{00000000-0005-0000-0000-0000E90B0000}"/>
    <cellStyle name="level1a 3 3 4 2" xfId="3059" xr:uid="{00000000-0005-0000-0000-0000EA0B0000}"/>
    <cellStyle name="level1a 3 3 4 2 2" xfId="3060" xr:uid="{00000000-0005-0000-0000-0000EB0B0000}"/>
    <cellStyle name="level1a 3 3 4 2 2 2" xfId="3061" xr:uid="{00000000-0005-0000-0000-0000EC0B0000}"/>
    <cellStyle name="level1a 3 3 4 2 2 2 2" xfId="3062" xr:uid="{00000000-0005-0000-0000-0000ED0B0000}"/>
    <cellStyle name="level1a 3 3 4 2 2 3" xfId="3063" xr:uid="{00000000-0005-0000-0000-0000EE0B0000}"/>
    <cellStyle name="level1a 3 3 4 2 3" xfId="3064" xr:uid="{00000000-0005-0000-0000-0000EF0B0000}"/>
    <cellStyle name="level1a 3 3 4 2 3 2" xfId="3065" xr:uid="{00000000-0005-0000-0000-0000F00B0000}"/>
    <cellStyle name="level1a 3 3 4 2 3 2 2" xfId="3066" xr:uid="{00000000-0005-0000-0000-0000F10B0000}"/>
    <cellStyle name="level1a 3 3 4 2 3 3" xfId="3067" xr:uid="{00000000-0005-0000-0000-0000F20B0000}"/>
    <cellStyle name="level1a 3 3 4 2 4" xfId="3068" xr:uid="{00000000-0005-0000-0000-0000F30B0000}"/>
    <cellStyle name="level1a 3 3 4 2 5" xfId="3069" xr:uid="{00000000-0005-0000-0000-0000F40B0000}"/>
    <cellStyle name="level1a 3 3 4 2 5 2" xfId="3070" xr:uid="{00000000-0005-0000-0000-0000F50B0000}"/>
    <cellStyle name="level1a 3 3 4 2 6" xfId="3071" xr:uid="{00000000-0005-0000-0000-0000F60B0000}"/>
    <cellStyle name="level1a 3 3 4 3" xfId="3072" xr:uid="{00000000-0005-0000-0000-0000F70B0000}"/>
    <cellStyle name="level1a 3 3 4 3 2" xfId="3073" xr:uid="{00000000-0005-0000-0000-0000F80B0000}"/>
    <cellStyle name="level1a 3 3 4 3 2 2" xfId="3074" xr:uid="{00000000-0005-0000-0000-0000F90B0000}"/>
    <cellStyle name="level1a 3 3 4 3 2 2 2" xfId="3075" xr:uid="{00000000-0005-0000-0000-0000FA0B0000}"/>
    <cellStyle name="level1a 3 3 4 3 2 3" xfId="3076" xr:uid="{00000000-0005-0000-0000-0000FB0B0000}"/>
    <cellStyle name="level1a 3 3 4 3 3" xfId="3077" xr:uid="{00000000-0005-0000-0000-0000FC0B0000}"/>
    <cellStyle name="level1a 3 3 4 3 3 2" xfId="3078" xr:uid="{00000000-0005-0000-0000-0000FD0B0000}"/>
    <cellStyle name="level1a 3 3 4 3 3 2 2" xfId="3079" xr:uid="{00000000-0005-0000-0000-0000FE0B0000}"/>
    <cellStyle name="level1a 3 3 4 3 3 3" xfId="3080" xr:uid="{00000000-0005-0000-0000-0000FF0B0000}"/>
    <cellStyle name="level1a 3 3 4 3 4" xfId="3081" xr:uid="{00000000-0005-0000-0000-0000000C0000}"/>
    <cellStyle name="level1a 3 3 4 4" xfId="3082" xr:uid="{00000000-0005-0000-0000-0000010C0000}"/>
    <cellStyle name="level1a 3 3 4 4 2" xfId="3083" xr:uid="{00000000-0005-0000-0000-0000020C0000}"/>
    <cellStyle name="level1a 3 3 4 4 2 2" xfId="3084" xr:uid="{00000000-0005-0000-0000-0000030C0000}"/>
    <cellStyle name="level1a 3 3 4 4 2 2 2" xfId="3085" xr:uid="{00000000-0005-0000-0000-0000040C0000}"/>
    <cellStyle name="level1a 3 3 4 4 2 3" xfId="3086" xr:uid="{00000000-0005-0000-0000-0000050C0000}"/>
    <cellStyle name="level1a 3 3 4 4 3" xfId="3087" xr:uid="{00000000-0005-0000-0000-0000060C0000}"/>
    <cellStyle name="level1a 3 3 4 4 3 2" xfId="3088" xr:uid="{00000000-0005-0000-0000-0000070C0000}"/>
    <cellStyle name="level1a 3 3 4 4 3 2 2" xfId="3089" xr:uid="{00000000-0005-0000-0000-0000080C0000}"/>
    <cellStyle name="level1a 3 3 4 4 3 3" xfId="3090" xr:uid="{00000000-0005-0000-0000-0000090C0000}"/>
    <cellStyle name="level1a 3 3 4 4 4" xfId="3091" xr:uid="{00000000-0005-0000-0000-00000A0C0000}"/>
    <cellStyle name="level1a 3 3 4 4 4 2" xfId="3092" xr:uid="{00000000-0005-0000-0000-00000B0C0000}"/>
    <cellStyle name="level1a 3 3 4 4 5" xfId="3093" xr:uid="{00000000-0005-0000-0000-00000C0C0000}"/>
    <cellStyle name="level1a 3 3 4 5" xfId="3094" xr:uid="{00000000-0005-0000-0000-00000D0C0000}"/>
    <cellStyle name="level1a 3 3 4 5 2" xfId="3095" xr:uid="{00000000-0005-0000-0000-00000E0C0000}"/>
    <cellStyle name="level1a 3 3 4 5 2 2" xfId="3096" xr:uid="{00000000-0005-0000-0000-00000F0C0000}"/>
    <cellStyle name="level1a 3 3 4 5 2 2 2" xfId="3097" xr:uid="{00000000-0005-0000-0000-0000100C0000}"/>
    <cellStyle name="level1a 3 3 4 5 2 3" xfId="3098" xr:uid="{00000000-0005-0000-0000-0000110C0000}"/>
    <cellStyle name="level1a 3 3 4 5 3" xfId="3099" xr:uid="{00000000-0005-0000-0000-0000120C0000}"/>
    <cellStyle name="level1a 3 3 4 5 3 2" xfId="3100" xr:uid="{00000000-0005-0000-0000-0000130C0000}"/>
    <cellStyle name="level1a 3 3 4 5 3 2 2" xfId="3101" xr:uid="{00000000-0005-0000-0000-0000140C0000}"/>
    <cellStyle name="level1a 3 3 4 5 3 3" xfId="3102" xr:uid="{00000000-0005-0000-0000-0000150C0000}"/>
    <cellStyle name="level1a 3 3 4 5 4" xfId="3103" xr:uid="{00000000-0005-0000-0000-0000160C0000}"/>
    <cellStyle name="level1a 3 3 4 5 4 2" xfId="3104" xr:uid="{00000000-0005-0000-0000-0000170C0000}"/>
    <cellStyle name="level1a 3 3 4 5 5" xfId="3105" xr:uid="{00000000-0005-0000-0000-0000180C0000}"/>
    <cellStyle name="level1a 3 3 4 6" xfId="3106" xr:uid="{00000000-0005-0000-0000-0000190C0000}"/>
    <cellStyle name="level1a 3 3 4 6 2" xfId="3107" xr:uid="{00000000-0005-0000-0000-00001A0C0000}"/>
    <cellStyle name="level1a 3 3 4 6 2 2" xfId="3108" xr:uid="{00000000-0005-0000-0000-00001B0C0000}"/>
    <cellStyle name="level1a 3 3 4 6 2 2 2" xfId="3109" xr:uid="{00000000-0005-0000-0000-00001C0C0000}"/>
    <cellStyle name="level1a 3 3 4 6 2 3" xfId="3110" xr:uid="{00000000-0005-0000-0000-00001D0C0000}"/>
    <cellStyle name="level1a 3 3 4 6 3" xfId="3111" xr:uid="{00000000-0005-0000-0000-00001E0C0000}"/>
    <cellStyle name="level1a 3 3 4 6 3 2" xfId="3112" xr:uid="{00000000-0005-0000-0000-00001F0C0000}"/>
    <cellStyle name="level1a 3 3 4 6 3 2 2" xfId="3113" xr:uid="{00000000-0005-0000-0000-0000200C0000}"/>
    <cellStyle name="level1a 3 3 4 6 3 3" xfId="3114" xr:uid="{00000000-0005-0000-0000-0000210C0000}"/>
    <cellStyle name="level1a 3 3 4 6 4" xfId="3115" xr:uid="{00000000-0005-0000-0000-0000220C0000}"/>
    <cellStyle name="level1a 3 3 4 6 4 2" xfId="3116" xr:uid="{00000000-0005-0000-0000-0000230C0000}"/>
    <cellStyle name="level1a 3 3 4 6 5" xfId="3117" xr:uid="{00000000-0005-0000-0000-0000240C0000}"/>
    <cellStyle name="level1a 3 3 4 7" xfId="3118" xr:uid="{00000000-0005-0000-0000-0000250C0000}"/>
    <cellStyle name="level1a 3 3 4 7 2" xfId="3119" xr:uid="{00000000-0005-0000-0000-0000260C0000}"/>
    <cellStyle name="level1a 3 3 4 7 2 2" xfId="3120" xr:uid="{00000000-0005-0000-0000-0000270C0000}"/>
    <cellStyle name="level1a 3 3 4 7 3" xfId="3121" xr:uid="{00000000-0005-0000-0000-0000280C0000}"/>
    <cellStyle name="level1a 3 3 4 8" xfId="3122" xr:uid="{00000000-0005-0000-0000-0000290C0000}"/>
    <cellStyle name="level1a 3 3 4 8 2" xfId="3123" xr:uid="{00000000-0005-0000-0000-00002A0C0000}"/>
    <cellStyle name="level1a 3 3 4 8 2 2" xfId="3124" xr:uid="{00000000-0005-0000-0000-00002B0C0000}"/>
    <cellStyle name="level1a 3 3 4 8 3" xfId="3125" xr:uid="{00000000-0005-0000-0000-00002C0C0000}"/>
    <cellStyle name="level1a 3 3 4_STUD aligned by INSTIT" xfId="3126" xr:uid="{00000000-0005-0000-0000-00002D0C0000}"/>
    <cellStyle name="level1a 3 3 5" xfId="3127" xr:uid="{00000000-0005-0000-0000-00002E0C0000}"/>
    <cellStyle name="level1a 3 3 5 2" xfId="3128" xr:uid="{00000000-0005-0000-0000-00002F0C0000}"/>
    <cellStyle name="level1a 3 3 5 2 2" xfId="3129" xr:uid="{00000000-0005-0000-0000-0000300C0000}"/>
    <cellStyle name="level1a 3 3 5 2 2 2" xfId="3130" xr:uid="{00000000-0005-0000-0000-0000310C0000}"/>
    <cellStyle name="level1a 3 3 5 2 3" xfId="3131" xr:uid="{00000000-0005-0000-0000-0000320C0000}"/>
    <cellStyle name="level1a 3 3 5 3" xfId="3132" xr:uid="{00000000-0005-0000-0000-0000330C0000}"/>
    <cellStyle name="level1a 3 3 5 3 2" xfId="3133" xr:uid="{00000000-0005-0000-0000-0000340C0000}"/>
    <cellStyle name="level1a 3 3 5 3 2 2" xfId="3134" xr:uid="{00000000-0005-0000-0000-0000350C0000}"/>
    <cellStyle name="level1a 3 3 5 3 3" xfId="3135" xr:uid="{00000000-0005-0000-0000-0000360C0000}"/>
    <cellStyle name="level1a 3 3 5 4" xfId="3136" xr:uid="{00000000-0005-0000-0000-0000370C0000}"/>
    <cellStyle name="level1a 3 3 5 5" xfId="3137" xr:uid="{00000000-0005-0000-0000-0000380C0000}"/>
    <cellStyle name="level1a 3 3 5 5 2" xfId="3138" xr:uid="{00000000-0005-0000-0000-0000390C0000}"/>
    <cellStyle name="level1a 3 3 6" xfId="3139" xr:uid="{00000000-0005-0000-0000-00003A0C0000}"/>
    <cellStyle name="level1a 3 3 6 2" xfId="3140" xr:uid="{00000000-0005-0000-0000-00003B0C0000}"/>
    <cellStyle name="level1a 3 3 6 2 2" xfId="3141" xr:uid="{00000000-0005-0000-0000-00003C0C0000}"/>
    <cellStyle name="level1a 3 3 6 2 2 2" xfId="3142" xr:uid="{00000000-0005-0000-0000-00003D0C0000}"/>
    <cellStyle name="level1a 3 3 6 2 3" xfId="3143" xr:uid="{00000000-0005-0000-0000-00003E0C0000}"/>
    <cellStyle name="level1a 3 3 6 3" xfId="3144" xr:uid="{00000000-0005-0000-0000-00003F0C0000}"/>
    <cellStyle name="level1a 3 3 6 3 2" xfId="3145" xr:uid="{00000000-0005-0000-0000-0000400C0000}"/>
    <cellStyle name="level1a 3 3 6 3 2 2" xfId="3146" xr:uid="{00000000-0005-0000-0000-0000410C0000}"/>
    <cellStyle name="level1a 3 3 6 3 3" xfId="3147" xr:uid="{00000000-0005-0000-0000-0000420C0000}"/>
    <cellStyle name="level1a 3 3 6 4" xfId="3148" xr:uid="{00000000-0005-0000-0000-0000430C0000}"/>
    <cellStyle name="level1a 3 3 6 5" xfId="3149" xr:uid="{00000000-0005-0000-0000-0000440C0000}"/>
    <cellStyle name="level1a 3 3 6 5 2" xfId="3150" xr:uid="{00000000-0005-0000-0000-0000450C0000}"/>
    <cellStyle name="level1a 3 3 6 6" xfId="3151" xr:uid="{00000000-0005-0000-0000-0000460C0000}"/>
    <cellStyle name="level1a 3 3 7" xfId="3152" xr:uid="{00000000-0005-0000-0000-0000470C0000}"/>
    <cellStyle name="level1a 3 3 7 2" xfId="3153" xr:uid="{00000000-0005-0000-0000-0000480C0000}"/>
    <cellStyle name="level1a 3 3 7 2 2" xfId="3154" xr:uid="{00000000-0005-0000-0000-0000490C0000}"/>
    <cellStyle name="level1a 3 3 7 2 2 2" xfId="3155" xr:uid="{00000000-0005-0000-0000-00004A0C0000}"/>
    <cellStyle name="level1a 3 3 7 2 3" xfId="3156" xr:uid="{00000000-0005-0000-0000-00004B0C0000}"/>
    <cellStyle name="level1a 3 3 7 3" xfId="3157" xr:uid="{00000000-0005-0000-0000-00004C0C0000}"/>
    <cellStyle name="level1a 3 3 7 3 2" xfId="3158" xr:uid="{00000000-0005-0000-0000-00004D0C0000}"/>
    <cellStyle name="level1a 3 3 7 3 2 2" xfId="3159" xr:uid="{00000000-0005-0000-0000-00004E0C0000}"/>
    <cellStyle name="level1a 3 3 7 3 3" xfId="3160" xr:uid="{00000000-0005-0000-0000-00004F0C0000}"/>
    <cellStyle name="level1a 3 3 7 4" xfId="3161" xr:uid="{00000000-0005-0000-0000-0000500C0000}"/>
    <cellStyle name="level1a 3 3 7 5" xfId="3162" xr:uid="{00000000-0005-0000-0000-0000510C0000}"/>
    <cellStyle name="level1a 3 3 8" xfId="3163" xr:uid="{00000000-0005-0000-0000-0000520C0000}"/>
    <cellStyle name="level1a 3 3 8 2" xfId="3164" xr:uid="{00000000-0005-0000-0000-0000530C0000}"/>
    <cellStyle name="level1a 3 3 8 2 2" xfId="3165" xr:uid="{00000000-0005-0000-0000-0000540C0000}"/>
    <cellStyle name="level1a 3 3 8 2 2 2" xfId="3166" xr:uid="{00000000-0005-0000-0000-0000550C0000}"/>
    <cellStyle name="level1a 3 3 8 2 3" xfId="3167" xr:uid="{00000000-0005-0000-0000-0000560C0000}"/>
    <cellStyle name="level1a 3 3 8 3" xfId="3168" xr:uid="{00000000-0005-0000-0000-0000570C0000}"/>
    <cellStyle name="level1a 3 3 8 3 2" xfId="3169" xr:uid="{00000000-0005-0000-0000-0000580C0000}"/>
    <cellStyle name="level1a 3 3 8 3 2 2" xfId="3170" xr:uid="{00000000-0005-0000-0000-0000590C0000}"/>
    <cellStyle name="level1a 3 3 8 3 3" xfId="3171" xr:uid="{00000000-0005-0000-0000-00005A0C0000}"/>
    <cellStyle name="level1a 3 3 8 4" xfId="3172" xr:uid="{00000000-0005-0000-0000-00005B0C0000}"/>
    <cellStyle name="level1a 3 3 8 5" xfId="3173" xr:uid="{00000000-0005-0000-0000-00005C0C0000}"/>
    <cellStyle name="level1a 3 3 8 5 2" xfId="3174" xr:uid="{00000000-0005-0000-0000-00005D0C0000}"/>
    <cellStyle name="level1a 3 3 8 6" xfId="3175" xr:uid="{00000000-0005-0000-0000-00005E0C0000}"/>
    <cellStyle name="level1a 3 3 9" xfId="3176" xr:uid="{00000000-0005-0000-0000-00005F0C0000}"/>
    <cellStyle name="level1a 3 3 9 2" xfId="3177" xr:uid="{00000000-0005-0000-0000-0000600C0000}"/>
    <cellStyle name="level1a 3 3 9 2 2" xfId="3178" xr:uid="{00000000-0005-0000-0000-0000610C0000}"/>
    <cellStyle name="level1a 3 3 9 2 2 2" xfId="3179" xr:uid="{00000000-0005-0000-0000-0000620C0000}"/>
    <cellStyle name="level1a 3 3 9 2 3" xfId="3180" xr:uid="{00000000-0005-0000-0000-0000630C0000}"/>
    <cellStyle name="level1a 3 3 9 3" xfId="3181" xr:uid="{00000000-0005-0000-0000-0000640C0000}"/>
    <cellStyle name="level1a 3 3 9 3 2" xfId="3182" xr:uid="{00000000-0005-0000-0000-0000650C0000}"/>
    <cellStyle name="level1a 3 3 9 3 2 2" xfId="3183" xr:uid="{00000000-0005-0000-0000-0000660C0000}"/>
    <cellStyle name="level1a 3 3 9 3 3" xfId="3184" xr:uid="{00000000-0005-0000-0000-0000670C0000}"/>
    <cellStyle name="level1a 3 3 9 4" xfId="3185" xr:uid="{00000000-0005-0000-0000-0000680C0000}"/>
    <cellStyle name="level1a 3 3 9 4 2" xfId="3186" xr:uid="{00000000-0005-0000-0000-0000690C0000}"/>
    <cellStyle name="level1a 3 3 9 5" xfId="3187" xr:uid="{00000000-0005-0000-0000-00006A0C0000}"/>
    <cellStyle name="level1a 3 3_STUD aligned by INSTIT" xfId="3188" xr:uid="{00000000-0005-0000-0000-00006B0C0000}"/>
    <cellStyle name="level1a 3 4" xfId="3189" xr:uid="{00000000-0005-0000-0000-00006C0C0000}"/>
    <cellStyle name="level1a 3 4 10" xfId="3190" xr:uid="{00000000-0005-0000-0000-00006D0C0000}"/>
    <cellStyle name="level1a 3 4 2" xfId="3191" xr:uid="{00000000-0005-0000-0000-00006E0C0000}"/>
    <cellStyle name="level1a 3 4 2 2" xfId="3192" xr:uid="{00000000-0005-0000-0000-00006F0C0000}"/>
    <cellStyle name="level1a 3 4 2 2 2" xfId="3193" xr:uid="{00000000-0005-0000-0000-0000700C0000}"/>
    <cellStyle name="level1a 3 4 2 2 2 2" xfId="3194" xr:uid="{00000000-0005-0000-0000-0000710C0000}"/>
    <cellStyle name="level1a 3 4 2 2 2 2 2" xfId="3195" xr:uid="{00000000-0005-0000-0000-0000720C0000}"/>
    <cellStyle name="level1a 3 4 2 2 2 3" xfId="3196" xr:uid="{00000000-0005-0000-0000-0000730C0000}"/>
    <cellStyle name="level1a 3 4 2 2 3" xfId="3197" xr:uid="{00000000-0005-0000-0000-0000740C0000}"/>
    <cellStyle name="level1a 3 4 2 2 3 2" xfId="3198" xr:uid="{00000000-0005-0000-0000-0000750C0000}"/>
    <cellStyle name="level1a 3 4 2 2 3 2 2" xfId="3199" xr:uid="{00000000-0005-0000-0000-0000760C0000}"/>
    <cellStyle name="level1a 3 4 2 2 3 3" xfId="3200" xr:uid="{00000000-0005-0000-0000-0000770C0000}"/>
    <cellStyle name="level1a 3 4 2 2 4" xfId="3201" xr:uid="{00000000-0005-0000-0000-0000780C0000}"/>
    <cellStyle name="level1a 3 4 2 2 5" xfId="3202" xr:uid="{00000000-0005-0000-0000-0000790C0000}"/>
    <cellStyle name="level1a 3 4 2 2 5 2" xfId="3203" xr:uid="{00000000-0005-0000-0000-00007A0C0000}"/>
    <cellStyle name="level1a 3 4 2 3" xfId="3204" xr:uid="{00000000-0005-0000-0000-00007B0C0000}"/>
    <cellStyle name="level1a 3 4 2 3 2" xfId="3205" xr:uid="{00000000-0005-0000-0000-00007C0C0000}"/>
    <cellStyle name="level1a 3 4 2 3 2 2" xfId="3206" xr:uid="{00000000-0005-0000-0000-00007D0C0000}"/>
    <cellStyle name="level1a 3 4 2 3 2 2 2" xfId="3207" xr:uid="{00000000-0005-0000-0000-00007E0C0000}"/>
    <cellStyle name="level1a 3 4 2 3 2 3" xfId="3208" xr:uid="{00000000-0005-0000-0000-00007F0C0000}"/>
    <cellStyle name="level1a 3 4 2 3 3" xfId="3209" xr:uid="{00000000-0005-0000-0000-0000800C0000}"/>
    <cellStyle name="level1a 3 4 2 3 3 2" xfId="3210" xr:uid="{00000000-0005-0000-0000-0000810C0000}"/>
    <cellStyle name="level1a 3 4 2 3 3 2 2" xfId="3211" xr:uid="{00000000-0005-0000-0000-0000820C0000}"/>
    <cellStyle name="level1a 3 4 2 3 3 3" xfId="3212" xr:uid="{00000000-0005-0000-0000-0000830C0000}"/>
    <cellStyle name="level1a 3 4 2 3 4" xfId="3213" xr:uid="{00000000-0005-0000-0000-0000840C0000}"/>
    <cellStyle name="level1a 3 4 2 3 5" xfId="3214" xr:uid="{00000000-0005-0000-0000-0000850C0000}"/>
    <cellStyle name="level1a 3 4 2 4" xfId="3215" xr:uid="{00000000-0005-0000-0000-0000860C0000}"/>
    <cellStyle name="level1a 3 4 2 4 2" xfId="3216" xr:uid="{00000000-0005-0000-0000-0000870C0000}"/>
    <cellStyle name="level1a 3 4 2 4 2 2" xfId="3217" xr:uid="{00000000-0005-0000-0000-0000880C0000}"/>
    <cellStyle name="level1a 3 4 2 4 2 2 2" xfId="3218" xr:uid="{00000000-0005-0000-0000-0000890C0000}"/>
    <cellStyle name="level1a 3 4 2 4 2 3" xfId="3219" xr:uid="{00000000-0005-0000-0000-00008A0C0000}"/>
    <cellStyle name="level1a 3 4 2 4 3" xfId="3220" xr:uid="{00000000-0005-0000-0000-00008B0C0000}"/>
    <cellStyle name="level1a 3 4 2 4 3 2" xfId="3221" xr:uid="{00000000-0005-0000-0000-00008C0C0000}"/>
    <cellStyle name="level1a 3 4 2 4 3 2 2" xfId="3222" xr:uid="{00000000-0005-0000-0000-00008D0C0000}"/>
    <cellStyle name="level1a 3 4 2 4 3 3" xfId="3223" xr:uid="{00000000-0005-0000-0000-00008E0C0000}"/>
    <cellStyle name="level1a 3 4 2 4 4" xfId="3224" xr:uid="{00000000-0005-0000-0000-00008F0C0000}"/>
    <cellStyle name="level1a 3 4 2 4 5" xfId="3225" xr:uid="{00000000-0005-0000-0000-0000900C0000}"/>
    <cellStyle name="level1a 3 4 2 4 5 2" xfId="3226" xr:uid="{00000000-0005-0000-0000-0000910C0000}"/>
    <cellStyle name="level1a 3 4 2 4 6" xfId="3227" xr:uid="{00000000-0005-0000-0000-0000920C0000}"/>
    <cellStyle name="level1a 3 4 2 5" xfId="3228" xr:uid="{00000000-0005-0000-0000-0000930C0000}"/>
    <cellStyle name="level1a 3 4 2 5 2" xfId="3229" xr:uid="{00000000-0005-0000-0000-0000940C0000}"/>
    <cellStyle name="level1a 3 4 2 5 2 2" xfId="3230" xr:uid="{00000000-0005-0000-0000-0000950C0000}"/>
    <cellStyle name="level1a 3 4 2 5 2 2 2" xfId="3231" xr:uid="{00000000-0005-0000-0000-0000960C0000}"/>
    <cellStyle name="level1a 3 4 2 5 2 3" xfId="3232" xr:uid="{00000000-0005-0000-0000-0000970C0000}"/>
    <cellStyle name="level1a 3 4 2 5 3" xfId="3233" xr:uid="{00000000-0005-0000-0000-0000980C0000}"/>
    <cellStyle name="level1a 3 4 2 5 3 2" xfId="3234" xr:uid="{00000000-0005-0000-0000-0000990C0000}"/>
    <cellStyle name="level1a 3 4 2 5 3 2 2" xfId="3235" xr:uid="{00000000-0005-0000-0000-00009A0C0000}"/>
    <cellStyle name="level1a 3 4 2 5 3 3" xfId="3236" xr:uid="{00000000-0005-0000-0000-00009B0C0000}"/>
    <cellStyle name="level1a 3 4 2 5 4" xfId="3237" xr:uid="{00000000-0005-0000-0000-00009C0C0000}"/>
    <cellStyle name="level1a 3 4 2 5 4 2" xfId="3238" xr:uid="{00000000-0005-0000-0000-00009D0C0000}"/>
    <cellStyle name="level1a 3 4 2 5 5" xfId="3239" xr:uid="{00000000-0005-0000-0000-00009E0C0000}"/>
    <cellStyle name="level1a 3 4 2 6" xfId="3240" xr:uid="{00000000-0005-0000-0000-00009F0C0000}"/>
    <cellStyle name="level1a 3 4 2 6 2" xfId="3241" xr:uid="{00000000-0005-0000-0000-0000A00C0000}"/>
    <cellStyle name="level1a 3 4 2 6 2 2" xfId="3242" xr:uid="{00000000-0005-0000-0000-0000A10C0000}"/>
    <cellStyle name="level1a 3 4 2 6 2 2 2" xfId="3243" xr:uid="{00000000-0005-0000-0000-0000A20C0000}"/>
    <cellStyle name="level1a 3 4 2 6 2 3" xfId="3244" xr:uid="{00000000-0005-0000-0000-0000A30C0000}"/>
    <cellStyle name="level1a 3 4 2 6 3" xfId="3245" xr:uid="{00000000-0005-0000-0000-0000A40C0000}"/>
    <cellStyle name="level1a 3 4 2 6 3 2" xfId="3246" xr:uid="{00000000-0005-0000-0000-0000A50C0000}"/>
    <cellStyle name="level1a 3 4 2 6 3 2 2" xfId="3247" xr:uid="{00000000-0005-0000-0000-0000A60C0000}"/>
    <cellStyle name="level1a 3 4 2 6 3 3" xfId="3248" xr:uid="{00000000-0005-0000-0000-0000A70C0000}"/>
    <cellStyle name="level1a 3 4 2 6 4" xfId="3249" xr:uid="{00000000-0005-0000-0000-0000A80C0000}"/>
    <cellStyle name="level1a 3 4 2 6 4 2" xfId="3250" xr:uid="{00000000-0005-0000-0000-0000A90C0000}"/>
    <cellStyle name="level1a 3 4 2 6 5" xfId="3251" xr:uid="{00000000-0005-0000-0000-0000AA0C0000}"/>
    <cellStyle name="level1a 3 4 2 7" xfId="3252" xr:uid="{00000000-0005-0000-0000-0000AB0C0000}"/>
    <cellStyle name="level1a 3 4 2 7 2" xfId="3253" xr:uid="{00000000-0005-0000-0000-0000AC0C0000}"/>
    <cellStyle name="level1a 3 4 2 7 2 2" xfId="3254" xr:uid="{00000000-0005-0000-0000-0000AD0C0000}"/>
    <cellStyle name="level1a 3 4 2 7 3" xfId="3255" xr:uid="{00000000-0005-0000-0000-0000AE0C0000}"/>
    <cellStyle name="level1a 3 4 2_STUD aligned by INSTIT" xfId="3256" xr:uid="{00000000-0005-0000-0000-0000AF0C0000}"/>
    <cellStyle name="level1a 3 4 3" xfId="3257" xr:uid="{00000000-0005-0000-0000-0000B00C0000}"/>
    <cellStyle name="level1a 3 4 3 2" xfId="3258" xr:uid="{00000000-0005-0000-0000-0000B10C0000}"/>
    <cellStyle name="level1a 3 4 3 2 2" xfId="3259" xr:uid="{00000000-0005-0000-0000-0000B20C0000}"/>
    <cellStyle name="level1a 3 4 3 2 2 2" xfId="3260" xr:uid="{00000000-0005-0000-0000-0000B30C0000}"/>
    <cellStyle name="level1a 3 4 3 2 2 2 2" xfId="3261" xr:uid="{00000000-0005-0000-0000-0000B40C0000}"/>
    <cellStyle name="level1a 3 4 3 2 2 3" xfId="3262" xr:uid="{00000000-0005-0000-0000-0000B50C0000}"/>
    <cellStyle name="level1a 3 4 3 2 3" xfId="3263" xr:uid="{00000000-0005-0000-0000-0000B60C0000}"/>
    <cellStyle name="level1a 3 4 3 2 3 2" xfId="3264" xr:uid="{00000000-0005-0000-0000-0000B70C0000}"/>
    <cellStyle name="level1a 3 4 3 2 3 2 2" xfId="3265" xr:uid="{00000000-0005-0000-0000-0000B80C0000}"/>
    <cellStyle name="level1a 3 4 3 2 3 3" xfId="3266" xr:uid="{00000000-0005-0000-0000-0000B90C0000}"/>
    <cellStyle name="level1a 3 4 3 2 4" xfId="3267" xr:uid="{00000000-0005-0000-0000-0000BA0C0000}"/>
    <cellStyle name="level1a 3 4 3 2 5" xfId="3268" xr:uid="{00000000-0005-0000-0000-0000BB0C0000}"/>
    <cellStyle name="level1a 3 4 3 3" xfId="3269" xr:uid="{00000000-0005-0000-0000-0000BC0C0000}"/>
    <cellStyle name="level1a 3 4 3 3 2" xfId="3270" xr:uid="{00000000-0005-0000-0000-0000BD0C0000}"/>
    <cellStyle name="level1a 3 4 3 3 2 2" xfId="3271" xr:uid="{00000000-0005-0000-0000-0000BE0C0000}"/>
    <cellStyle name="level1a 3 4 3 3 2 2 2" xfId="3272" xr:uid="{00000000-0005-0000-0000-0000BF0C0000}"/>
    <cellStyle name="level1a 3 4 3 3 2 3" xfId="3273" xr:uid="{00000000-0005-0000-0000-0000C00C0000}"/>
    <cellStyle name="level1a 3 4 3 3 3" xfId="3274" xr:uid="{00000000-0005-0000-0000-0000C10C0000}"/>
    <cellStyle name="level1a 3 4 3 3 3 2" xfId="3275" xr:uid="{00000000-0005-0000-0000-0000C20C0000}"/>
    <cellStyle name="level1a 3 4 3 3 3 2 2" xfId="3276" xr:uid="{00000000-0005-0000-0000-0000C30C0000}"/>
    <cellStyle name="level1a 3 4 3 3 3 3" xfId="3277" xr:uid="{00000000-0005-0000-0000-0000C40C0000}"/>
    <cellStyle name="level1a 3 4 3 3 4" xfId="3278" xr:uid="{00000000-0005-0000-0000-0000C50C0000}"/>
    <cellStyle name="level1a 3 4 3 3 4 2" xfId="3279" xr:uid="{00000000-0005-0000-0000-0000C60C0000}"/>
    <cellStyle name="level1a 3 4 3 4" xfId="3280" xr:uid="{00000000-0005-0000-0000-0000C70C0000}"/>
    <cellStyle name="level1a 3 4 3 4 2" xfId="3281" xr:uid="{00000000-0005-0000-0000-0000C80C0000}"/>
    <cellStyle name="level1a 3 4 3 4 2 2" xfId="3282" xr:uid="{00000000-0005-0000-0000-0000C90C0000}"/>
    <cellStyle name="level1a 3 4 3 4 2 2 2" xfId="3283" xr:uid="{00000000-0005-0000-0000-0000CA0C0000}"/>
    <cellStyle name="level1a 3 4 3 4 2 3" xfId="3284" xr:uid="{00000000-0005-0000-0000-0000CB0C0000}"/>
    <cellStyle name="level1a 3 4 3 4 3" xfId="3285" xr:uid="{00000000-0005-0000-0000-0000CC0C0000}"/>
    <cellStyle name="level1a 3 4 3 4 3 2" xfId="3286" xr:uid="{00000000-0005-0000-0000-0000CD0C0000}"/>
    <cellStyle name="level1a 3 4 3 4 3 2 2" xfId="3287" xr:uid="{00000000-0005-0000-0000-0000CE0C0000}"/>
    <cellStyle name="level1a 3 4 3 4 3 3" xfId="3288" xr:uid="{00000000-0005-0000-0000-0000CF0C0000}"/>
    <cellStyle name="level1a 3 4 3 4 4" xfId="3289" xr:uid="{00000000-0005-0000-0000-0000D00C0000}"/>
    <cellStyle name="level1a 3 4 3 4 4 2" xfId="3290" xr:uid="{00000000-0005-0000-0000-0000D10C0000}"/>
    <cellStyle name="level1a 3 4 3 4 5" xfId="3291" xr:uid="{00000000-0005-0000-0000-0000D20C0000}"/>
    <cellStyle name="level1a 3 4 3 5" xfId="3292" xr:uid="{00000000-0005-0000-0000-0000D30C0000}"/>
    <cellStyle name="level1a 3 4 3 5 2" xfId="3293" xr:uid="{00000000-0005-0000-0000-0000D40C0000}"/>
    <cellStyle name="level1a 3 4 3 5 2 2" xfId="3294" xr:uid="{00000000-0005-0000-0000-0000D50C0000}"/>
    <cellStyle name="level1a 3 4 3 5 2 2 2" xfId="3295" xr:uid="{00000000-0005-0000-0000-0000D60C0000}"/>
    <cellStyle name="level1a 3 4 3 5 2 3" xfId="3296" xr:uid="{00000000-0005-0000-0000-0000D70C0000}"/>
    <cellStyle name="level1a 3 4 3 5 3" xfId="3297" xr:uid="{00000000-0005-0000-0000-0000D80C0000}"/>
    <cellStyle name="level1a 3 4 3 5 3 2" xfId="3298" xr:uid="{00000000-0005-0000-0000-0000D90C0000}"/>
    <cellStyle name="level1a 3 4 3 5 3 2 2" xfId="3299" xr:uid="{00000000-0005-0000-0000-0000DA0C0000}"/>
    <cellStyle name="level1a 3 4 3 5 3 3" xfId="3300" xr:uid="{00000000-0005-0000-0000-0000DB0C0000}"/>
    <cellStyle name="level1a 3 4 3 5 4" xfId="3301" xr:uid="{00000000-0005-0000-0000-0000DC0C0000}"/>
    <cellStyle name="level1a 3 4 3 5 4 2" xfId="3302" xr:uid="{00000000-0005-0000-0000-0000DD0C0000}"/>
    <cellStyle name="level1a 3 4 3 5 5" xfId="3303" xr:uid="{00000000-0005-0000-0000-0000DE0C0000}"/>
    <cellStyle name="level1a 3 4 3 6" xfId="3304" xr:uid="{00000000-0005-0000-0000-0000DF0C0000}"/>
    <cellStyle name="level1a 3 4 3 6 2" xfId="3305" xr:uid="{00000000-0005-0000-0000-0000E00C0000}"/>
    <cellStyle name="level1a 3 4 3 6 2 2" xfId="3306" xr:uid="{00000000-0005-0000-0000-0000E10C0000}"/>
    <cellStyle name="level1a 3 4 3 6 2 2 2" xfId="3307" xr:uid="{00000000-0005-0000-0000-0000E20C0000}"/>
    <cellStyle name="level1a 3 4 3 6 2 3" xfId="3308" xr:uid="{00000000-0005-0000-0000-0000E30C0000}"/>
    <cellStyle name="level1a 3 4 3 6 3" xfId="3309" xr:uid="{00000000-0005-0000-0000-0000E40C0000}"/>
    <cellStyle name="level1a 3 4 3 6 3 2" xfId="3310" xr:uid="{00000000-0005-0000-0000-0000E50C0000}"/>
    <cellStyle name="level1a 3 4 3 6 3 2 2" xfId="3311" xr:uid="{00000000-0005-0000-0000-0000E60C0000}"/>
    <cellStyle name="level1a 3 4 3 6 3 3" xfId="3312" xr:uid="{00000000-0005-0000-0000-0000E70C0000}"/>
    <cellStyle name="level1a 3 4 3 6 4" xfId="3313" xr:uid="{00000000-0005-0000-0000-0000E80C0000}"/>
    <cellStyle name="level1a 3 4 3 6 4 2" xfId="3314" xr:uid="{00000000-0005-0000-0000-0000E90C0000}"/>
    <cellStyle name="level1a 3 4 3 6 5" xfId="3315" xr:uid="{00000000-0005-0000-0000-0000EA0C0000}"/>
    <cellStyle name="level1a 3 4 3 7" xfId="3316" xr:uid="{00000000-0005-0000-0000-0000EB0C0000}"/>
    <cellStyle name="level1a 3 4 3 7 2" xfId="3317" xr:uid="{00000000-0005-0000-0000-0000EC0C0000}"/>
    <cellStyle name="level1a 3 4 3 7 2 2" xfId="3318" xr:uid="{00000000-0005-0000-0000-0000ED0C0000}"/>
    <cellStyle name="level1a 3 4 3 7 3" xfId="3319" xr:uid="{00000000-0005-0000-0000-0000EE0C0000}"/>
    <cellStyle name="level1a 3 4 3 8" xfId="3320" xr:uid="{00000000-0005-0000-0000-0000EF0C0000}"/>
    <cellStyle name="level1a 3 4 3 8 2" xfId="3321" xr:uid="{00000000-0005-0000-0000-0000F00C0000}"/>
    <cellStyle name="level1a 3 4 3 8 2 2" xfId="3322" xr:uid="{00000000-0005-0000-0000-0000F10C0000}"/>
    <cellStyle name="level1a 3 4 3 8 3" xfId="3323" xr:uid="{00000000-0005-0000-0000-0000F20C0000}"/>
    <cellStyle name="level1a 3 4 3_STUD aligned by INSTIT" xfId="3324" xr:uid="{00000000-0005-0000-0000-0000F30C0000}"/>
    <cellStyle name="level1a 3 4 4" xfId="3325" xr:uid="{00000000-0005-0000-0000-0000F40C0000}"/>
    <cellStyle name="level1a 3 4 4 2" xfId="3326" xr:uid="{00000000-0005-0000-0000-0000F50C0000}"/>
    <cellStyle name="level1a 3 4 4 2 2" xfId="3327" xr:uid="{00000000-0005-0000-0000-0000F60C0000}"/>
    <cellStyle name="level1a 3 4 4 2 2 2" xfId="3328" xr:uid="{00000000-0005-0000-0000-0000F70C0000}"/>
    <cellStyle name="level1a 3 4 4 2 3" xfId="3329" xr:uid="{00000000-0005-0000-0000-0000F80C0000}"/>
    <cellStyle name="level1a 3 4 4 3" xfId="3330" xr:uid="{00000000-0005-0000-0000-0000F90C0000}"/>
    <cellStyle name="level1a 3 4 4 3 2" xfId="3331" xr:uid="{00000000-0005-0000-0000-0000FA0C0000}"/>
    <cellStyle name="level1a 3 4 4 3 2 2" xfId="3332" xr:uid="{00000000-0005-0000-0000-0000FB0C0000}"/>
    <cellStyle name="level1a 3 4 4 3 3" xfId="3333" xr:uid="{00000000-0005-0000-0000-0000FC0C0000}"/>
    <cellStyle name="level1a 3 4 4 4" xfId="3334" xr:uid="{00000000-0005-0000-0000-0000FD0C0000}"/>
    <cellStyle name="level1a 3 4 4 5" xfId="3335" xr:uid="{00000000-0005-0000-0000-0000FE0C0000}"/>
    <cellStyle name="level1a 3 4 4 5 2" xfId="3336" xr:uid="{00000000-0005-0000-0000-0000FF0C0000}"/>
    <cellStyle name="level1a 3 4 5" xfId="3337" xr:uid="{00000000-0005-0000-0000-0000000D0000}"/>
    <cellStyle name="level1a 3 4 5 2" xfId="3338" xr:uid="{00000000-0005-0000-0000-0000010D0000}"/>
    <cellStyle name="level1a 3 4 5 2 2" xfId="3339" xr:uid="{00000000-0005-0000-0000-0000020D0000}"/>
    <cellStyle name="level1a 3 4 5 2 2 2" xfId="3340" xr:uid="{00000000-0005-0000-0000-0000030D0000}"/>
    <cellStyle name="level1a 3 4 5 2 3" xfId="3341" xr:uid="{00000000-0005-0000-0000-0000040D0000}"/>
    <cellStyle name="level1a 3 4 5 3" xfId="3342" xr:uid="{00000000-0005-0000-0000-0000050D0000}"/>
    <cellStyle name="level1a 3 4 5 3 2" xfId="3343" xr:uid="{00000000-0005-0000-0000-0000060D0000}"/>
    <cellStyle name="level1a 3 4 5 3 2 2" xfId="3344" xr:uid="{00000000-0005-0000-0000-0000070D0000}"/>
    <cellStyle name="level1a 3 4 5 3 3" xfId="3345" xr:uid="{00000000-0005-0000-0000-0000080D0000}"/>
    <cellStyle name="level1a 3 4 5 4" xfId="3346" xr:uid="{00000000-0005-0000-0000-0000090D0000}"/>
    <cellStyle name="level1a 3 4 5 5" xfId="3347" xr:uid="{00000000-0005-0000-0000-00000A0D0000}"/>
    <cellStyle name="level1a 3 4 5 5 2" xfId="3348" xr:uid="{00000000-0005-0000-0000-00000B0D0000}"/>
    <cellStyle name="level1a 3 4 5 6" xfId="3349" xr:uid="{00000000-0005-0000-0000-00000C0D0000}"/>
    <cellStyle name="level1a 3 4 6" xfId="3350" xr:uid="{00000000-0005-0000-0000-00000D0D0000}"/>
    <cellStyle name="level1a 3 4 6 2" xfId="3351" xr:uid="{00000000-0005-0000-0000-00000E0D0000}"/>
    <cellStyle name="level1a 3 4 6 2 2" xfId="3352" xr:uid="{00000000-0005-0000-0000-00000F0D0000}"/>
    <cellStyle name="level1a 3 4 6 2 2 2" xfId="3353" xr:uid="{00000000-0005-0000-0000-0000100D0000}"/>
    <cellStyle name="level1a 3 4 6 2 3" xfId="3354" xr:uid="{00000000-0005-0000-0000-0000110D0000}"/>
    <cellStyle name="level1a 3 4 6 3" xfId="3355" xr:uid="{00000000-0005-0000-0000-0000120D0000}"/>
    <cellStyle name="level1a 3 4 6 3 2" xfId="3356" xr:uid="{00000000-0005-0000-0000-0000130D0000}"/>
    <cellStyle name="level1a 3 4 6 3 2 2" xfId="3357" xr:uid="{00000000-0005-0000-0000-0000140D0000}"/>
    <cellStyle name="level1a 3 4 6 3 3" xfId="3358" xr:uid="{00000000-0005-0000-0000-0000150D0000}"/>
    <cellStyle name="level1a 3 4 6 4" xfId="3359" xr:uid="{00000000-0005-0000-0000-0000160D0000}"/>
    <cellStyle name="level1a 3 4 6 5" xfId="3360" xr:uid="{00000000-0005-0000-0000-0000170D0000}"/>
    <cellStyle name="level1a 3 4 7" xfId="3361" xr:uid="{00000000-0005-0000-0000-0000180D0000}"/>
    <cellStyle name="level1a 3 4 7 2" xfId="3362" xr:uid="{00000000-0005-0000-0000-0000190D0000}"/>
    <cellStyle name="level1a 3 4 7 2 2" xfId="3363" xr:uid="{00000000-0005-0000-0000-00001A0D0000}"/>
    <cellStyle name="level1a 3 4 7 2 2 2" xfId="3364" xr:uid="{00000000-0005-0000-0000-00001B0D0000}"/>
    <cellStyle name="level1a 3 4 7 2 3" xfId="3365" xr:uid="{00000000-0005-0000-0000-00001C0D0000}"/>
    <cellStyle name="level1a 3 4 7 3" xfId="3366" xr:uid="{00000000-0005-0000-0000-00001D0D0000}"/>
    <cellStyle name="level1a 3 4 7 3 2" xfId="3367" xr:uid="{00000000-0005-0000-0000-00001E0D0000}"/>
    <cellStyle name="level1a 3 4 7 3 2 2" xfId="3368" xr:uid="{00000000-0005-0000-0000-00001F0D0000}"/>
    <cellStyle name="level1a 3 4 7 3 3" xfId="3369" xr:uid="{00000000-0005-0000-0000-0000200D0000}"/>
    <cellStyle name="level1a 3 4 7 4" xfId="3370" xr:uid="{00000000-0005-0000-0000-0000210D0000}"/>
    <cellStyle name="level1a 3 4 7 5" xfId="3371" xr:uid="{00000000-0005-0000-0000-0000220D0000}"/>
    <cellStyle name="level1a 3 4 7 5 2" xfId="3372" xr:uid="{00000000-0005-0000-0000-0000230D0000}"/>
    <cellStyle name="level1a 3 4 7 6" xfId="3373" xr:uid="{00000000-0005-0000-0000-0000240D0000}"/>
    <cellStyle name="level1a 3 4 8" xfId="3374" xr:uid="{00000000-0005-0000-0000-0000250D0000}"/>
    <cellStyle name="level1a 3 4 8 2" xfId="3375" xr:uid="{00000000-0005-0000-0000-0000260D0000}"/>
    <cellStyle name="level1a 3 4 8 2 2" xfId="3376" xr:uid="{00000000-0005-0000-0000-0000270D0000}"/>
    <cellStyle name="level1a 3 4 8 2 2 2" xfId="3377" xr:uid="{00000000-0005-0000-0000-0000280D0000}"/>
    <cellStyle name="level1a 3 4 8 2 3" xfId="3378" xr:uid="{00000000-0005-0000-0000-0000290D0000}"/>
    <cellStyle name="level1a 3 4 8 3" xfId="3379" xr:uid="{00000000-0005-0000-0000-00002A0D0000}"/>
    <cellStyle name="level1a 3 4 8 3 2" xfId="3380" xr:uid="{00000000-0005-0000-0000-00002B0D0000}"/>
    <cellStyle name="level1a 3 4 8 3 2 2" xfId="3381" xr:uid="{00000000-0005-0000-0000-00002C0D0000}"/>
    <cellStyle name="level1a 3 4 8 3 3" xfId="3382" xr:uid="{00000000-0005-0000-0000-00002D0D0000}"/>
    <cellStyle name="level1a 3 4 8 4" xfId="3383" xr:uid="{00000000-0005-0000-0000-00002E0D0000}"/>
    <cellStyle name="level1a 3 4 8 4 2" xfId="3384" xr:uid="{00000000-0005-0000-0000-00002F0D0000}"/>
    <cellStyle name="level1a 3 4 8 5" xfId="3385" xr:uid="{00000000-0005-0000-0000-0000300D0000}"/>
    <cellStyle name="level1a 3 4 9" xfId="3386" xr:uid="{00000000-0005-0000-0000-0000310D0000}"/>
    <cellStyle name="level1a 3 4 9 2" xfId="3387" xr:uid="{00000000-0005-0000-0000-0000320D0000}"/>
    <cellStyle name="level1a 3 4 9 2 2" xfId="3388" xr:uid="{00000000-0005-0000-0000-0000330D0000}"/>
    <cellStyle name="level1a 3 4 9 3" xfId="3389" xr:uid="{00000000-0005-0000-0000-0000340D0000}"/>
    <cellStyle name="level1a 3 4_STUD aligned by INSTIT" xfId="3390" xr:uid="{00000000-0005-0000-0000-0000350D0000}"/>
    <cellStyle name="level1a 3 5" xfId="3391" xr:uid="{00000000-0005-0000-0000-0000360D0000}"/>
    <cellStyle name="level1a 3 5 2" xfId="3392" xr:uid="{00000000-0005-0000-0000-0000370D0000}"/>
    <cellStyle name="level1a 3 5 2 2" xfId="3393" xr:uid="{00000000-0005-0000-0000-0000380D0000}"/>
    <cellStyle name="level1a 3 5 2 2 2" xfId="3394" xr:uid="{00000000-0005-0000-0000-0000390D0000}"/>
    <cellStyle name="level1a 3 5 2 2 2 2" xfId="3395" xr:uid="{00000000-0005-0000-0000-00003A0D0000}"/>
    <cellStyle name="level1a 3 5 2 2 3" xfId="3396" xr:uid="{00000000-0005-0000-0000-00003B0D0000}"/>
    <cellStyle name="level1a 3 5 2 3" xfId="3397" xr:uid="{00000000-0005-0000-0000-00003C0D0000}"/>
    <cellStyle name="level1a 3 5 2 3 2" xfId="3398" xr:uid="{00000000-0005-0000-0000-00003D0D0000}"/>
    <cellStyle name="level1a 3 5 2 3 2 2" xfId="3399" xr:uid="{00000000-0005-0000-0000-00003E0D0000}"/>
    <cellStyle name="level1a 3 5 2 3 3" xfId="3400" xr:uid="{00000000-0005-0000-0000-00003F0D0000}"/>
    <cellStyle name="level1a 3 5 2 4" xfId="3401" xr:uid="{00000000-0005-0000-0000-0000400D0000}"/>
    <cellStyle name="level1a 3 5 2 5" xfId="3402" xr:uid="{00000000-0005-0000-0000-0000410D0000}"/>
    <cellStyle name="level1a 3 5 2 5 2" xfId="3403" xr:uid="{00000000-0005-0000-0000-0000420D0000}"/>
    <cellStyle name="level1a 3 5 3" xfId="3404" xr:uid="{00000000-0005-0000-0000-0000430D0000}"/>
    <cellStyle name="level1a 3 5 3 2" xfId="3405" xr:uid="{00000000-0005-0000-0000-0000440D0000}"/>
    <cellStyle name="level1a 3 5 3 2 2" xfId="3406" xr:uid="{00000000-0005-0000-0000-0000450D0000}"/>
    <cellStyle name="level1a 3 5 3 2 2 2" xfId="3407" xr:uid="{00000000-0005-0000-0000-0000460D0000}"/>
    <cellStyle name="level1a 3 5 3 2 3" xfId="3408" xr:uid="{00000000-0005-0000-0000-0000470D0000}"/>
    <cellStyle name="level1a 3 5 3 3" xfId="3409" xr:uid="{00000000-0005-0000-0000-0000480D0000}"/>
    <cellStyle name="level1a 3 5 3 3 2" xfId="3410" xr:uid="{00000000-0005-0000-0000-0000490D0000}"/>
    <cellStyle name="level1a 3 5 3 3 2 2" xfId="3411" xr:uid="{00000000-0005-0000-0000-00004A0D0000}"/>
    <cellStyle name="level1a 3 5 3 3 3" xfId="3412" xr:uid="{00000000-0005-0000-0000-00004B0D0000}"/>
    <cellStyle name="level1a 3 5 3 4" xfId="3413" xr:uid="{00000000-0005-0000-0000-00004C0D0000}"/>
    <cellStyle name="level1a 3 5 3 5" xfId="3414" xr:uid="{00000000-0005-0000-0000-00004D0D0000}"/>
    <cellStyle name="level1a 3 5 4" xfId="3415" xr:uid="{00000000-0005-0000-0000-00004E0D0000}"/>
    <cellStyle name="level1a 3 5 4 2" xfId="3416" xr:uid="{00000000-0005-0000-0000-00004F0D0000}"/>
    <cellStyle name="level1a 3 5 4 2 2" xfId="3417" xr:uid="{00000000-0005-0000-0000-0000500D0000}"/>
    <cellStyle name="level1a 3 5 4 2 2 2" xfId="3418" xr:uid="{00000000-0005-0000-0000-0000510D0000}"/>
    <cellStyle name="level1a 3 5 4 2 3" xfId="3419" xr:uid="{00000000-0005-0000-0000-0000520D0000}"/>
    <cellStyle name="level1a 3 5 4 3" xfId="3420" xr:uid="{00000000-0005-0000-0000-0000530D0000}"/>
    <cellStyle name="level1a 3 5 4 3 2" xfId="3421" xr:uid="{00000000-0005-0000-0000-0000540D0000}"/>
    <cellStyle name="level1a 3 5 4 3 2 2" xfId="3422" xr:uid="{00000000-0005-0000-0000-0000550D0000}"/>
    <cellStyle name="level1a 3 5 4 3 3" xfId="3423" xr:uid="{00000000-0005-0000-0000-0000560D0000}"/>
    <cellStyle name="level1a 3 5 4 4" xfId="3424" xr:uid="{00000000-0005-0000-0000-0000570D0000}"/>
    <cellStyle name="level1a 3 5 4 5" xfId="3425" xr:uid="{00000000-0005-0000-0000-0000580D0000}"/>
    <cellStyle name="level1a 3 5 4 5 2" xfId="3426" xr:uid="{00000000-0005-0000-0000-0000590D0000}"/>
    <cellStyle name="level1a 3 5 4 6" xfId="3427" xr:uid="{00000000-0005-0000-0000-00005A0D0000}"/>
    <cellStyle name="level1a 3 5 5" xfId="3428" xr:uid="{00000000-0005-0000-0000-00005B0D0000}"/>
    <cellStyle name="level1a 3 5 5 2" xfId="3429" xr:uid="{00000000-0005-0000-0000-00005C0D0000}"/>
    <cellStyle name="level1a 3 5 5 2 2" xfId="3430" xr:uid="{00000000-0005-0000-0000-00005D0D0000}"/>
    <cellStyle name="level1a 3 5 5 2 2 2" xfId="3431" xr:uid="{00000000-0005-0000-0000-00005E0D0000}"/>
    <cellStyle name="level1a 3 5 5 2 3" xfId="3432" xr:uid="{00000000-0005-0000-0000-00005F0D0000}"/>
    <cellStyle name="level1a 3 5 5 3" xfId="3433" xr:uid="{00000000-0005-0000-0000-0000600D0000}"/>
    <cellStyle name="level1a 3 5 5 3 2" xfId="3434" xr:uid="{00000000-0005-0000-0000-0000610D0000}"/>
    <cellStyle name="level1a 3 5 5 3 2 2" xfId="3435" xr:uid="{00000000-0005-0000-0000-0000620D0000}"/>
    <cellStyle name="level1a 3 5 5 3 3" xfId="3436" xr:uid="{00000000-0005-0000-0000-0000630D0000}"/>
    <cellStyle name="level1a 3 5 5 4" xfId="3437" xr:uid="{00000000-0005-0000-0000-0000640D0000}"/>
    <cellStyle name="level1a 3 5 5 4 2" xfId="3438" xr:uid="{00000000-0005-0000-0000-0000650D0000}"/>
    <cellStyle name="level1a 3 5 5 5" xfId="3439" xr:uid="{00000000-0005-0000-0000-0000660D0000}"/>
    <cellStyle name="level1a 3 5 6" xfId="3440" xr:uid="{00000000-0005-0000-0000-0000670D0000}"/>
    <cellStyle name="level1a 3 5 6 2" xfId="3441" xr:uid="{00000000-0005-0000-0000-0000680D0000}"/>
    <cellStyle name="level1a 3 5 6 2 2" xfId="3442" xr:uid="{00000000-0005-0000-0000-0000690D0000}"/>
    <cellStyle name="level1a 3 5 6 2 2 2" xfId="3443" xr:uid="{00000000-0005-0000-0000-00006A0D0000}"/>
    <cellStyle name="level1a 3 5 6 2 3" xfId="3444" xr:uid="{00000000-0005-0000-0000-00006B0D0000}"/>
    <cellStyle name="level1a 3 5 6 3" xfId="3445" xr:uid="{00000000-0005-0000-0000-00006C0D0000}"/>
    <cellStyle name="level1a 3 5 6 3 2" xfId="3446" xr:uid="{00000000-0005-0000-0000-00006D0D0000}"/>
    <cellStyle name="level1a 3 5 6 3 2 2" xfId="3447" xr:uid="{00000000-0005-0000-0000-00006E0D0000}"/>
    <cellStyle name="level1a 3 5 6 3 3" xfId="3448" xr:uid="{00000000-0005-0000-0000-00006F0D0000}"/>
    <cellStyle name="level1a 3 5 6 4" xfId="3449" xr:uid="{00000000-0005-0000-0000-0000700D0000}"/>
    <cellStyle name="level1a 3 5 6 4 2" xfId="3450" xr:uid="{00000000-0005-0000-0000-0000710D0000}"/>
    <cellStyle name="level1a 3 5 6 5" xfId="3451" xr:uid="{00000000-0005-0000-0000-0000720D0000}"/>
    <cellStyle name="level1a 3 5 7" xfId="3452" xr:uid="{00000000-0005-0000-0000-0000730D0000}"/>
    <cellStyle name="level1a 3 5 7 2" xfId="3453" xr:uid="{00000000-0005-0000-0000-0000740D0000}"/>
    <cellStyle name="level1a 3 5 7 2 2" xfId="3454" xr:uid="{00000000-0005-0000-0000-0000750D0000}"/>
    <cellStyle name="level1a 3 5 7 3" xfId="3455" xr:uid="{00000000-0005-0000-0000-0000760D0000}"/>
    <cellStyle name="level1a 3 5_STUD aligned by INSTIT" xfId="3456" xr:uid="{00000000-0005-0000-0000-0000770D0000}"/>
    <cellStyle name="level1a 3 6" xfId="3457" xr:uid="{00000000-0005-0000-0000-0000780D0000}"/>
    <cellStyle name="level1a 3 6 2" xfId="3458" xr:uid="{00000000-0005-0000-0000-0000790D0000}"/>
    <cellStyle name="level1a 3 6 2 2" xfId="3459" xr:uid="{00000000-0005-0000-0000-00007A0D0000}"/>
    <cellStyle name="level1a 3 6 2 2 2" xfId="3460" xr:uid="{00000000-0005-0000-0000-00007B0D0000}"/>
    <cellStyle name="level1a 3 6 2 2 2 2" xfId="3461" xr:uid="{00000000-0005-0000-0000-00007C0D0000}"/>
    <cellStyle name="level1a 3 6 2 2 3" xfId="3462" xr:uid="{00000000-0005-0000-0000-00007D0D0000}"/>
    <cellStyle name="level1a 3 6 2 3" xfId="3463" xr:uid="{00000000-0005-0000-0000-00007E0D0000}"/>
    <cellStyle name="level1a 3 6 2 3 2" xfId="3464" xr:uid="{00000000-0005-0000-0000-00007F0D0000}"/>
    <cellStyle name="level1a 3 6 2 3 2 2" xfId="3465" xr:uid="{00000000-0005-0000-0000-0000800D0000}"/>
    <cellStyle name="level1a 3 6 2 3 3" xfId="3466" xr:uid="{00000000-0005-0000-0000-0000810D0000}"/>
    <cellStyle name="level1a 3 6 2 4" xfId="3467" xr:uid="{00000000-0005-0000-0000-0000820D0000}"/>
    <cellStyle name="level1a 3 6 2 5" xfId="3468" xr:uid="{00000000-0005-0000-0000-0000830D0000}"/>
    <cellStyle name="level1a 3 6 2 5 2" xfId="3469" xr:uid="{00000000-0005-0000-0000-0000840D0000}"/>
    <cellStyle name="level1a 3 6 2 6" xfId="3470" xr:uid="{00000000-0005-0000-0000-0000850D0000}"/>
    <cellStyle name="level1a 3 6 3" xfId="3471" xr:uid="{00000000-0005-0000-0000-0000860D0000}"/>
    <cellStyle name="level1a 3 6 3 2" xfId="3472" xr:uid="{00000000-0005-0000-0000-0000870D0000}"/>
    <cellStyle name="level1a 3 6 3 2 2" xfId="3473" xr:uid="{00000000-0005-0000-0000-0000880D0000}"/>
    <cellStyle name="level1a 3 6 3 2 2 2" xfId="3474" xr:uid="{00000000-0005-0000-0000-0000890D0000}"/>
    <cellStyle name="level1a 3 6 3 2 3" xfId="3475" xr:uid="{00000000-0005-0000-0000-00008A0D0000}"/>
    <cellStyle name="level1a 3 6 3 3" xfId="3476" xr:uid="{00000000-0005-0000-0000-00008B0D0000}"/>
    <cellStyle name="level1a 3 6 3 3 2" xfId="3477" xr:uid="{00000000-0005-0000-0000-00008C0D0000}"/>
    <cellStyle name="level1a 3 6 3 3 2 2" xfId="3478" xr:uid="{00000000-0005-0000-0000-00008D0D0000}"/>
    <cellStyle name="level1a 3 6 3 3 3" xfId="3479" xr:uid="{00000000-0005-0000-0000-00008E0D0000}"/>
    <cellStyle name="level1a 3 6 3 4" xfId="3480" xr:uid="{00000000-0005-0000-0000-00008F0D0000}"/>
    <cellStyle name="level1a 3 6 4" xfId="3481" xr:uid="{00000000-0005-0000-0000-0000900D0000}"/>
    <cellStyle name="level1a 3 6 4 2" xfId="3482" xr:uid="{00000000-0005-0000-0000-0000910D0000}"/>
    <cellStyle name="level1a 3 6 4 2 2" xfId="3483" xr:uid="{00000000-0005-0000-0000-0000920D0000}"/>
    <cellStyle name="level1a 3 6 4 2 2 2" xfId="3484" xr:uid="{00000000-0005-0000-0000-0000930D0000}"/>
    <cellStyle name="level1a 3 6 4 2 3" xfId="3485" xr:uid="{00000000-0005-0000-0000-0000940D0000}"/>
    <cellStyle name="level1a 3 6 4 3" xfId="3486" xr:uid="{00000000-0005-0000-0000-0000950D0000}"/>
    <cellStyle name="level1a 3 6 4 3 2" xfId="3487" xr:uid="{00000000-0005-0000-0000-0000960D0000}"/>
    <cellStyle name="level1a 3 6 4 3 2 2" xfId="3488" xr:uid="{00000000-0005-0000-0000-0000970D0000}"/>
    <cellStyle name="level1a 3 6 4 3 3" xfId="3489" xr:uid="{00000000-0005-0000-0000-0000980D0000}"/>
    <cellStyle name="level1a 3 6 4 4" xfId="3490" xr:uid="{00000000-0005-0000-0000-0000990D0000}"/>
    <cellStyle name="level1a 3 6 4 4 2" xfId="3491" xr:uid="{00000000-0005-0000-0000-00009A0D0000}"/>
    <cellStyle name="level1a 3 6 4 5" xfId="3492" xr:uid="{00000000-0005-0000-0000-00009B0D0000}"/>
    <cellStyle name="level1a 3 6 5" xfId="3493" xr:uid="{00000000-0005-0000-0000-00009C0D0000}"/>
    <cellStyle name="level1a 3 6 5 2" xfId="3494" xr:uid="{00000000-0005-0000-0000-00009D0D0000}"/>
    <cellStyle name="level1a 3 6 5 2 2" xfId="3495" xr:uid="{00000000-0005-0000-0000-00009E0D0000}"/>
    <cellStyle name="level1a 3 6 5 2 2 2" xfId="3496" xr:uid="{00000000-0005-0000-0000-00009F0D0000}"/>
    <cellStyle name="level1a 3 6 5 2 3" xfId="3497" xr:uid="{00000000-0005-0000-0000-0000A00D0000}"/>
    <cellStyle name="level1a 3 6 5 3" xfId="3498" xr:uid="{00000000-0005-0000-0000-0000A10D0000}"/>
    <cellStyle name="level1a 3 6 5 3 2" xfId="3499" xr:uid="{00000000-0005-0000-0000-0000A20D0000}"/>
    <cellStyle name="level1a 3 6 5 3 2 2" xfId="3500" xr:uid="{00000000-0005-0000-0000-0000A30D0000}"/>
    <cellStyle name="level1a 3 6 5 3 3" xfId="3501" xr:uid="{00000000-0005-0000-0000-0000A40D0000}"/>
    <cellStyle name="level1a 3 6 5 4" xfId="3502" xr:uid="{00000000-0005-0000-0000-0000A50D0000}"/>
    <cellStyle name="level1a 3 6 5 4 2" xfId="3503" xr:uid="{00000000-0005-0000-0000-0000A60D0000}"/>
    <cellStyle name="level1a 3 6 5 5" xfId="3504" xr:uid="{00000000-0005-0000-0000-0000A70D0000}"/>
    <cellStyle name="level1a 3 6 6" xfId="3505" xr:uid="{00000000-0005-0000-0000-0000A80D0000}"/>
    <cellStyle name="level1a 3 6 6 2" xfId="3506" xr:uid="{00000000-0005-0000-0000-0000A90D0000}"/>
    <cellStyle name="level1a 3 6 6 2 2" xfId="3507" xr:uid="{00000000-0005-0000-0000-0000AA0D0000}"/>
    <cellStyle name="level1a 3 6 6 2 2 2" xfId="3508" xr:uid="{00000000-0005-0000-0000-0000AB0D0000}"/>
    <cellStyle name="level1a 3 6 6 2 3" xfId="3509" xr:uid="{00000000-0005-0000-0000-0000AC0D0000}"/>
    <cellStyle name="level1a 3 6 6 3" xfId="3510" xr:uid="{00000000-0005-0000-0000-0000AD0D0000}"/>
    <cellStyle name="level1a 3 6 6 3 2" xfId="3511" xr:uid="{00000000-0005-0000-0000-0000AE0D0000}"/>
    <cellStyle name="level1a 3 6 6 3 2 2" xfId="3512" xr:uid="{00000000-0005-0000-0000-0000AF0D0000}"/>
    <cellStyle name="level1a 3 6 6 3 3" xfId="3513" xr:uid="{00000000-0005-0000-0000-0000B00D0000}"/>
    <cellStyle name="level1a 3 6 6 4" xfId="3514" xr:uid="{00000000-0005-0000-0000-0000B10D0000}"/>
    <cellStyle name="level1a 3 6 6 4 2" xfId="3515" xr:uid="{00000000-0005-0000-0000-0000B20D0000}"/>
    <cellStyle name="level1a 3 6 6 5" xfId="3516" xr:uid="{00000000-0005-0000-0000-0000B30D0000}"/>
    <cellStyle name="level1a 3 6 7" xfId="3517" xr:uid="{00000000-0005-0000-0000-0000B40D0000}"/>
    <cellStyle name="level1a 3 6 7 2" xfId="3518" xr:uid="{00000000-0005-0000-0000-0000B50D0000}"/>
    <cellStyle name="level1a 3 6 7 2 2" xfId="3519" xr:uid="{00000000-0005-0000-0000-0000B60D0000}"/>
    <cellStyle name="level1a 3 6 7 3" xfId="3520" xr:uid="{00000000-0005-0000-0000-0000B70D0000}"/>
    <cellStyle name="level1a 3 6 8" xfId="3521" xr:uid="{00000000-0005-0000-0000-0000B80D0000}"/>
    <cellStyle name="level1a 3 6 8 2" xfId="3522" xr:uid="{00000000-0005-0000-0000-0000B90D0000}"/>
    <cellStyle name="level1a 3 6 8 2 2" xfId="3523" xr:uid="{00000000-0005-0000-0000-0000BA0D0000}"/>
    <cellStyle name="level1a 3 6 8 3" xfId="3524" xr:uid="{00000000-0005-0000-0000-0000BB0D0000}"/>
    <cellStyle name="level1a 3 6_STUD aligned by INSTIT" xfId="3525" xr:uid="{00000000-0005-0000-0000-0000BC0D0000}"/>
    <cellStyle name="level1a 3 7" xfId="3526" xr:uid="{00000000-0005-0000-0000-0000BD0D0000}"/>
    <cellStyle name="level1a 3 7 2" xfId="3527" xr:uid="{00000000-0005-0000-0000-0000BE0D0000}"/>
    <cellStyle name="level1a 3 7 2 2" xfId="3528" xr:uid="{00000000-0005-0000-0000-0000BF0D0000}"/>
    <cellStyle name="level1a 3 7 2 2 2" xfId="3529" xr:uid="{00000000-0005-0000-0000-0000C00D0000}"/>
    <cellStyle name="level1a 3 7 2 3" xfId="3530" xr:uid="{00000000-0005-0000-0000-0000C10D0000}"/>
    <cellStyle name="level1a 3 7 3" xfId="3531" xr:uid="{00000000-0005-0000-0000-0000C20D0000}"/>
    <cellStyle name="level1a 3 7 3 2" xfId="3532" xr:uid="{00000000-0005-0000-0000-0000C30D0000}"/>
    <cellStyle name="level1a 3 7 3 2 2" xfId="3533" xr:uid="{00000000-0005-0000-0000-0000C40D0000}"/>
    <cellStyle name="level1a 3 7 3 3" xfId="3534" xr:uid="{00000000-0005-0000-0000-0000C50D0000}"/>
    <cellStyle name="level1a 3 7 4" xfId="3535" xr:uid="{00000000-0005-0000-0000-0000C60D0000}"/>
    <cellStyle name="level1a 3 7 5" xfId="3536" xr:uid="{00000000-0005-0000-0000-0000C70D0000}"/>
    <cellStyle name="level1a 3 7 5 2" xfId="3537" xr:uid="{00000000-0005-0000-0000-0000C80D0000}"/>
    <cellStyle name="level1a 3 8" xfId="3538" xr:uid="{00000000-0005-0000-0000-0000C90D0000}"/>
    <cellStyle name="level1a 3 8 2" xfId="3539" xr:uid="{00000000-0005-0000-0000-0000CA0D0000}"/>
    <cellStyle name="level1a 3 8 2 2" xfId="3540" xr:uid="{00000000-0005-0000-0000-0000CB0D0000}"/>
    <cellStyle name="level1a 3 8 2 2 2" xfId="3541" xr:uid="{00000000-0005-0000-0000-0000CC0D0000}"/>
    <cellStyle name="level1a 3 8 2 3" xfId="3542" xr:uid="{00000000-0005-0000-0000-0000CD0D0000}"/>
    <cellStyle name="level1a 3 8 3" xfId="3543" xr:uid="{00000000-0005-0000-0000-0000CE0D0000}"/>
    <cellStyle name="level1a 3 8 3 2" xfId="3544" xr:uid="{00000000-0005-0000-0000-0000CF0D0000}"/>
    <cellStyle name="level1a 3 8 3 2 2" xfId="3545" xr:uid="{00000000-0005-0000-0000-0000D00D0000}"/>
    <cellStyle name="level1a 3 8 3 3" xfId="3546" xr:uid="{00000000-0005-0000-0000-0000D10D0000}"/>
    <cellStyle name="level1a 3 8 4" xfId="3547" xr:uid="{00000000-0005-0000-0000-0000D20D0000}"/>
    <cellStyle name="level1a 3 8 5" xfId="3548" xr:uid="{00000000-0005-0000-0000-0000D30D0000}"/>
    <cellStyle name="level1a 3 8 5 2" xfId="3549" xr:uid="{00000000-0005-0000-0000-0000D40D0000}"/>
    <cellStyle name="level1a 3 8 6" xfId="3550" xr:uid="{00000000-0005-0000-0000-0000D50D0000}"/>
    <cellStyle name="level1a 3 9" xfId="3551" xr:uid="{00000000-0005-0000-0000-0000D60D0000}"/>
    <cellStyle name="level1a 3 9 2" xfId="3552" xr:uid="{00000000-0005-0000-0000-0000D70D0000}"/>
    <cellStyle name="level1a 3 9 2 2" xfId="3553" xr:uid="{00000000-0005-0000-0000-0000D80D0000}"/>
    <cellStyle name="level1a 3 9 2 2 2" xfId="3554" xr:uid="{00000000-0005-0000-0000-0000D90D0000}"/>
    <cellStyle name="level1a 3 9 2 3" xfId="3555" xr:uid="{00000000-0005-0000-0000-0000DA0D0000}"/>
    <cellStyle name="level1a 3 9 3" xfId="3556" xr:uid="{00000000-0005-0000-0000-0000DB0D0000}"/>
    <cellStyle name="level1a 3 9 3 2" xfId="3557" xr:uid="{00000000-0005-0000-0000-0000DC0D0000}"/>
    <cellStyle name="level1a 3 9 3 2 2" xfId="3558" xr:uid="{00000000-0005-0000-0000-0000DD0D0000}"/>
    <cellStyle name="level1a 3 9 3 3" xfId="3559" xr:uid="{00000000-0005-0000-0000-0000DE0D0000}"/>
    <cellStyle name="level1a 3 9 4" xfId="3560" xr:uid="{00000000-0005-0000-0000-0000DF0D0000}"/>
    <cellStyle name="level1a 3 9 5" xfId="3561" xr:uid="{00000000-0005-0000-0000-0000E00D0000}"/>
    <cellStyle name="level1a 3_STUD aligned by INSTIT" xfId="3562" xr:uid="{00000000-0005-0000-0000-0000E10D0000}"/>
    <cellStyle name="level1a 4" xfId="3563" xr:uid="{00000000-0005-0000-0000-0000E20D0000}"/>
    <cellStyle name="level1a 4 10" xfId="3564" xr:uid="{00000000-0005-0000-0000-0000E30D0000}"/>
    <cellStyle name="level1a 4 2" xfId="3565" xr:uid="{00000000-0005-0000-0000-0000E40D0000}"/>
    <cellStyle name="level1a 4 2 2" xfId="3566" xr:uid="{00000000-0005-0000-0000-0000E50D0000}"/>
    <cellStyle name="level1a 4 2 2 2" xfId="3567" xr:uid="{00000000-0005-0000-0000-0000E60D0000}"/>
    <cellStyle name="level1a 4 2 2 2 2" xfId="3568" xr:uid="{00000000-0005-0000-0000-0000E70D0000}"/>
    <cellStyle name="level1a 4 2 2 2 2 2" xfId="3569" xr:uid="{00000000-0005-0000-0000-0000E80D0000}"/>
    <cellStyle name="level1a 4 2 2 2 3" xfId="3570" xr:uid="{00000000-0005-0000-0000-0000E90D0000}"/>
    <cellStyle name="level1a 4 2 2 3" xfId="3571" xr:uid="{00000000-0005-0000-0000-0000EA0D0000}"/>
    <cellStyle name="level1a 4 2 2 3 2" xfId="3572" xr:uid="{00000000-0005-0000-0000-0000EB0D0000}"/>
    <cellStyle name="level1a 4 2 2 3 2 2" xfId="3573" xr:uid="{00000000-0005-0000-0000-0000EC0D0000}"/>
    <cellStyle name="level1a 4 2 2 3 3" xfId="3574" xr:uid="{00000000-0005-0000-0000-0000ED0D0000}"/>
    <cellStyle name="level1a 4 2 2 4" xfId="3575" xr:uid="{00000000-0005-0000-0000-0000EE0D0000}"/>
    <cellStyle name="level1a 4 2 2 5" xfId="3576" xr:uid="{00000000-0005-0000-0000-0000EF0D0000}"/>
    <cellStyle name="level1a 4 2 2 5 2" xfId="3577" xr:uid="{00000000-0005-0000-0000-0000F00D0000}"/>
    <cellStyle name="level1a 4 2 3" xfId="3578" xr:uid="{00000000-0005-0000-0000-0000F10D0000}"/>
    <cellStyle name="level1a 4 2 3 2" xfId="3579" xr:uid="{00000000-0005-0000-0000-0000F20D0000}"/>
    <cellStyle name="level1a 4 2 3 2 2" xfId="3580" xr:uid="{00000000-0005-0000-0000-0000F30D0000}"/>
    <cellStyle name="level1a 4 2 3 2 2 2" xfId="3581" xr:uid="{00000000-0005-0000-0000-0000F40D0000}"/>
    <cellStyle name="level1a 4 2 3 2 3" xfId="3582" xr:uid="{00000000-0005-0000-0000-0000F50D0000}"/>
    <cellStyle name="level1a 4 2 3 3" xfId="3583" xr:uid="{00000000-0005-0000-0000-0000F60D0000}"/>
    <cellStyle name="level1a 4 2 3 3 2" xfId="3584" xr:uid="{00000000-0005-0000-0000-0000F70D0000}"/>
    <cellStyle name="level1a 4 2 3 3 2 2" xfId="3585" xr:uid="{00000000-0005-0000-0000-0000F80D0000}"/>
    <cellStyle name="level1a 4 2 3 3 3" xfId="3586" xr:uid="{00000000-0005-0000-0000-0000F90D0000}"/>
    <cellStyle name="level1a 4 2 3 4" xfId="3587" xr:uid="{00000000-0005-0000-0000-0000FA0D0000}"/>
    <cellStyle name="level1a 4 2 3 5" xfId="3588" xr:uid="{00000000-0005-0000-0000-0000FB0D0000}"/>
    <cellStyle name="level1a 4 2 4" xfId="3589" xr:uid="{00000000-0005-0000-0000-0000FC0D0000}"/>
    <cellStyle name="level1a 4 2 4 2" xfId="3590" xr:uid="{00000000-0005-0000-0000-0000FD0D0000}"/>
    <cellStyle name="level1a 4 2 4 2 2" xfId="3591" xr:uid="{00000000-0005-0000-0000-0000FE0D0000}"/>
    <cellStyle name="level1a 4 2 4 2 2 2" xfId="3592" xr:uid="{00000000-0005-0000-0000-0000FF0D0000}"/>
    <cellStyle name="level1a 4 2 4 2 3" xfId="3593" xr:uid="{00000000-0005-0000-0000-0000000E0000}"/>
    <cellStyle name="level1a 4 2 4 3" xfId="3594" xr:uid="{00000000-0005-0000-0000-0000010E0000}"/>
    <cellStyle name="level1a 4 2 4 3 2" xfId="3595" xr:uid="{00000000-0005-0000-0000-0000020E0000}"/>
    <cellStyle name="level1a 4 2 4 3 2 2" xfId="3596" xr:uid="{00000000-0005-0000-0000-0000030E0000}"/>
    <cellStyle name="level1a 4 2 4 3 3" xfId="3597" xr:uid="{00000000-0005-0000-0000-0000040E0000}"/>
    <cellStyle name="level1a 4 2 4 4" xfId="3598" xr:uid="{00000000-0005-0000-0000-0000050E0000}"/>
    <cellStyle name="level1a 4 2 4 5" xfId="3599" xr:uid="{00000000-0005-0000-0000-0000060E0000}"/>
    <cellStyle name="level1a 4 2 4 5 2" xfId="3600" xr:uid="{00000000-0005-0000-0000-0000070E0000}"/>
    <cellStyle name="level1a 4 2 4 6" xfId="3601" xr:uid="{00000000-0005-0000-0000-0000080E0000}"/>
    <cellStyle name="level1a 4 2 5" xfId="3602" xr:uid="{00000000-0005-0000-0000-0000090E0000}"/>
    <cellStyle name="level1a 4 2 5 2" xfId="3603" xr:uid="{00000000-0005-0000-0000-00000A0E0000}"/>
    <cellStyle name="level1a 4 2 5 2 2" xfId="3604" xr:uid="{00000000-0005-0000-0000-00000B0E0000}"/>
    <cellStyle name="level1a 4 2 5 2 2 2" xfId="3605" xr:uid="{00000000-0005-0000-0000-00000C0E0000}"/>
    <cellStyle name="level1a 4 2 5 2 3" xfId="3606" xr:uid="{00000000-0005-0000-0000-00000D0E0000}"/>
    <cellStyle name="level1a 4 2 5 3" xfId="3607" xr:uid="{00000000-0005-0000-0000-00000E0E0000}"/>
    <cellStyle name="level1a 4 2 5 3 2" xfId="3608" xr:uid="{00000000-0005-0000-0000-00000F0E0000}"/>
    <cellStyle name="level1a 4 2 5 3 2 2" xfId="3609" xr:uid="{00000000-0005-0000-0000-0000100E0000}"/>
    <cellStyle name="level1a 4 2 5 3 3" xfId="3610" xr:uid="{00000000-0005-0000-0000-0000110E0000}"/>
    <cellStyle name="level1a 4 2 5 4" xfId="3611" xr:uid="{00000000-0005-0000-0000-0000120E0000}"/>
    <cellStyle name="level1a 4 2 5 4 2" xfId="3612" xr:uid="{00000000-0005-0000-0000-0000130E0000}"/>
    <cellStyle name="level1a 4 2 5 5" xfId="3613" xr:uid="{00000000-0005-0000-0000-0000140E0000}"/>
    <cellStyle name="level1a 4 2 6" xfId="3614" xr:uid="{00000000-0005-0000-0000-0000150E0000}"/>
    <cellStyle name="level1a 4 2 6 2" xfId="3615" xr:uid="{00000000-0005-0000-0000-0000160E0000}"/>
    <cellStyle name="level1a 4 2 6 2 2" xfId="3616" xr:uid="{00000000-0005-0000-0000-0000170E0000}"/>
    <cellStyle name="level1a 4 2 6 2 2 2" xfId="3617" xr:uid="{00000000-0005-0000-0000-0000180E0000}"/>
    <cellStyle name="level1a 4 2 6 2 3" xfId="3618" xr:uid="{00000000-0005-0000-0000-0000190E0000}"/>
    <cellStyle name="level1a 4 2 6 3" xfId="3619" xr:uid="{00000000-0005-0000-0000-00001A0E0000}"/>
    <cellStyle name="level1a 4 2 6 3 2" xfId="3620" xr:uid="{00000000-0005-0000-0000-00001B0E0000}"/>
    <cellStyle name="level1a 4 2 6 3 2 2" xfId="3621" xr:uid="{00000000-0005-0000-0000-00001C0E0000}"/>
    <cellStyle name="level1a 4 2 6 3 3" xfId="3622" xr:uid="{00000000-0005-0000-0000-00001D0E0000}"/>
    <cellStyle name="level1a 4 2 6 4" xfId="3623" xr:uid="{00000000-0005-0000-0000-00001E0E0000}"/>
    <cellStyle name="level1a 4 2 6 4 2" xfId="3624" xr:uid="{00000000-0005-0000-0000-00001F0E0000}"/>
    <cellStyle name="level1a 4 2 6 5" xfId="3625" xr:uid="{00000000-0005-0000-0000-0000200E0000}"/>
    <cellStyle name="level1a 4 2 7" xfId="3626" xr:uid="{00000000-0005-0000-0000-0000210E0000}"/>
    <cellStyle name="level1a 4 2 7 2" xfId="3627" xr:uid="{00000000-0005-0000-0000-0000220E0000}"/>
    <cellStyle name="level1a 4 2 7 2 2" xfId="3628" xr:uid="{00000000-0005-0000-0000-0000230E0000}"/>
    <cellStyle name="level1a 4 2 7 3" xfId="3629" xr:uid="{00000000-0005-0000-0000-0000240E0000}"/>
    <cellStyle name="level1a 4 2_STUD aligned by INSTIT" xfId="3630" xr:uid="{00000000-0005-0000-0000-0000250E0000}"/>
    <cellStyle name="level1a 4 3" xfId="3631" xr:uid="{00000000-0005-0000-0000-0000260E0000}"/>
    <cellStyle name="level1a 4 3 2" xfId="3632" xr:uid="{00000000-0005-0000-0000-0000270E0000}"/>
    <cellStyle name="level1a 4 3 2 2" xfId="3633" xr:uid="{00000000-0005-0000-0000-0000280E0000}"/>
    <cellStyle name="level1a 4 3 2 2 2" xfId="3634" xr:uid="{00000000-0005-0000-0000-0000290E0000}"/>
    <cellStyle name="level1a 4 3 2 2 2 2" xfId="3635" xr:uid="{00000000-0005-0000-0000-00002A0E0000}"/>
    <cellStyle name="level1a 4 3 2 2 3" xfId="3636" xr:uid="{00000000-0005-0000-0000-00002B0E0000}"/>
    <cellStyle name="level1a 4 3 2 3" xfId="3637" xr:uid="{00000000-0005-0000-0000-00002C0E0000}"/>
    <cellStyle name="level1a 4 3 2 3 2" xfId="3638" xr:uid="{00000000-0005-0000-0000-00002D0E0000}"/>
    <cellStyle name="level1a 4 3 2 3 2 2" xfId="3639" xr:uid="{00000000-0005-0000-0000-00002E0E0000}"/>
    <cellStyle name="level1a 4 3 2 3 3" xfId="3640" xr:uid="{00000000-0005-0000-0000-00002F0E0000}"/>
    <cellStyle name="level1a 4 3 2 4" xfId="3641" xr:uid="{00000000-0005-0000-0000-0000300E0000}"/>
    <cellStyle name="level1a 4 3 2 5" xfId="3642" xr:uid="{00000000-0005-0000-0000-0000310E0000}"/>
    <cellStyle name="level1a 4 3 3" xfId="3643" xr:uid="{00000000-0005-0000-0000-0000320E0000}"/>
    <cellStyle name="level1a 4 3 3 2" xfId="3644" xr:uid="{00000000-0005-0000-0000-0000330E0000}"/>
    <cellStyle name="level1a 4 3 3 2 2" xfId="3645" xr:uid="{00000000-0005-0000-0000-0000340E0000}"/>
    <cellStyle name="level1a 4 3 3 2 2 2" xfId="3646" xr:uid="{00000000-0005-0000-0000-0000350E0000}"/>
    <cellStyle name="level1a 4 3 3 2 3" xfId="3647" xr:uid="{00000000-0005-0000-0000-0000360E0000}"/>
    <cellStyle name="level1a 4 3 3 3" xfId="3648" xr:uid="{00000000-0005-0000-0000-0000370E0000}"/>
    <cellStyle name="level1a 4 3 3 3 2" xfId="3649" xr:uid="{00000000-0005-0000-0000-0000380E0000}"/>
    <cellStyle name="level1a 4 3 3 3 2 2" xfId="3650" xr:uid="{00000000-0005-0000-0000-0000390E0000}"/>
    <cellStyle name="level1a 4 3 3 3 3" xfId="3651" xr:uid="{00000000-0005-0000-0000-00003A0E0000}"/>
    <cellStyle name="level1a 4 3 3 4" xfId="3652" xr:uid="{00000000-0005-0000-0000-00003B0E0000}"/>
    <cellStyle name="level1a 4 3 3 4 2" xfId="3653" xr:uid="{00000000-0005-0000-0000-00003C0E0000}"/>
    <cellStyle name="level1a 4 3 4" xfId="3654" xr:uid="{00000000-0005-0000-0000-00003D0E0000}"/>
    <cellStyle name="level1a 4 3 4 2" xfId="3655" xr:uid="{00000000-0005-0000-0000-00003E0E0000}"/>
    <cellStyle name="level1a 4 3 4 2 2" xfId="3656" xr:uid="{00000000-0005-0000-0000-00003F0E0000}"/>
    <cellStyle name="level1a 4 3 4 2 2 2" xfId="3657" xr:uid="{00000000-0005-0000-0000-0000400E0000}"/>
    <cellStyle name="level1a 4 3 4 2 3" xfId="3658" xr:uid="{00000000-0005-0000-0000-0000410E0000}"/>
    <cellStyle name="level1a 4 3 4 3" xfId="3659" xr:uid="{00000000-0005-0000-0000-0000420E0000}"/>
    <cellStyle name="level1a 4 3 4 3 2" xfId="3660" xr:uid="{00000000-0005-0000-0000-0000430E0000}"/>
    <cellStyle name="level1a 4 3 4 3 2 2" xfId="3661" xr:uid="{00000000-0005-0000-0000-0000440E0000}"/>
    <cellStyle name="level1a 4 3 4 3 3" xfId="3662" xr:uid="{00000000-0005-0000-0000-0000450E0000}"/>
    <cellStyle name="level1a 4 3 4 4" xfId="3663" xr:uid="{00000000-0005-0000-0000-0000460E0000}"/>
    <cellStyle name="level1a 4 3 4 4 2" xfId="3664" xr:uid="{00000000-0005-0000-0000-0000470E0000}"/>
    <cellStyle name="level1a 4 3 4 5" xfId="3665" xr:uid="{00000000-0005-0000-0000-0000480E0000}"/>
    <cellStyle name="level1a 4 3 5" xfId="3666" xr:uid="{00000000-0005-0000-0000-0000490E0000}"/>
    <cellStyle name="level1a 4 3 5 2" xfId="3667" xr:uid="{00000000-0005-0000-0000-00004A0E0000}"/>
    <cellStyle name="level1a 4 3 5 2 2" xfId="3668" xr:uid="{00000000-0005-0000-0000-00004B0E0000}"/>
    <cellStyle name="level1a 4 3 5 2 2 2" xfId="3669" xr:uid="{00000000-0005-0000-0000-00004C0E0000}"/>
    <cellStyle name="level1a 4 3 5 2 3" xfId="3670" xr:uid="{00000000-0005-0000-0000-00004D0E0000}"/>
    <cellStyle name="level1a 4 3 5 3" xfId="3671" xr:uid="{00000000-0005-0000-0000-00004E0E0000}"/>
    <cellStyle name="level1a 4 3 5 3 2" xfId="3672" xr:uid="{00000000-0005-0000-0000-00004F0E0000}"/>
    <cellStyle name="level1a 4 3 5 3 2 2" xfId="3673" xr:uid="{00000000-0005-0000-0000-0000500E0000}"/>
    <cellStyle name="level1a 4 3 5 3 3" xfId="3674" xr:uid="{00000000-0005-0000-0000-0000510E0000}"/>
    <cellStyle name="level1a 4 3 5 4" xfId="3675" xr:uid="{00000000-0005-0000-0000-0000520E0000}"/>
    <cellStyle name="level1a 4 3 5 4 2" xfId="3676" xr:uid="{00000000-0005-0000-0000-0000530E0000}"/>
    <cellStyle name="level1a 4 3 5 5" xfId="3677" xr:uid="{00000000-0005-0000-0000-0000540E0000}"/>
    <cellStyle name="level1a 4 3 6" xfId="3678" xr:uid="{00000000-0005-0000-0000-0000550E0000}"/>
    <cellStyle name="level1a 4 3 6 2" xfId="3679" xr:uid="{00000000-0005-0000-0000-0000560E0000}"/>
    <cellStyle name="level1a 4 3 6 2 2" xfId="3680" xr:uid="{00000000-0005-0000-0000-0000570E0000}"/>
    <cellStyle name="level1a 4 3 6 2 2 2" xfId="3681" xr:uid="{00000000-0005-0000-0000-0000580E0000}"/>
    <cellStyle name="level1a 4 3 6 2 3" xfId="3682" xr:uid="{00000000-0005-0000-0000-0000590E0000}"/>
    <cellStyle name="level1a 4 3 6 3" xfId="3683" xr:uid="{00000000-0005-0000-0000-00005A0E0000}"/>
    <cellStyle name="level1a 4 3 6 3 2" xfId="3684" xr:uid="{00000000-0005-0000-0000-00005B0E0000}"/>
    <cellStyle name="level1a 4 3 6 3 2 2" xfId="3685" xr:uid="{00000000-0005-0000-0000-00005C0E0000}"/>
    <cellStyle name="level1a 4 3 6 3 3" xfId="3686" xr:uid="{00000000-0005-0000-0000-00005D0E0000}"/>
    <cellStyle name="level1a 4 3 6 4" xfId="3687" xr:uid="{00000000-0005-0000-0000-00005E0E0000}"/>
    <cellStyle name="level1a 4 3 6 4 2" xfId="3688" xr:uid="{00000000-0005-0000-0000-00005F0E0000}"/>
    <cellStyle name="level1a 4 3 6 5" xfId="3689" xr:uid="{00000000-0005-0000-0000-0000600E0000}"/>
    <cellStyle name="level1a 4 3 7" xfId="3690" xr:uid="{00000000-0005-0000-0000-0000610E0000}"/>
    <cellStyle name="level1a 4 3 7 2" xfId="3691" xr:uid="{00000000-0005-0000-0000-0000620E0000}"/>
    <cellStyle name="level1a 4 3 7 2 2" xfId="3692" xr:uid="{00000000-0005-0000-0000-0000630E0000}"/>
    <cellStyle name="level1a 4 3 7 3" xfId="3693" xr:uid="{00000000-0005-0000-0000-0000640E0000}"/>
    <cellStyle name="level1a 4 3 8" xfId="3694" xr:uid="{00000000-0005-0000-0000-0000650E0000}"/>
    <cellStyle name="level1a 4 3 8 2" xfId="3695" xr:uid="{00000000-0005-0000-0000-0000660E0000}"/>
    <cellStyle name="level1a 4 3 8 2 2" xfId="3696" xr:uid="{00000000-0005-0000-0000-0000670E0000}"/>
    <cellStyle name="level1a 4 3 8 3" xfId="3697" xr:uid="{00000000-0005-0000-0000-0000680E0000}"/>
    <cellStyle name="level1a 4 3_STUD aligned by INSTIT" xfId="3698" xr:uid="{00000000-0005-0000-0000-0000690E0000}"/>
    <cellStyle name="level1a 4 4" xfId="3699" xr:uid="{00000000-0005-0000-0000-00006A0E0000}"/>
    <cellStyle name="level1a 4 4 2" xfId="3700" xr:uid="{00000000-0005-0000-0000-00006B0E0000}"/>
    <cellStyle name="level1a 4 4 2 2" xfId="3701" xr:uid="{00000000-0005-0000-0000-00006C0E0000}"/>
    <cellStyle name="level1a 4 4 2 2 2" xfId="3702" xr:uid="{00000000-0005-0000-0000-00006D0E0000}"/>
    <cellStyle name="level1a 4 4 2 3" xfId="3703" xr:uid="{00000000-0005-0000-0000-00006E0E0000}"/>
    <cellStyle name="level1a 4 4 3" xfId="3704" xr:uid="{00000000-0005-0000-0000-00006F0E0000}"/>
    <cellStyle name="level1a 4 4 3 2" xfId="3705" xr:uid="{00000000-0005-0000-0000-0000700E0000}"/>
    <cellStyle name="level1a 4 4 3 2 2" xfId="3706" xr:uid="{00000000-0005-0000-0000-0000710E0000}"/>
    <cellStyle name="level1a 4 4 3 3" xfId="3707" xr:uid="{00000000-0005-0000-0000-0000720E0000}"/>
    <cellStyle name="level1a 4 4 4" xfId="3708" xr:uid="{00000000-0005-0000-0000-0000730E0000}"/>
    <cellStyle name="level1a 4 4 5" xfId="3709" xr:uid="{00000000-0005-0000-0000-0000740E0000}"/>
    <cellStyle name="level1a 4 4 5 2" xfId="3710" xr:uid="{00000000-0005-0000-0000-0000750E0000}"/>
    <cellStyle name="level1a 4 5" xfId="3711" xr:uid="{00000000-0005-0000-0000-0000760E0000}"/>
    <cellStyle name="level1a 4 5 2" xfId="3712" xr:uid="{00000000-0005-0000-0000-0000770E0000}"/>
    <cellStyle name="level1a 4 5 2 2" xfId="3713" xr:uid="{00000000-0005-0000-0000-0000780E0000}"/>
    <cellStyle name="level1a 4 5 2 2 2" xfId="3714" xr:uid="{00000000-0005-0000-0000-0000790E0000}"/>
    <cellStyle name="level1a 4 5 2 3" xfId="3715" xr:uid="{00000000-0005-0000-0000-00007A0E0000}"/>
    <cellStyle name="level1a 4 5 3" xfId="3716" xr:uid="{00000000-0005-0000-0000-00007B0E0000}"/>
    <cellStyle name="level1a 4 5 3 2" xfId="3717" xr:uid="{00000000-0005-0000-0000-00007C0E0000}"/>
    <cellStyle name="level1a 4 5 3 2 2" xfId="3718" xr:uid="{00000000-0005-0000-0000-00007D0E0000}"/>
    <cellStyle name="level1a 4 5 3 3" xfId="3719" xr:uid="{00000000-0005-0000-0000-00007E0E0000}"/>
    <cellStyle name="level1a 4 5 4" xfId="3720" xr:uid="{00000000-0005-0000-0000-00007F0E0000}"/>
    <cellStyle name="level1a 4 5 5" xfId="3721" xr:uid="{00000000-0005-0000-0000-0000800E0000}"/>
    <cellStyle name="level1a 4 5 5 2" xfId="3722" xr:uid="{00000000-0005-0000-0000-0000810E0000}"/>
    <cellStyle name="level1a 4 5 6" xfId="3723" xr:uid="{00000000-0005-0000-0000-0000820E0000}"/>
    <cellStyle name="level1a 4 6" xfId="3724" xr:uid="{00000000-0005-0000-0000-0000830E0000}"/>
    <cellStyle name="level1a 4 6 2" xfId="3725" xr:uid="{00000000-0005-0000-0000-0000840E0000}"/>
    <cellStyle name="level1a 4 6 2 2" xfId="3726" xr:uid="{00000000-0005-0000-0000-0000850E0000}"/>
    <cellStyle name="level1a 4 6 2 2 2" xfId="3727" xr:uid="{00000000-0005-0000-0000-0000860E0000}"/>
    <cellStyle name="level1a 4 6 2 3" xfId="3728" xr:uid="{00000000-0005-0000-0000-0000870E0000}"/>
    <cellStyle name="level1a 4 6 3" xfId="3729" xr:uid="{00000000-0005-0000-0000-0000880E0000}"/>
    <cellStyle name="level1a 4 6 3 2" xfId="3730" xr:uid="{00000000-0005-0000-0000-0000890E0000}"/>
    <cellStyle name="level1a 4 6 3 2 2" xfId="3731" xr:uid="{00000000-0005-0000-0000-00008A0E0000}"/>
    <cellStyle name="level1a 4 6 3 3" xfId="3732" xr:uid="{00000000-0005-0000-0000-00008B0E0000}"/>
    <cellStyle name="level1a 4 6 4" xfId="3733" xr:uid="{00000000-0005-0000-0000-00008C0E0000}"/>
    <cellStyle name="level1a 4 6 5" xfId="3734" xr:uid="{00000000-0005-0000-0000-00008D0E0000}"/>
    <cellStyle name="level1a 4 7" xfId="3735" xr:uid="{00000000-0005-0000-0000-00008E0E0000}"/>
    <cellStyle name="level1a 4 7 2" xfId="3736" xr:uid="{00000000-0005-0000-0000-00008F0E0000}"/>
    <cellStyle name="level1a 4 7 2 2" xfId="3737" xr:uid="{00000000-0005-0000-0000-0000900E0000}"/>
    <cellStyle name="level1a 4 7 2 2 2" xfId="3738" xr:uid="{00000000-0005-0000-0000-0000910E0000}"/>
    <cellStyle name="level1a 4 7 2 3" xfId="3739" xr:uid="{00000000-0005-0000-0000-0000920E0000}"/>
    <cellStyle name="level1a 4 7 3" xfId="3740" xr:uid="{00000000-0005-0000-0000-0000930E0000}"/>
    <cellStyle name="level1a 4 7 3 2" xfId="3741" xr:uid="{00000000-0005-0000-0000-0000940E0000}"/>
    <cellStyle name="level1a 4 7 3 2 2" xfId="3742" xr:uid="{00000000-0005-0000-0000-0000950E0000}"/>
    <cellStyle name="level1a 4 7 3 3" xfId="3743" xr:uid="{00000000-0005-0000-0000-0000960E0000}"/>
    <cellStyle name="level1a 4 7 4" xfId="3744" xr:uid="{00000000-0005-0000-0000-0000970E0000}"/>
    <cellStyle name="level1a 4 7 5" xfId="3745" xr:uid="{00000000-0005-0000-0000-0000980E0000}"/>
    <cellStyle name="level1a 4 7 5 2" xfId="3746" xr:uid="{00000000-0005-0000-0000-0000990E0000}"/>
    <cellStyle name="level1a 4 7 6" xfId="3747" xr:uid="{00000000-0005-0000-0000-00009A0E0000}"/>
    <cellStyle name="level1a 4 8" xfId="3748" xr:uid="{00000000-0005-0000-0000-00009B0E0000}"/>
    <cellStyle name="level1a 4 8 2" xfId="3749" xr:uid="{00000000-0005-0000-0000-00009C0E0000}"/>
    <cellStyle name="level1a 4 8 2 2" xfId="3750" xr:uid="{00000000-0005-0000-0000-00009D0E0000}"/>
    <cellStyle name="level1a 4 8 2 2 2" xfId="3751" xr:uid="{00000000-0005-0000-0000-00009E0E0000}"/>
    <cellStyle name="level1a 4 8 2 3" xfId="3752" xr:uid="{00000000-0005-0000-0000-00009F0E0000}"/>
    <cellStyle name="level1a 4 8 3" xfId="3753" xr:uid="{00000000-0005-0000-0000-0000A00E0000}"/>
    <cellStyle name="level1a 4 8 3 2" xfId="3754" xr:uid="{00000000-0005-0000-0000-0000A10E0000}"/>
    <cellStyle name="level1a 4 8 3 2 2" xfId="3755" xr:uid="{00000000-0005-0000-0000-0000A20E0000}"/>
    <cellStyle name="level1a 4 8 3 3" xfId="3756" xr:uid="{00000000-0005-0000-0000-0000A30E0000}"/>
    <cellStyle name="level1a 4 8 4" xfId="3757" xr:uid="{00000000-0005-0000-0000-0000A40E0000}"/>
    <cellStyle name="level1a 4 8 4 2" xfId="3758" xr:uid="{00000000-0005-0000-0000-0000A50E0000}"/>
    <cellStyle name="level1a 4 8 5" xfId="3759" xr:uid="{00000000-0005-0000-0000-0000A60E0000}"/>
    <cellStyle name="level1a 4 9" xfId="3760" xr:uid="{00000000-0005-0000-0000-0000A70E0000}"/>
    <cellStyle name="level1a 4 9 2" xfId="3761" xr:uid="{00000000-0005-0000-0000-0000A80E0000}"/>
    <cellStyle name="level1a 4 9 2 2" xfId="3762" xr:uid="{00000000-0005-0000-0000-0000A90E0000}"/>
    <cellStyle name="level1a 4 9 3" xfId="3763" xr:uid="{00000000-0005-0000-0000-0000AA0E0000}"/>
    <cellStyle name="level1a 4_STUD aligned by INSTIT" xfId="3764" xr:uid="{00000000-0005-0000-0000-0000AB0E0000}"/>
    <cellStyle name="level1a 5" xfId="3765" xr:uid="{00000000-0005-0000-0000-0000AC0E0000}"/>
    <cellStyle name="level1a 5 2" xfId="3766" xr:uid="{00000000-0005-0000-0000-0000AD0E0000}"/>
    <cellStyle name="level1a 5 2 2" xfId="3767" xr:uid="{00000000-0005-0000-0000-0000AE0E0000}"/>
    <cellStyle name="level1a 5 2 2 2" xfId="3768" xr:uid="{00000000-0005-0000-0000-0000AF0E0000}"/>
    <cellStyle name="level1a 5 2 2 2 2" xfId="3769" xr:uid="{00000000-0005-0000-0000-0000B00E0000}"/>
    <cellStyle name="level1a 5 2 2 3" xfId="3770" xr:uid="{00000000-0005-0000-0000-0000B10E0000}"/>
    <cellStyle name="level1a 5 2 3" xfId="3771" xr:uid="{00000000-0005-0000-0000-0000B20E0000}"/>
    <cellStyle name="level1a 5 2 3 2" xfId="3772" xr:uid="{00000000-0005-0000-0000-0000B30E0000}"/>
    <cellStyle name="level1a 5 2 3 2 2" xfId="3773" xr:uid="{00000000-0005-0000-0000-0000B40E0000}"/>
    <cellStyle name="level1a 5 2 3 3" xfId="3774" xr:uid="{00000000-0005-0000-0000-0000B50E0000}"/>
    <cellStyle name="level1a 5 2 4" xfId="3775" xr:uid="{00000000-0005-0000-0000-0000B60E0000}"/>
    <cellStyle name="level1a 5 2 5" xfId="3776" xr:uid="{00000000-0005-0000-0000-0000B70E0000}"/>
    <cellStyle name="level1a 5 2 5 2" xfId="3777" xr:uid="{00000000-0005-0000-0000-0000B80E0000}"/>
    <cellStyle name="level1a 5 3" xfId="3778" xr:uid="{00000000-0005-0000-0000-0000B90E0000}"/>
    <cellStyle name="level1a 5 3 2" xfId="3779" xr:uid="{00000000-0005-0000-0000-0000BA0E0000}"/>
    <cellStyle name="level1a 5 3 2 2" xfId="3780" xr:uid="{00000000-0005-0000-0000-0000BB0E0000}"/>
    <cellStyle name="level1a 5 3 2 2 2" xfId="3781" xr:uid="{00000000-0005-0000-0000-0000BC0E0000}"/>
    <cellStyle name="level1a 5 3 2 3" xfId="3782" xr:uid="{00000000-0005-0000-0000-0000BD0E0000}"/>
    <cellStyle name="level1a 5 3 3" xfId="3783" xr:uid="{00000000-0005-0000-0000-0000BE0E0000}"/>
    <cellStyle name="level1a 5 3 3 2" xfId="3784" xr:uid="{00000000-0005-0000-0000-0000BF0E0000}"/>
    <cellStyle name="level1a 5 3 3 2 2" xfId="3785" xr:uid="{00000000-0005-0000-0000-0000C00E0000}"/>
    <cellStyle name="level1a 5 3 3 3" xfId="3786" xr:uid="{00000000-0005-0000-0000-0000C10E0000}"/>
    <cellStyle name="level1a 5 3 4" xfId="3787" xr:uid="{00000000-0005-0000-0000-0000C20E0000}"/>
    <cellStyle name="level1a 5 3 5" xfId="3788" xr:uid="{00000000-0005-0000-0000-0000C30E0000}"/>
    <cellStyle name="level1a 5 4" xfId="3789" xr:uid="{00000000-0005-0000-0000-0000C40E0000}"/>
    <cellStyle name="level1a 5 4 2" xfId="3790" xr:uid="{00000000-0005-0000-0000-0000C50E0000}"/>
    <cellStyle name="level1a 5 4 2 2" xfId="3791" xr:uid="{00000000-0005-0000-0000-0000C60E0000}"/>
    <cellStyle name="level1a 5 4 2 2 2" xfId="3792" xr:uid="{00000000-0005-0000-0000-0000C70E0000}"/>
    <cellStyle name="level1a 5 4 2 3" xfId="3793" xr:uid="{00000000-0005-0000-0000-0000C80E0000}"/>
    <cellStyle name="level1a 5 4 3" xfId="3794" xr:uid="{00000000-0005-0000-0000-0000C90E0000}"/>
    <cellStyle name="level1a 5 4 3 2" xfId="3795" xr:uid="{00000000-0005-0000-0000-0000CA0E0000}"/>
    <cellStyle name="level1a 5 4 3 2 2" xfId="3796" xr:uid="{00000000-0005-0000-0000-0000CB0E0000}"/>
    <cellStyle name="level1a 5 4 3 3" xfId="3797" xr:uid="{00000000-0005-0000-0000-0000CC0E0000}"/>
    <cellStyle name="level1a 5 4 4" xfId="3798" xr:uid="{00000000-0005-0000-0000-0000CD0E0000}"/>
    <cellStyle name="level1a 5 4 5" xfId="3799" xr:uid="{00000000-0005-0000-0000-0000CE0E0000}"/>
    <cellStyle name="level1a 5 4 5 2" xfId="3800" xr:uid="{00000000-0005-0000-0000-0000CF0E0000}"/>
    <cellStyle name="level1a 5 4 6" xfId="3801" xr:uid="{00000000-0005-0000-0000-0000D00E0000}"/>
    <cellStyle name="level1a 5 5" xfId="3802" xr:uid="{00000000-0005-0000-0000-0000D10E0000}"/>
    <cellStyle name="level1a 5 5 2" xfId="3803" xr:uid="{00000000-0005-0000-0000-0000D20E0000}"/>
    <cellStyle name="level1a 5 5 2 2" xfId="3804" xr:uid="{00000000-0005-0000-0000-0000D30E0000}"/>
    <cellStyle name="level1a 5 5 2 2 2" xfId="3805" xr:uid="{00000000-0005-0000-0000-0000D40E0000}"/>
    <cellStyle name="level1a 5 5 2 3" xfId="3806" xr:uid="{00000000-0005-0000-0000-0000D50E0000}"/>
    <cellStyle name="level1a 5 5 3" xfId="3807" xr:uid="{00000000-0005-0000-0000-0000D60E0000}"/>
    <cellStyle name="level1a 5 5 3 2" xfId="3808" xr:uid="{00000000-0005-0000-0000-0000D70E0000}"/>
    <cellStyle name="level1a 5 5 3 2 2" xfId="3809" xr:uid="{00000000-0005-0000-0000-0000D80E0000}"/>
    <cellStyle name="level1a 5 5 3 3" xfId="3810" xr:uid="{00000000-0005-0000-0000-0000D90E0000}"/>
    <cellStyle name="level1a 5 5 4" xfId="3811" xr:uid="{00000000-0005-0000-0000-0000DA0E0000}"/>
    <cellStyle name="level1a 5 5 4 2" xfId="3812" xr:uid="{00000000-0005-0000-0000-0000DB0E0000}"/>
    <cellStyle name="level1a 5 5 5" xfId="3813" xr:uid="{00000000-0005-0000-0000-0000DC0E0000}"/>
    <cellStyle name="level1a 5 6" xfId="3814" xr:uid="{00000000-0005-0000-0000-0000DD0E0000}"/>
    <cellStyle name="level1a 5 6 2" xfId="3815" xr:uid="{00000000-0005-0000-0000-0000DE0E0000}"/>
    <cellStyle name="level1a 5 6 2 2" xfId="3816" xr:uid="{00000000-0005-0000-0000-0000DF0E0000}"/>
    <cellStyle name="level1a 5 6 2 2 2" xfId="3817" xr:uid="{00000000-0005-0000-0000-0000E00E0000}"/>
    <cellStyle name="level1a 5 6 2 3" xfId="3818" xr:uid="{00000000-0005-0000-0000-0000E10E0000}"/>
    <cellStyle name="level1a 5 6 3" xfId="3819" xr:uid="{00000000-0005-0000-0000-0000E20E0000}"/>
    <cellStyle name="level1a 5 6 3 2" xfId="3820" xr:uid="{00000000-0005-0000-0000-0000E30E0000}"/>
    <cellStyle name="level1a 5 6 3 2 2" xfId="3821" xr:uid="{00000000-0005-0000-0000-0000E40E0000}"/>
    <cellStyle name="level1a 5 6 3 3" xfId="3822" xr:uid="{00000000-0005-0000-0000-0000E50E0000}"/>
    <cellStyle name="level1a 5 6 4" xfId="3823" xr:uid="{00000000-0005-0000-0000-0000E60E0000}"/>
    <cellStyle name="level1a 5 6 4 2" xfId="3824" xr:uid="{00000000-0005-0000-0000-0000E70E0000}"/>
    <cellStyle name="level1a 5 6 5" xfId="3825" xr:uid="{00000000-0005-0000-0000-0000E80E0000}"/>
    <cellStyle name="level1a 5 7" xfId="3826" xr:uid="{00000000-0005-0000-0000-0000E90E0000}"/>
    <cellStyle name="level1a 5 7 2" xfId="3827" xr:uid="{00000000-0005-0000-0000-0000EA0E0000}"/>
    <cellStyle name="level1a 5 7 2 2" xfId="3828" xr:uid="{00000000-0005-0000-0000-0000EB0E0000}"/>
    <cellStyle name="level1a 5 7 3" xfId="3829" xr:uid="{00000000-0005-0000-0000-0000EC0E0000}"/>
    <cellStyle name="level1a 5_STUD aligned by INSTIT" xfId="3830" xr:uid="{00000000-0005-0000-0000-0000ED0E0000}"/>
    <cellStyle name="level1a 6" xfId="3831" xr:uid="{00000000-0005-0000-0000-0000EE0E0000}"/>
    <cellStyle name="level1a 6 2" xfId="3832" xr:uid="{00000000-0005-0000-0000-0000EF0E0000}"/>
    <cellStyle name="level1a 6 2 2" xfId="3833" xr:uid="{00000000-0005-0000-0000-0000F00E0000}"/>
    <cellStyle name="level1a 6 2 2 2" xfId="3834" xr:uid="{00000000-0005-0000-0000-0000F10E0000}"/>
    <cellStyle name="level1a 6 2 2 2 2" xfId="3835" xr:uid="{00000000-0005-0000-0000-0000F20E0000}"/>
    <cellStyle name="level1a 6 2 2 3" xfId="3836" xr:uid="{00000000-0005-0000-0000-0000F30E0000}"/>
    <cellStyle name="level1a 6 2 3" xfId="3837" xr:uid="{00000000-0005-0000-0000-0000F40E0000}"/>
    <cellStyle name="level1a 6 2 3 2" xfId="3838" xr:uid="{00000000-0005-0000-0000-0000F50E0000}"/>
    <cellStyle name="level1a 6 2 3 2 2" xfId="3839" xr:uid="{00000000-0005-0000-0000-0000F60E0000}"/>
    <cellStyle name="level1a 6 2 3 3" xfId="3840" xr:uid="{00000000-0005-0000-0000-0000F70E0000}"/>
    <cellStyle name="level1a 6 2 4" xfId="3841" xr:uid="{00000000-0005-0000-0000-0000F80E0000}"/>
    <cellStyle name="level1a 6 2 5" xfId="3842" xr:uid="{00000000-0005-0000-0000-0000F90E0000}"/>
    <cellStyle name="level1a 6 2 5 2" xfId="3843" xr:uid="{00000000-0005-0000-0000-0000FA0E0000}"/>
    <cellStyle name="level1a 6 2 6" xfId="3844" xr:uid="{00000000-0005-0000-0000-0000FB0E0000}"/>
    <cellStyle name="level1a 6 3" xfId="3845" xr:uid="{00000000-0005-0000-0000-0000FC0E0000}"/>
    <cellStyle name="level1a 6 3 2" xfId="3846" xr:uid="{00000000-0005-0000-0000-0000FD0E0000}"/>
    <cellStyle name="level1a 6 3 2 2" xfId="3847" xr:uid="{00000000-0005-0000-0000-0000FE0E0000}"/>
    <cellStyle name="level1a 6 3 2 2 2" xfId="3848" xr:uid="{00000000-0005-0000-0000-0000FF0E0000}"/>
    <cellStyle name="level1a 6 3 2 3" xfId="3849" xr:uid="{00000000-0005-0000-0000-0000000F0000}"/>
    <cellStyle name="level1a 6 3 3" xfId="3850" xr:uid="{00000000-0005-0000-0000-0000010F0000}"/>
    <cellStyle name="level1a 6 3 3 2" xfId="3851" xr:uid="{00000000-0005-0000-0000-0000020F0000}"/>
    <cellStyle name="level1a 6 3 3 2 2" xfId="3852" xr:uid="{00000000-0005-0000-0000-0000030F0000}"/>
    <cellStyle name="level1a 6 3 3 3" xfId="3853" xr:uid="{00000000-0005-0000-0000-0000040F0000}"/>
    <cellStyle name="level1a 6 3 4" xfId="3854" xr:uid="{00000000-0005-0000-0000-0000050F0000}"/>
    <cellStyle name="level1a 6 4" xfId="3855" xr:uid="{00000000-0005-0000-0000-0000060F0000}"/>
    <cellStyle name="level1a 6 4 2" xfId="3856" xr:uid="{00000000-0005-0000-0000-0000070F0000}"/>
    <cellStyle name="level1a 6 4 2 2" xfId="3857" xr:uid="{00000000-0005-0000-0000-0000080F0000}"/>
    <cellStyle name="level1a 6 4 2 2 2" xfId="3858" xr:uid="{00000000-0005-0000-0000-0000090F0000}"/>
    <cellStyle name="level1a 6 4 2 3" xfId="3859" xr:uid="{00000000-0005-0000-0000-00000A0F0000}"/>
    <cellStyle name="level1a 6 4 3" xfId="3860" xr:uid="{00000000-0005-0000-0000-00000B0F0000}"/>
    <cellStyle name="level1a 6 4 3 2" xfId="3861" xr:uid="{00000000-0005-0000-0000-00000C0F0000}"/>
    <cellStyle name="level1a 6 4 3 2 2" xfId="3862" xr:uid="{00000000-0005-0000-0000-00000D0F0000}"/>
    <cellStyle name="level1a 6 4 3 3" xfId="3863" xr:uid="{00000000-0005-0000-0000-00000E0F0000}"/>
    <cellStyle name="level1a 6 4 4" xfId="3864" xr:uid="{00000000-0005-0000-0000-00000F0F0000}"/>
    <cellStyle name="level1a 6 4 4 2" xfId="3865" xr:uid="{00000000-0005-0000-0000-0000100F0000}"/>
    <cellStyle name="level1a 6 4 5" xfId="3866" xr:uid="{00000000-0005-0000-0000-0000110F0000}"/>
    <cellStyle name="level1a 6 5" xfId="3867" xr:uid="{00000000-0005-0000-0000-0000120F0000}"/>
    <cellStyle name="level1a 6 5 2" xfId="3868" xr:uid="{00000000-0005-0000-0000-0000130F0000}"/>
    <cellStyle name="level1a 6 5 2 2" xfId="3869" xr:uid="{00000000-0005-0000-0000-0000140F0000}"/>
    <cellStyle name="level1a 6 5 2 2 2" xfId="3870" xr:uid="{00000000-0005-0000-0000-0000150F0000}"/>
    <cellStyle name="level1a 6 5 2 3" xfId="3871" xr:uid="{00000000-0005-0000-0000-0000160F0000}"/>
    <cellStyle name="level1a 6 5 3" xfId="3872" xr:uid="{00000000-0005-0000-0000-0000170F0000}"/>
    <cellStyle name="level1a 6 5 3 2" xfId="3873" xr:uid="{00000000-0005-0000-0000-0000180F0000}"/>
    <cellStyle name="level1a 6 5 3 2 2" xfId="3874" xr:uid="{00000000-0005-0000-0000-0000190F0000}"/>
    <cellStyle name="level1a 6 5 3 3" xfId="3875" xr:uid="{00000000-0005-0000-0000-00001A0F0000}"/>
    <cellStyle name="level1a 6 5 4" xfId="3876" xr:uid="{00000000-0005-0000-0000-00001B0F0000}"/>
    <cellStyle name="level1a 6 5 4 2" xfId="3877" xr:uid="{00000000-0005-0000-0000-00001C0F0000}"/>
    <cellStyle name="level1a 6 5 5" xfId="3878" xr:uid="{00000000-0005-0000-0000-00001D0F0000}"/>
    <cellStyle name="level1a 6 6" xfId="3879" xr:uid="{00000000-0005-0000-0000-00001E0F0000}"/>
    <cellStyle name="level1a 6 6 2" xfId="3880" xr:uid="{00000000-0005-0000-0000-00001F0F0000}"/>
    <cellStyle name="level1a 6 6 2 2" xfId="3881" xr:uid="{00000000-0005-0000-0000-0000200F0000}"/>
    <cellStyle name="level1a 6 6 2 2 2" xfId="3882" xr:uid="{00000000-0005-0000-0000-0000210F0000}"/>
    <cellStyle name="level1a 6 6 2 3" xfId="3883" xr:uid="{00000000-0005-0000-0000-0000220F0000}"/>
    <cellStyle name="level1a 6 6 3" xfId="3884" xr:uid="{00000000-0005-0000-0000-0000230F0000}"/>
    <cellStyle name="level1a 6 6 3 2" xfId="3885" xr:uid="{00000000-0005-0000-0000-0000240F0000}"/>
    <cellStyle name="level1a 6 6 3 2 2" xfId="3886" xr:uid="{00000000-0005-0000-0000-0000250F0000}"/>
    <cellStyle name="level1a 6 6 3 3" xfId="3887" xr:uid="{00000000-0005-0000-0000-0000260F0000}"/>
    <cellStyle name="level1a 6 6 4" xfId="3888" xr:uid="{00000000-0005-0000-0000-0000270F0000}"/>
    <cellStyle name="level1a 6 6 4 2" xfId="3889" xr:uid="{00000000-0005-0000-0000-0000280F0000}"/>
    <cellStyle name="level1a 6 6 5" xfId="3890" xr:uid="{00000000-0005-0000-0000-0000290F0000}"/>
    <cellStyle name="level1a 6 7" xfId="3891" xr:uid="{00000000-0005-0000-0000-00002A0F0000}"/>
    <cellStyle name="level1a 6 7 2" xfId="3892" xr:uid="{00000000-0005-0000-0000-00002B0F0000}"/>
    <cellStyle name="level1a 6 7 2 2" xfId="3893" xr:uid="{00000000-0005-0000-0000-00002C0F0000}"/>
    <cellStyle name="level1a 6 7 3" xfId="3894" xr:uid="{00000000-0005-0000-0000-00002D0F0000}"/>
    <cellStyle name="level1a 6 8" xfId="3895" xr:uid="{00000000-0005-0000-0000-00002E0F0000}"/>
    <cellStyle name="level1a 6 8 2" xfId="3896" xr:uid="{00000000-0005-0000-0000-00002F0F0000}"/>
    <cellStyle name="level1a 6 8 2 2" xfId="3897" xr:uid="{00000000-0005-0000-0000-0000300F0000}"/>
    <cellStyle name="level1a 6 8 3" xfId="3898" xr:uid="{00000000-0005-0000-0000-0000310F0000}"/>
    <cellStyle name="level1a 6_STUD aligned by INSTIT" xfId="3899" xr:uid="{00000000-0005-0000-0000-0000320F0000}"/>
    <cellStyle name="level1a 7" xfId="3900" xr:uid="{00000000-0005-0000-0000-0000330F0000}"/>
    <cellStyle name="level1a 7 2" xfId="3901" xr:uid="{00000000-0005-0000-0000-0000340F0000}"/>
    <cellStyle name="level1a 7 2 2" xfId="3902" xr:uid="{00000000-0005-0000-0000-0000350F0000}"/>
    <cellStyle name="level1a 7 2 2 2" xfId="3903" xr:uid="{00000000-0005-0000-0000-0000360F0000}"/>
    <cellStyle name="level1a 7 2 3" xfId="3904" xr:uid="{00000000-0005-0000-0000-0000370F0000}"/>
    <cellStyle name="level1a 7 3" xfId="3905" xr:uid="{00000000-0005-0000-0000-0000380F0000}"/>
    <cellStyle name="level1a 7 3 2" xfId="3906" xr:uid="{00000000-0005-0000-0000-0000390F0000}"/>
    <cellStyle name="level1a 7 3 2 2" xfId="3907" xr:uid="{00000000-0005-0000-0000-00003A0F0000}"/>
    <cellStyle name="level1a 7 3 3" xfId="3908" xr:uid="{00000000-0005-0000-0000-00003B0F0000}"/>
    <cellStyle name="level1a 7 4" xfId="3909" xr:uid="{00000000-0005-0000-0000-00003C0F0000}"/>
    <cellStyle name="level1a 7 5" xfId="3910" xr:uid="{00000000-0005-0000-0000-00003D0F0000}"/>
    <cellStyle name="level1a 7 5 2" xfId="3911" xr:uid="{00000000-0005-0000-0000-00003E0F0000}"/>
    <cellStyle name="level1a 8" xfId="3912" xr:uid="{00000000-0005-0000-0000-00003F0F0000}"/>
    <cellStyle name="level1a 8 2" xfId="3913" xr:uid="{00000000-0005-0000-0000-0000400F0000}"/>
    <cellStyle name="level1a 8 2 2" xfId="3914" xr:uid="{00000000-0005-0000-0000-0000410F0000}"/>
    <cellStyle name="level1a 8 2 2 2" xfId="3915" xr:uid="{00000000-0005-0000-0000-0000420F0000}"/>
    <cellStyle name="level1a 8 2 3" xfId="3916" xr:uid="{00000000-0005-0000-0000-0000430F0000}"/>
    <cellStyle name="level1a 8 3" xfId="3917" xr:uid="{00000000-0005-0000-0000-0000440F0000}"/>
    <cellStyle name="level1a 8 3 2" xfId="3918" xr:uid="{00000000-0005-0000-0000-0000450F0000}"/>
    <cellStyle name="level1a 8 3 2 2" xfId="3919" xr:uid="{00000000-0005-0000-0000-0000460F0000}"/>
    <cellStyle name="level1a 8 3 3" xfId="3920" xr:uid="{00000000-0005-0000-0000-0000470F0000}"/>
    <cellStyle name="level1a 8 4" xfId="3921" xr:uid="{00000000-0005-0000-0000-0000480F0000}"/>
    <cellStyle name="level1a 8 5" xfId="3922" xr:uid="{00000000-0005-0000-0000-0000490F0000}"/>
    <cellStyle name="level1a 8 5 2" xfId="3923" xr:uid="{00000000-0005-0000-0000-00004A0F0000}"/>
    <cellStyle name="level1a 8 6" xfId="3924" xr:uid="{00000000-0005-0000-0000-00004B0F0000}"/>
    <cellStyle name="level1a 9" xfId="3925" xr:uid="{00000000-0005-0000-0000-00004C0F0000}"/>
    <cellStyle name="level1a 9 2" xfId="3926" xr:uid="{00000000-0005-0000-0000-00004D0F0000}"/>
    <cellStyle name="level1a 9 2 2" xfId="3927" xr:uid="{00000000-0005-0000-0000-00004E0F0000}"/>
    <cellStyle name="level1a 9 2 2 2" xfId="3928" xr:uid="{00000000-0005-0000-0000-00004F0F0000}"/>
    <cellStyle name="level1a 9 2 3" xfId="3929" xr:uid="{00000000-0005-0000-0000-0000500F0000}"/>
    <cellStyle name="level1a 9 3" xfId="3930" xr:uid="{00000000-0005-0000-0000-0000510F0000}"/>
    <cellStyle name="level1a 9 3 2" xfId="3931" xr:uid="{00000000-0005-0000-0000-0000520F0000}"/>
    <cellStyle name="level1a 9 3 2 2" xfId="3932" xr:uid="{00000000-0005-0000-0000-0000530F0000}"/>
    <cellStyle name="level1a 9 3 3" xfId="3933" xr:uid="{00000000-0005-0000-0000-0000540F0000}"/>
    <cellStyle name="level1a 9 4" xfId="3934" xr:uid="{00000000-0005-0000-0000-0000550F0000}"/>
    <cellStyle name="level1a 9 5" xfId="3935" xr:uid="{00000000-0005-0000-0000-0000560F0000}"/>
    <cellStyle name="level1a_STUD aligned by INSTIT" xfId="3936" xr:uid="{00000000-0005-0000-0000-0000570F0000}"/>
    <cellStyle name="level2" xfId="3937" xr:uid="{00000000-0005-0000-0000-0000580F0000}"/>
    <cellStyle name="level2 2" xfId="3938" xr:uid="{00000000-0005-0000-0000-0000590F0000}"/>
    <cellStyle name="level2 2 2" xfId="3939" xr:uid="{00000000-0005-0000-0000-00005A0F0000}"/>
    <cellStyle name="level2 2 2 2" xfId="3940" xr:uid="{00000000-0005-0000-0000-00005B0F0000}"/>
    <cellStyle name="level2 3" xfId="3941" xr:uid="{00000000-0005-0000-0000-00005C0F0000}"/>
    <cellStyle name="level2a" xfId="3942" xr:uid="{00000000-0005-0000-0000-00005D0F0000}"/>
    <cellStyle name="level2a 2" xfId="3943" xr:uid="{00000000-0005-0000-0000-00005E0F0000}"/>
    <cellStyle name="level2a 2 2" xfId="3944" xr:uid="{00000000-0005-0000-0000-00005F0F0000}"/>
    <cellStyle name="level2a 2 2 2" xfId="3945" xr:uid="{00000000-0005-0000-0000-0000600F0000}"/>
    <cellStyle name="level2a 2 2 2 2" xfId="3946" xr:uid="{00000000-0005-0000-0000-0000610F0000}"/>
    <cellStyle name="level2a 2 2 2 2 2" xfId="3947" xr:uid="{00000000-0005-0000-0000-0000620F0000}"/>
    <cellStyle name="level2a 2 2 2 2 3" xfId="3948" xr:uid="{00000000-0005-0000-0000-0000630F0000}"/>
    <cellStyle name="level2a 2 2 2 3" xfId="3949" xr:uid="{00000000-0005-0000-0000-0000640F0000}"/>
    <cellStyle name="level2a 2 2 2_STUD aligned by INSTIT" xfId="3950" xr:uid="{00000000-0005-0000-0000-0000650F0000}"/>
    <cellStyle name="level2a 2 2 3" xfId="3951" xr:uid="{00000000-0005-0000-0000-0000660F0000}"/>
    <cellStyle name="level2a 2 2 3 2" xfId="3952" xr:uid="{00000000-0005-0000-0000-0000670F0000}"/>
    <cellStyle name="level2a 2 2 3 2 2" xfId="3953" xr:uid="{00000000-0005-0000-0000-0000680F0000}"/>
    <cellStyle name="level2a 2 2 3 2 3" xfId="3954" xr:uid="{00000000-0005-0000-0000-0000690F0000}"/>
    <cellStyle name="level2a 2 2 3 3" xfId="3955" xr:uid="{00000000-0005-0000-0000-00006A0F0000}"/>
    <cellStyle name="level2a 2 2 3 3 2" xfId="3956" xr:uid="{00000000-0005-0000-0000-00006B0F0000}"/>
    <cellStyle name="level2a 2 2 3 3 3" xfId="3957" xr:uid="{00000000-0005-0000-0000-00006C0F0000}"/>
    <cellStyle name="level2a 2 2 3 3 4" xfId="3958" xr:uid="{00000000-0005-0000-0000-00006D0F0000}"/>
    <cellStyle name="level2a 2 2 3 4" xfId="3959" xr:uid="{00000000-0005-0000-0000-00006E0F0000}"/>
    <cellStyle name="level2a 2 2 4" xfId="3960" xr:uid="{00000000-0005-0000-0000-00006F0F0000}"/>
    <cellStyle name="level2a 2 2 4 2" xfId="3961" xr:uid="{00000000-0005-0000-0000-0000700F0000}"/>
    <cellStyle name="level2a 2 2 4 3" xfId="3962" xr:uid="{00000000-0005-0000-0000-0000710F0000}"/>
    <cellStyle name="level2a 2 2 5" xfId="3963" xr:uid="{00000000-0005-0000-0000-0000720F0000}"/>
    <cellStyle name="level2a 2 2 5 2" xfId="3964" xr:uid="{00000000-0005-0000-0000-0000730F0000}"/>
    <cellStyle name="level2a 2 2 6" xfId="3965" xr:uid="{00000000-0005-0000-0000-0000740F0000}"/>
    <cellStyle name="level2a 2 2_STUD aligned by INSTIT" xfId="3966" xr:uid="{00000000-0005-0000-0000-0000750F0000}"/>
    <cellStyle name="level2a 2 3" xfId="3967" xr:uid="{00000000-0005-0000-0000-0000760F0000}"/>
    <cellStyle name="level2a 2 3 2" xfId="3968" xr:uid="{00000000-0005-0000-0000-0000770F0000}"/>
    <cellStyle name="level2a 2 3 2 2" xfId="3969" xr:uid="{00000000-0005-0000-0000-0000780F0000}"/>
    <cellStyle name="level2a 2 3 2 2 2" xfId="3970" xr:uid="{00000000-0005-0000-0000-0000790F0000}"/>
    <cellStyle name="level2a 2 3 2 2 3" xfId="3971" xr:uid="{00000000-0005-0000-0000-00007A0F0000}"/>
    <cellStyle name="level2a 2 3 2 3" xfId="3972" xr:uid="{00000000-0005-0000-0000-00007B0F0000}"/>
    <cellStyle name="level2a 2 3 2_STUD aligned by INSTIT" xfId="3973" xr:uid="{00000000-0005-0000-0000-00007C0F0000}"/>
    <cellStyle name="level2a 2 3 3" xfId="3974" xr:uid="{00000000-0005-0000-0000-00007D0F0000}"/>
    <cellStyle name="level2a 2 3 3 2" xfId="3975" xr:uid="{00000000-0005-0000-0000-00007E0F0000}"/>
    <cellStyle name="level2a 2 3 3 2 2" xfId="3976" xr:uid="{00000000-0005-0000-0000-00007F0F0000}"/>
    <cellStyle name="level2a 2 3 3 2 3" xfId="3977" xr:uid="{00000000-0005-0000-0000-0000800F0000}"/>
    <cellStyle name="level2a 2 3 3 3" xfId="3978" xr:uid="{00000000-0005-0000-0000-0000810F0000}"/>
    <cellStyle name="level2a 2 3 3 3 2" xfId="3979" xr:uid="{00000000-0005-0000-0000-0000820F0000}"/>
    <cellStyle name="level2a 2 3 3 3 3" xfId="3980" xr:uid="{00000000-0005-0000-0000-0000830F0000}"/>
    <cellStyle name="level2a 2 3 3 3 4" xfId="3981" xr:uid="{00000000-0005-0000-0000-0000840F0000}"/>
    <cellStyle name="level2a 2 3 3 4" xfId="3982" xr:uid="{00000000-0005-0000-0000-0000850F0000}"/>
    <cellStyle name="level2a 2 3 4" xfId="3983" xr:uid="{00000000-0005-0000-0000-0000860F0000}"/>
    <cellStyle name="level2a 2 3 4 2" xfId="3984" xr:uid="{00000000-0005-0000-0000-0000870F0000}"/>
    <cellStyle name="level2a 2 3 4 3" xfId="3985" xr:uid="{00000000-0005-0000-0000-0000880F0000}"/>
    <cellStyle name="level2a 2 3 5" xfId="3986" xr:uid="{00000000-0005-0000-0000-0000890F0000}"/>
    <cellStyle name="level2a 2 3 5 2" xfId="3987" xr:uid="{00000000-0005-0000-0000-00008A0F0000}"/>
    <cellStyle name="level2a 2 3 6" xfId="3988" xr:uid="{00000000-0005-0000-0000-00008B0F0000}"/>
    <cellStyle name="level2a 2 3_STUD aligned by INSTIT" xfId="3989" xr:uid="{00000000-0005-0000-0000-00008C0F0000}"/>
    <cellStyle name="level2a 2 4" xfId="3990" xr:uid="{00000000-0005-0000-0000-00008D0F0000}"/>
    <cellStyle name="level2a 2 4 2" xfId="3991" xr:uid="{00000000-0005-0000-0000-00008E0F0000}"/>
    <cellStyle name="level2a 2 5" xfId="3992" xr:uid="{00000000-0005-0000-0000-00008F0F0000}"/>
    <cellStyle name="level2a 2_STUD aligned by INSTIT" xfId="3993" xr:uid="{00000000-0005-0000-0000-0000900F0000}"/>
    <cellStyle name="level2a 3" xfId="3994" xr:uid="{00000000-0005-0000-0000-0000910F0000}"/>
    <cellStyle name="level2a 3 2" xfId="3995" xr:uid="{00000000-0005-0000-0000-0000920F0000}"/>
    <cellStyle name="level2a 3 2 2" xfId="3996" xr:uid="{00000000-0005-0000-0000-0000930F0000}"/>
    <cellStyle name="level2a 3 2 2 2" xfId="3997" xr:uid="{00000000-0005-0000-0000-0000940F0000}"/>
    <cellStyle name="level2a 3 2 2 3" xfId="3998" xr:uid="{00000000-0005-0000-0000-0000950F0000}"/>
    <cellStyle name="level2a 3 2 3" xfId="3999" xr:uid="{00000000-0005-0000-0000-0000960F0000}"/>
    <cellStyle name="level2a 3 2_STUD aligned by INSTIT" xfId="4000" xr:uid="{00000000-0005-0000-0000-0000970F0000}"/>
    <cellStyle name="level2a 3 3" xfId="4001" xr:uid="{00000000-0005-0000-0000-0000980F0000}"/>
    <cellStyle name="level2a 3 3 2" xfId="4002" xr:uid="{00000000-0005-0000-0000-0000990F0000}"/>
    <cellStyle name="level2a 3 3 2 2" xfId="4003" xr:uid="{00000000-0005-0000-0000-00009A0F0000}"/>
    <cellStyle name="level2a 3 3 2 3" xfId="4004" xr:uid="{00000000-0005-0000-0000-00009B0F0000}"/>
    <cellStyle name="level2a 3 3 3" xfId="4005" xr:uid="{00000000-0005-0000-0000-00009C0F0000}"/>
    <cellStyle name="level2a 3 3 3 2" xfId="4006" xr:uid="{00000000-0005-0000-0000-00009D0F0000}"/>
    <cellStyle name="level2a 3 3 3 3" xfId="4007" xr:uid="{00000000-0005-0000-0000-00009E0F0000}"/>
    <cellStyle name="level2a 3 3 3 4" xfId="4008" xr:uid="{00000000-0005-0000-0000-00009F0F0000}"/>
    <cellStyle name="level2a 3 3 4" xfId="4009" xr:uid="{00000000-0005-0000-0000-0000A00F0000}"/>
    <cellStyle name="level2a 3 4" xfId="4010" xr:uid="{00000000-0005-0000-0000-0000A10F0000}"/>
    <cellStyle name="level2a 3 4 2" xfId="4011" xr:uid="{00000000-0005-0000-0000-0000A20F0000}"/>
    <cellStyle name="level2a 3 4 3" xfId="4012" xr:uid="{00000000-0005-0000-0000-0000A30F0000}"/>
    <cellStyle name="level2a 3 5" xfId="4013" xr:uid="{00000000-0005-0000-0000-0000A40F0000}"/>
    <cellStyle name="level2a 3 5 2" xfId="4014" xr:uid="{00000000-0005-0000-0000-0000A50F0000}"/>
    <cellStyle name="level2a 3 6" xfId="4015" xr:uid="{00000000-0005-0000-0000-0000A60F0000}"/>
    <cellStyle name="level2a 3_STUD aligned by INSTIT" xfId="4016" xr:uid="{00000000-0005-0000-0000-0000A70F0000}"/>
    <cellStyle name="level2a 4" xfId="4017" xr:uid="{00000000-0005-0000-0000-0000A80F0000}"/>
    <cellStyle name="level2a 4 2" xfId="4018" xr:uid="{00000000-0005-0000-0000-0000A90F0000}"/>
    <cellStyle name="level2a 4 2 2" xfId="4019" xr:uid="{00000000-0005-0000-0000-0000AA0F0000}"/>
    <cellStyle name="level2a 4 2 2 2" xfId="4020" xr:uid="{00000000-0005-0000-0000-0000AB0F0000}"/>
    <cellStyle name="level2a 4 2 2 3" xfId="4021" xr:uid="{00000000-0005-0000-0000-0000AC0F0000}"/>
    <cellStyle name="level2a 4 2 3" xfId="4022" xr:uid="{00000000-0005-0000-0000-0000AD0F0000}"/>
    <cellStyle name="level2a 4 2_STUD aligned by INSTIT" xfId="4023" xr:uid="{00000000-0005-0000-0000-0000AE0F0000}"/>
    <cellStyle name="level2a 4 3" xfId="4024" xr:uid="{00000000-0005-0000-0000-0000AF0F0000}"/>
    <cellStyle name="level2a 4 3 2" xfId="4025" xr:uid="{00000000-0005-0000-0000-0000B00F0000}"/>
    <cellStyle name="level2a 4 3 2 2" xfId="4026" xr:uid="{00000000-0005-0000-0000-0000B10F0000}"/>
    <cellStyle name="level2a 4 3 2 3" xfId="4027" xr:uid="{00000000-0005-0000-0000-0000B20F0000}"/>
    <cellStyle name="level2a 4 3 3" xfId="4028" xr:uid="{00000000-0005-0000-0000-0000B30F0000}"/>
    <cellStyle name="level2a 4 3 3 2" xfId="4029" xr:uid="{00000000-0005-0000-0000-0000B40F0000}"/>
    <cellStyle name="level2a 4 3 3 3" xfId="4030" xr:uid="{00000000-0005-0000-0000-0000B50F0000}"/>
    <cellStyle name="level2a 4 3 3 4" xfId="4031" xr:uid="{00000000-0005-0000-0000-0000B60F0000}"/>
    <cellStyle name="level2a 4 3 4" xfId="4032" xr:uid="{00000000-0005-0000-0000-0000B70F0000}"/>
    <cellStyle name="level2a 4 4" xfId="4033" xr:uid="{00000000-0005-0000-0000-0000B80F0000}"/>
    <cellStyle name="level2a 4 4 2" xfId="4034" xr:uid="{00000000-0005-0000-0000-0000B90F0000}"/>
    <cellStyle name="level2a 4 4 3" xfId="4035" xr:uid="{00000000-0005-0000-0000-0000BA0F0000}"/>
    <cellStyle name="level2a 4 5" xfId="4036" xr:uid="{00000000-0005-0000-0000-0000BB0F0000}"/>
    <cellStyle name="level2a 4 5 2" xfId="4037" xr:uid="{00000000-0005-0000-0000-0000BC0F0000}"/>
    <cellStyle name="level2a 4 6" xfId="4038" xr:uid="{00000000-0005-0000-0000-0000BD0F0000}"/>
    <cellStyle name="level2a 4_STUD aligned by INSTIT" xfId="4039" xr:uid="{00000000-0005-0000-0000-0000BE0F0000}"/>
    <cellStyle name="level2a 5" xfId="4040" xr:uid="{00000000-0005-0000-0000-0000BF0F0000}"/>
    <cellStyle name="level2a 5 2" xfId="4041" xr:uid="{00000000-0005-0000-0000-0000C00F0000}"/>
    <cellStyle name="level2a 6" xfId="4042" xr:uid="{00000000-0005-0000-0000-0000C10F0000}"/>
    <cellStyle name="level2a 7" xfId="4043" xr:uid="{00000000-0005-0000-0000-0000C20F0000}"/>
    <cellStyle name="level2a_STUD aligned by INSTIT" xfId="4044" xr:uid="{00000000-0005-0000-0000-0000C30F0000}"/>
    <cellStyle name="level3" xfId="4045" xr:uid="{00000000-0005-0000-0000-0000C40F0000}"/>
    <cellStyle name="level3 2" xfId="4046" xr:uid="{00000000-0005-0000-0000-0000C50F0000}"/>
    <cellStyle name="level3 2 2" xfId="4047" xr:uid="{00000000-0005-0000-0000-0000C60F0000}"/>
    <cellStyle name="level3 2 2 2" xfId="4048" xr:uid="{00000000-0005-0000-0000-0000C70F0000}"/>
    <cellStyle name="level3 2 2 2 2" xfId="4049" xr:uid="{00000000-0005-0000-0000-0000C80F0000}"/>
    <cellStyle name="level3 2 2 2 2 2" xfId="4050" xr:uid="{00000000-0005-0000-0000-0000C90F0000}"/>
    <cellStyle name="level3 2 2 2 2 2 2" xfId="4051" xr:uid="{00000000-0005-0000-0000-0000CA0F0000}"/>
    <cellStyle name="level3 2 2 2 2 3" xfId="4052" xr:uid="{00000000-0005-0000-0000-0000CB0F0000}"/>
    <cellStyle name="level3 2 2 2 2 3 2" xfId="4053" xr:uid="{00000000-0005-0000-0000-0000CC0F0000}"/>
    <cellStyle name="level3 2 2 2 2 4" xfId="4054" xr:uid="{00000000-0005-0000-0000-0000CD0F0000}"/>
    <cellStyle name="level3 2 2 2 3" xfId="4055" xr:uid="{00000000-0005-0000-0000-0000CE0F0000}"/>
    <cellStyle name="level3 2 2 2 3 2" xfId="4056" xr:uid="{00000000-0005-0000-0000-0000CF0F0000}"/>
    <cellStyle name="level3 2 2 3" xfId="4057" xr:uid="{00000000-0005-0000-0000-0000D00F0000}"/>
    <cellStyle name="level3 2 2 3 2" xfId="4058" xr:uid="{00000000-0005-0000-0000-0000D10F0000}"/>
    <cellStyle name="level3 2 2 3 2 2" xfId="4059" xr:uid="{00000000-0005-0000-0000-0000D20F0000}"/>
    <cellStyle name="level3 2 2 3 3" xfId="4060" xr:uid="{00000000-0005-0000-0000-0000D30F0000}"/>
    <cellStyle name="level3 2 2 3 3 2" xfId="4061" xr:uid="{00000000-0005-0000-0000-0000D40F0000}"/>
    <cellStyle name="level3 2 2 4" xfId="4062" xr:uid="{00000000-0005-0000-0000-0000D50F0000}"/>
    <cellStyle name="level3 2 2 4 2" xfId="4063" xr:uid="{00000000-0005-0000-0000-0000D60F0000}"/>
    <cellStyle name="level3 2 3" xfId="4064" xr:uid="{00000000-0005-0000-0000-0000D70F0000}"/>
    <cellStyle name="level3 2 3 2" xfId="4065" xr:uid="{00000000-0005-0000-0000-0000D80F0000}"/>
    <cellStyle name="level3 2 3 2 2" xfId="4066" xr:uid="{00000000-0005-0000-0000-0000D90F0000}"/>
    <cellStyle name="level3 2 3 2 2 2" xfId="4067" xr:uid="{00000000-0005-0000-0000-0000DA0F0000}"/>
    <cellStyle name="level3 2 3 2 3" xfId="4068" xr:uid="{00000000-0005-0000-0000-0000DB0F0000}"/>
    <cellStyle name="level3 2 3 2 3 2" xfId="4069" xr:uid="{00000000-0005-0000-0000-0000DC0F0000}"/>
    <cellStyle name="level3 2 3 3" xfId="4070" xr:uid="{00000000-0005-0000-0000-0000DD0F0000}"/>
    <cellStyle name="level3 2 3 3 2" xfId="4071" xr:uid="{00000000-0005-0000-0000-0000DE0F0000}"/>
    <cellStyle name="level3 2 3 3 2 2" xfId="4072" xr:uid="{00000000-0005-0000-0000-0000DF0F0000}"/>
    <cellStyle name="level3 2 3 3 3" xfId="4073" xr:uid="{00000000-0005-0000-0000-0000E00F0000}"/>
    <cellStyle name="level3 2 3 3 3 2" xfId="4074" xr:uid="{00000000-0005-0000-0000-0000E10F0000}"/>
    <cellStyle name="level3 2 3 3 4" xfId="4075" xr:uid="{00000000-0005-0000-0000-0000E20F0000}"/>
    <cellStyle name="level3 2 3 4" xfId="4076" xr:uid="{00000000-0005-0000-0000-0000E30F0000}"/>
    <cellStyle name="level3 2 3 4 2" xfId="4077" xr:uid="{00000000-0005-0000-0000-0000E40F0000}"/>
    <cellStyle name="level3 2 4" xfId="4078" xr:uid="{00000000-0005-0000-0000-0000E50F0000}"/>
    <cellStyle name="level3 2 4 2" xfId="4079" xr:uid="{00000000-0005-0000-0000-0000E60F0000}"/>
    <cellStyle name="level3 2 4 2 2" xfId="4080" xr:uid="{00000000-0005-0000-0000-0000E70F0000}"/>
    <cellStyle name="level3 2 4 3" xfId="4081" xr:uid="{00000000-0005-0000-0000-0000E80F0000}"/>
    <cellStyle name="level3 2 4 3 2" xfId="4082" xr:uid="{00000000-0005-0000-0000-0000E90F0000}"/>
    <cellStyle name="level3 2 4 4" xfId="4083" xr:uid="{00000000-0005-0000-0000-0000EA0F0000}"/>
    <cellStyle name="level3 2 5" xfId="4084" xr:uid="{00000000-0005-0000-0000-0000EB0F0000}"/>
    <cellStyle name="level3 2 5 2" xfId="4085" xr:uid="{00000000-0005-0000-0000-0000EC0F0000}"/>
    <cellStyle name="level3 3" xfId="4086" xr:uid="{00000000-0005-0000-0000-0000ED0F0000}"/>
    <cellStyle name="level3 3 2" xfId="4087" xr:uid="{00000000-0005-0000-0000-0000EE0F0000}"/>
    <cellStyle name="level3 3 2 2" xfId="4088" xr:uid="{00000000-0005-0000-0000-0000EF0F0000}"/>
    <cellStyle name="level3 3 2 2 2" xfId="4089" xr:uid="{00000000-0005-0000-0000-0000F00F0000}"/>
    <cellStyle name="level3 3 2 2 2 2" xfId="4090" xr:uid="{00000000-0005-0000-0000-0000F10F0000}"/>
    <cellStyle name="level3 3 2 2 3" xfId="4091" xr:uid="{00000000-0005-0000-0000-0000F20F0000}"/>
    <cellStyle name="level3 3 2 2 3 2" xfId="4092" xr:uid="{00000000-0005-0000-0000-0000F30F0000}"/>
    <cellStyle name="level3 3 2 2 4" xfId="4093" xr:uid="{00000000-0005-0000-0000-0000F40F0000}"/>
    <cellStyle name="level3 3 2 3" xfId="4094" xr:uid="{00000000-0005-0000-0000-0000F50F0000}"/>
    <cellStyle name="level3 3 2 3 2" xfId="4095" xr:uid="{00000000-0005-0000-0000-0000F60F0000}"/>
    <cellStyle name="level3 3 3" xfId="4096" xr:uid="{00000000-0005-0000-0000-0000F70F0000}"/>
    <cellStyle name="level3 3 3 2" xfId="4097" xr:uid="{00000000-0005-0000-0000-0000F80F0000}"/>
    <cellStyle name="level3 3 3 2 2" xfId="4098" xr:uid="{00000000-0005-0000-0000-0000F90F0000}"/>
    <cellStyle name="level3 3 3 3" xfId="4099" xr:uid="{00000000-0005-0000-0000-0000FA0F0000}"/>
    <cellStyle name="level3 3 3 3 2" xfId="4100" xr:uid="{00000000-0005-0000-0000-0000FB0F0000}"/>
    <cellStyle name="level3 3 4" xfId="4101" xr:uid="{00000000-0005-0000-0000-0000FC0F0000}"/>
    <cellStyle name="level3 3 4 2" xfId="4102" xr:uid="{00000000-0005-0000-0000-0000FD0F0000}"/>
    <cellStyle name="level3 4" xfId="4103" xr:uid="{00000000-0005-0000-0000-0000FE0F0000}"/>
    <cellStyle name="level3 4 2" xfId="4104" xr:uid="{00000000-0005-0000-0000-0000FF0F0000}"/>
    <cellStyle name="level3 4 2 2" xfId="4105" xr:uid="{00000000-0005-0000-0000-000000100000}"/>
    <cellStyle name="level3 4 2 2 2" xfId="4106" xr:uid="{00000000-0005-0000-0000-000001100000}"/>
    <cellStyle name="level3 4 2 3" xfId="4107" xr:uid="{00000000-0005-0000-0000-000002100000}"/>
    <cellStyle name="level3 4 2 3 2" xfId="4108" xr:uid="{00000000-0005-0000-0000-000003100000}"/>
    <cellStyle name="level3 4 3" xfId="4109" xr:uid="{00000000-0005-0000-0000-000004100000}"/>
    <cellStyle name="level3 4 3 2" xfId="4110" xr:uid="{00000000-0005-0000-0000-000005100000}"/>
    <cellStyle name="level3 4 3 2 2" xfId="4111" xr:uid="{00000000-0005-0000-0000-000006100000}"/>
    <cellStyle name="level3 4 3 3" xfId="4112" xr:uid="{00000000-0005-0000-0000-000007100000}"/>
    <cellStyle name="level3 4 3 3 2" xfId="4113" xr:uid="{00000000-0005-0000-0000-000008100000}"/>
    <cellStyle name="level3 4 3 4" xfId="4114" xr:uid="{00000000-0005-0000-0000-000009100000}"/>
    <cellStyle name="level3 4 4" xfId="4115" xr:uid="{00000000-0005-0000-0000-00000A100000}"/>
    <cellStyle name="level3 4 4 2" xfId="4116" xr:uid="{00000000-0005-0000-0000-00000B100000}"/>
    <cellStyle name="level3 5" xfId="4117" xr:uid="{00000000-0005-0000-0000-00000C100000}"/>
    <cellStyle name="level3 5 2" xfId="4118" xr:uid="{00000000-0005-0000-0000-00000D100000}"/>
    <cellStyle name="level3 5 2 2" xfId="4119" xr:uid="{00000000-0005-0000-0000-00000E100000}"/>
    <cellStyle name="level3 5 3" xfId="4120" xr:uid="{00000000-0005-0000-0000-00000F100000}"/>
    <cellStyle name="level3 5 3 2" xfId="4121" xr:uid="{00000000-0005-0000-0000-000010100000}"/>
    <cellStyle name="level3 5 4" xfId="4122" xr:uid="{00000000-0005-0000-0000-000011100000}"/>
    <cellStyle name="level3 6" xfId="4123" xr:uid="{00000000-0005-0000-0000-000012100000}"/>
    <cellStyle name="level3 6 2" xfId="4124" xr:uid="{00000000-0005-0000-0000-000013100000}"/>
    <cellStyle name="level3_STUD aligned by INSTIT" xfId="4125" xr:uid="{00000000-0005-0000-0000-000014100000}"/>
    <cellStyle name="Line titles-Rows" xfId="4126" xr:uid="{00000000-0005-0000-0000-000015100000}"/>
    <cellStyle name="Migliaia (0)_conti99" xfId="4127" xr:uid="{00000000-0005-0000-0000-000016100000}"/>
    <cellStyle name="Normal" xfId="0" builtinId="0"/>
    <cellStyle name="Normal - Style1" xfId="4128" xr:uid="{00000000-0005-0000-0000-000018100000}"/>
    <cellStyle name="Normal 10" xfId="4129" xr:uid="{00000000-0005-0000-0000-000019100000}"/>
    <cellStyle name="Normal 10 2" xfId="4130" xr:uid="{00000000-0005-0000-0000-00001A100000}"/>
    <cellStyle name="Normal 10 3" xfId="4131" xr:uid="{00000000-0005-0000-0000-00001B100000}"/>
    <cellStyle name="Normal 10_Tertiary Salaries Survey" xfId="4132" xr:uid="{00000000-0005-0000-0000-00001C100000}"/>
    <cellStyle name="Normal 11" xfId="4133" xr:uid="{00000000-0005-0000-0000-00001D100000}"/>
    <cellStyle name="Normal 11 10" xfId="4134" xr:uid="{00000000-0005-0000-0000-00001E100000}"/>
    <cellStyle name="Normal 11 2" xfId="4135" xr:uid="{00000000-0005-0000-0000-00001F100000}"/>
    <cellStyle name="Normal 11 3" xfId="4136" xr:uid="{00000000-0005-0000-0000-000020100000}"/>
    <cellStyle name="Normal 11 3 2" xfId="4137" xr:uid="{00000000-0005-0000-0000-000021100000}"/>
    <cellStyle name="Normal 11 3 3" xfId="4138" xr:uid="{00000000-0005-0000-0000-000022100000}"/>
    <cellStyle name="Normal 11 3_Tertiary Salaries Survey" xfId="4139" xr:uid="{00000000-0005-0000-0000-000023100000}"/>
    <cellStyle name="Normal 11 4" xfId="4140" xr:uid="{00000000-0005-0000-0000-000024100000}"/>
    <cellStyle name="Normal 11 5" xfId="4141" xr:uid="{00000000-0005-0000-0000-000025100000}"/>
    <cellStyle name="Normal 11 6" xfId="4142" xr:uid="{00000000-0005-0000-0000-000026100000}"/>
    <cellStyle name="Normal 11 7" xfId="4143" xr:uid="{00000000-0005-0000-0000-000027100000}"/>
    <cellStyle name="Normal 11 8" xfId="4144" xr:uid="{00000000-0005-0000-0000-000028100000}"/>
    <cellStyle name="Normal 11 9" xfId="4145" xr:uid="{00000000-0005-0000-0000-000029100000}"/>
    <cellStyle name="Normal 11_STUD aligned by INSTIT" xfId="4146" xr:uid="{00000000-0005-0000-0000-00002A100000}"/>
    <cellStyle name="Normal 12" xfId="4147" xr:uid="{00000000-0005-0000-0000-00002B100000}"/>
    <cellStyle name="Normal 12 2" xfId="4148" xr:uid="{00000000-0005-0000-0000-00002C100000}"/>
    <cellStyle name="Normal 12 3" xfId="4149" xr:uid="{00000000-0005-0000-0000-00002D100000}"/>
    <cellStyle name="Normal 12 4" xfId="4150" xr:uid="{00000000-0005-0000-0000-00002E100000}"/>
    <cellStyle name="Normal 12_Tertiary Salaries Survey" xfId="4151" xr:uid="{00000000-0005-0000-0000-00002F100000}"/>
    <cellStyle name="Normal 13" xfId="4152" xr:uid="{00000000-0005-0000-0000-000030100000}"/>
    <cellStyle name="Normal 13 2" xfId="4153" xr:uid="{00000000-0005-0000-0000-000031100000}"/>
    <cellStyle name="Normal 13 3" xfId="4154" xr:uid="{00000000-0005-0000-0000-000032100000}"/>
    <cellStyle name="Normal 13 4" xfId="4155" xr:uid="{00000000-0005-0000-0000-000033100000}"/>
    <cellStyle name="Normal 13_Tertiary Salaries Survey" xfId="4156" xr:uid="{00000000-0005-0000-0000-000034100000}"/>
    <cellStyle name="Normal 14" xfId="2" xr:uid="{00000000-0005-0000-0000-000035100000}"/>
    <cellStyle name="Normal 14 2" xfId="4157" xr:uid="{00000000-0005-0000-0000-000036100000}"/>
    <cellStyle name="Normal 14 3" xfId="4158" xr:uid="{00000000-0005-0000-0000-000037100000}"/>
    <cellStyle name="Normal 14_Tertiary Salaries Survey" xfId="4159" xr:uid="{00000000-0005-0000-0000-000038100000}"/>
    <cellStyle name="Normal 15" xfId="4160" xr:uid="{00000000-0005-0000-0000-000039100000}"/>
    <cellStyle name="Normal 15 2" xfId="4161" xr:uid="{00000000-0005-0000-0000-00003A100000}"/>
    <cellStyle name="Normal 15 3" xfId="4162" xr:uid="{00000000-0005-0000-0000-00003B100000}"/>
    <cellStyle name="Normal 15 4" xfId="4163" xr:uid="{00000000-0005-0000-0000-00003C100000}"/>
    <cellStyle name="Normal 15 5" xfId="4164" xr:uid="{00000000-0005-0000-0000-00003D100000}"/>
    <cellStyle name="Normal 15_Tertiary Salaries Survey" xfId="4165" xr:uid="{00000000-0005-0000-0000-00003E100000}"/>
    <cellStyle name="Normal 16" xfId="4166" xr:uid="{00000000-0005-0000-0000-00003F100000}"/>
    <cellStyle name="Normal 16 2" xfId="4167" xr:uid="{00000000-0005-0000-0000-000040100000}"/>
    <cellStyle name="Normal 16 3" xfId="4168" xr:uid="{00000000-0005-0000-0000-000041100000}"/>
    <cellStyle name="Normal 16 4" xfId="4169" xr:uid="{00000000-0005-0000-0000-000042100000}"/>
    <cellStyle name="Normal 16 5" xfId="4170" xr:uid="{00000000-0005-0000-0000-000043100000}"/>
    <cellStyle name="Normal 16 6" xfId="4171" xr:uid="{00000000-0005-0000-0000-000044100000}"/>
    <cellStyle name="Normal 16_Tertiary Salaries Survey" xfId="4172" xr:uid="{00000000-0005-0000-0000-000045100000}"/>
    <cellStyle name="Normal 17" xfId="4173" xr:uid="{00000000-0005-0000-0000-000046100000}"/>
    <cellStyle name="Normal 17 2" xfId="4174" xr:uid="{00000000-0005-0000-0000-000047100000}"/>
    <cellStyle name="Normal 17 3" xfId="4175" xr:uid="{00000000-0005-0000-0000-000048100000}"/>
    <cellStyle name="Normal 17_Tertiary Salaries Survey" xfId="4176" xr:uid="{00000000-0005-0000-0000-000049100000}"/>
    <cellStyle name="Normal 18" xfId="4177" xr:uid="{00000000-0005-0000-0000-00004A100000}"/>
    <cellStyle name="Normal 18 2" xfId="4178" xr:uid="{00000000-0005-0000-0000-00004B100000}"/>
    <cellStyle name="Normal 18 3" xfId="4179" xr:uid="{00000000-0005-0000-0000-00004C100000}"/>
    <cellStyle name="Normal 18_Tertiary Salaries Survey" xfId="4180" xr:uid="{00000000-0005-0000-0000-00004D100000}"/>
    <cellStyle name="Normal 19" xfId="4181" xr:uid="{00000000-0005-0000-0000-00004E100000}"/>
    <cellStyle name="Normal 19 2" xfId="4182" xr:uid="{00000000-0005-0000-0000-00004F100000}"/>
    <cellStyle name="Normal 19 3" xfId="4183" xr:uid="{00000000-0005-0000-0000-000050100000}"/>
    <cellStyle name="Normal 19_Tertiary Salaries Survey" xfId="4184" xr:uid="{00000000-0005-0000-0000-000051100000}"/>
    <cellStyle name="Normal 2" xfId="1" xr:uid="{00000000-0005-0000-0000-000052100000}"/>
    <cellStyle name="Normal 2 10" xfId="4185" xr:uid="{00000000-0005-0000-0000-000053100000}"/>
    <cellStyle name="Normal 2 10 2" xfId="4186" xr:uid="{00000000-0005-0000-0000-000054100000}"/>
    <cellStyle name="Normal 2 10 2 2" xfId="4187" xr:uid="{00000000-0005-0000-0000-000055100000}"/>
    <cellStyle name="Normal 2 10 2 2 2" xfId="4188" xr:uid="{00000000-0005-0000-0000-000056100000}"/>
    <cellStyle name="Normal 2 10 2 2 3" xfId="4189" xr:uid="{00000000-0005-0000-0000-000057100000}"/>
    <cellStyle name="Normal 2 10 2 3" xfId="4190" xr:uid="{00000000-0005-0000-0000-000058100000}"/>
    <cellStyle name="Normal 2 10 2 3 2" xfId="4191" xr:uid="{00000000-0005-0000-0000-000059100000}"/>
    <cellStyle name="Normal 2 10 2 3 3" xfId="4192" xr:uid="{00000000-0005-0000-0000-00005A100000}"/>
    <cellStyle name="Normal 2 10 2 4" xfId="4193" xr:uid="{00000000-0005-0000-0000-00005B100000}"/>
    <cellStyle name="Normal 2 10 2 5" xfId="4194" xr:uid="{00000000-0005-0000-0000-00005C100000}"/>
    <cellStyle name="Normal 2 10 3" xfId="4195" xr:uid="{00000000-0005-0000-0000-00005D100000}"/>
    <cellStyle name="Normal 2 10 3 2" xfId="4196" xr:uid="{00000000-0005-0000-0000-00005E100000}"/>
    <cellStyle name="Normal 2 10 3 3" xfId="4197" xr:uid="{00000000-0005-0000-0000-00005F100000}"/>
    <cellStyle name="Normal 2 10 4" xfId="4198" xr:uid="{00000000-0005-0000-0000-000060100000}"/>
    <cellStyle name="Normal 2 10 4 2" xfId="4199" xr:uid="{00000000-0005-0000-0000-000061100000}"/>
    <cellStyle name="Normal 2 10 4 3" xfId="4200" xr:uid="{00000000-0005-0000-0000-000062100000}"/>
    <cellStyle name="Normal 2 10 5" xfId="4201" xr:uid="{00000000-0005-0000-0000-000063100000}"/>
    <cellStyle name="Normal 2 10 5 2" xfId="4202" xr:uid="{00000000-0005-0000-0000-000064100000}"/>
    <cellStyle name="Normal 2 10 5 3" xfId="4203" xr:uid="{00000000-0005-0000-0000-000065100000}"/>
    <cellStyle name="Normal 2 10 6" xfId="4204" xr:uid="{00000000-0005-0000-0000-000066100000}"/>
    <cellStyle name="Normal 2 10 7" xfId="4205" xr:uid="{00000000-0005-0000-0000-000067100000}"/>
    <cellStyle name="Normal 2 11" xfId="4206" xr:uid="{00000000-0005-0000-0000-000068100000}"/>
    <cellStyle name="Normal 2 11 2" xfId="4207" xr:uid="{00000000-0005-0000-0000-000069100000}"/>
    <cellStyle name="Normal 2 11 2 2" xfId="4208" xr:uid="{00000000-0005-0000-0000-00006A100000}"/>
    <cellStyle name="Normal 2 11 2 2 2" xfId="4209" xr:uid="{00000000-0005-0000-0000-00006B100000}"/>
    <cellStyle name="Normal 2 11 2 2 3" xfId="4210" xr:uid="{00000000-0005-0000-0000-00006C100000}"/>
    <cellStyle name="Normal 2 11 2 3" xfId="4211" xr:uid="{00000000-0005-0000-0000-00006D100000}"/>
    <cellStyle name="Normal 2 11 2 3 2" xfId="4212" xr:uid="{00000000-0005-0000-0000-00006E100000}"/>
    <cellStyle name="Normal 2 11 2 3 3" xfId="4213" xr:uid="{00000000-0005-0000-0000-00006F100000}"/>
    <cellStyle name="Normal 2 11 2 4" xfId="4214" xr:uid="{00000000-0005-0000-0000-000070100000}"/>
    <cellStyle name="Normal 2 11 2 5" xfId="4215" xr:uid="{00000000-0005-0000-0000-000071100000}"/>
    <cellStyle name="Normal 2 11 3" xfId="4216" xr:uid="{00000000-0005-0000-0000-000072100000}"/>
    <cellStyle name="Normal 2 11 3 2" xfId="4217" xr:uid="{00000000-0005-0000-0000-000073100000}"/>
    <cellStyle name="Normal 2 11 3 3" xfId="4218" xr:uid="{00000000-0005-0000-0000-000074100000}"/>
    <cellStyle name="Normal 2 11 4" xfId="4219" xr:uid="{00000000-0005-0000-0000-000075100000}"/>
    <cellStyle name="Normal 2 11 4 2" xfId="4220" xr:uid="{00000000-0005-0000-0000-000076100000}"/>
    <cellStyle name="Normal 2 11 4 3" xfId="4221" xr:uid="{00000000-0005-0000-0000-000077100000}"/>
    <cellStyle name="Normal 2 11 5" xfId="4222" xr:uid="{00000000-0005-0000-0000-000078100000}"/>
    <cellStyle name="Normal 2 11 5 2" xfId="4223" xr:uid="{00000000-0005-0000-0000-000079100000}"/>
    <cellStyle name="Normal 2 11 5 3" xfId="4224" xr:uid="{00000000-0005-0000-0000-00007A100000}"/>
    <cellStyle name="Normal 2 11 6" xfId="4225" xr:uid="{00000000-0005-0000-0000-00007B100000}"/>
    <cellStyle name="Normal 2 11 7" xfId="4226" xr:uid="{00000000-0005-0000-0000-00007C100000}"/>
    <cellStyle name="Normal 2 12" xfId="4227" xr:uid="{00000000-0005-0000-0000-00007D100000}"/>
    <cellStyle name="Normal 2 12 2" xfId="4228" xr:uid="{00000000-0005-0000-0000-00007E100000}"/>
    <cellStyle name="Normal 2 12 2 2" xfId="4229" xr:uid="{00000000-0005-0000-0000-00007F100000}"/>
    <cellStyle name="Normal 2 12 2 2 2" xfId="4230" xr:uid="{00000000-0005-0000-0000-000080100000}"/>
    <cellStyle name="Normal 2 12 2 2 3" xfId="4231" xr:uid="{00000000-0005-0000-0000-000081100000}"/>
    <cellStyle name="Normal 2 12 2 3" xfId="4232" xr:uid="{00000000-0005-0000-0000-000082100000}"/>
    <cellStyle name="Normal 2 12 2 3 2" xfId="4233" xr:uid="{00000000-0005-0000-0000-000083100000}"/>
    <cellStyle name="Normal 2 12 2 3 3" xfId="4234" xr:uid="{00000000-0005-0000-0000-000084100000}"/>
    <cellStyle name="Normal 2 12 2 4" xfId="4235" xr:uid="{00000000-0005-0000-0000-000085100000}"/>
    <cellStyle name="Normal 2 12 2 5" xfId="4236" xr:uid="{00000000-0005-0000-0000-000086100000}"/>
    <cellStyle name="Normal 2 12 3" xfId="4237" xr:uid="{00000000-0005-0000-0000-000087100000}"/>
    <cellStyle name="Normal 2 12 3 2" xfId="4238" xr:uid="{00000000-0005-0000-0000-000088100000}"/>
    <cellStyle name="Normal 2 12 3 3" xfId="4239" xr:uid="{00000000-0005-0000-0000-000089100000}"/>
    <cellStyle name="Normal 2 12 4" xfId="4240" xr:uid="{00000000-0005-0000-0000-00008A100000}"/>
    <cellStyle name="Normal 2 12 4 2" xfId="4241" xr:uid="{00000000-0005-0000-0000-00008B100000}"/>
    <cellStyle name="Normal 2 12 4 3" xfId="4242" xr:uid="{00000000-0005-0000-0000-00008C100000}"/>
    <cellStyle name="Normal 2 12 5" xfId="4243" xr:uid="{00000000-0005-0000-0000-00008D100000}"/>
    <cellStyle name="Normal 2 12 5 2" xfId="4244" xr:uid="{00000000-0005-0000-0000-00008E100000}"/>
    <cellStyle name="Normal 2 12 5 3" xfId="4245" xr:uid="{00000000-0005-0000-0000-00008F100000}"/>
    <cellStyle name="Normal 2 12 6" xfId="4246" xr:uid="{00000000-0005-0000-0000-000090100000}"/>
    <cellStyle name="Normal 2 12 7" xfId="4247" xr:uid="{00000000-0005-0000-0000-000091100000}"/>
    <cellStyle name="Normal 2 13" xfId="4248" xr:uid="{00000000-0005-0000-0000-000092100000}"/>
    <cellStyle name="Normal 2 13 2" xfId="4249" xr:uid="{00000000-0005-0000-0000-000093100000}"/>
    <cellStyle name="Normal 2 13 2 2" xfId="4250" xr:uid="{00000000-0005-0000-0000-000094100000}"/>
    <cellStyle name="Normal 2 13 2 2 2" xfId="4251" xr:uid="{00000000-0005-0000-0000-000095100000}"/>
    <cellStyle name="Normal 2 13 2 2 3" xfId="4252" xr:uid="{00000000-0005-0000-0000-000096100000}"/>
    <cellStyle name="Normal 2 13 2 3" xfId="4253" xr:uid="{00000000-0005-0000-0000-000097100000}"/>
    <cellStyle name="Normal 2 13 2 3 2" xfId="4254" xr:uid="{00000000-0005-0000-0000-000098100000}"/>
    <cellStyle name="Normal 2 13 2 3 3" xfId="4255" xr:uid="{00000000-0005-0000-0000-000099100000}"/>
    <cellStyle name="Normal 2 13 2 4" xfId="4256" xr:uid="{00000000-0005-0000-0000-00009A100000}"/>
    <cellStyle name="Normal 2 13 2 5" xfId="4257" xr:uid="{00000000-0005-0000-0000-00009B100000}"/>
    <cellStyle name="Normal 2 13 3" xfId="4258" xr:uid="{00000000-0005-0000-0000-00009C100000}"/>
    <cellStyle name="Normal 2 13 3 2" xfId="4259" xr:uid="{00000000-0005-0000-0000-00009D100000}"/>
    <cellStyle name="Normal 2 13 3 3" xfId="4260" xr:uid="{00000000-0005-0000-0000-00009E100000}"/>
    <cellStyle name="Normal 2 13 4" xfId="4261" xr:uid="{00000000-0005-0000-0000-00009F100000}"/>
    <cellStyle name="Normal 2 13 4 2" xfId="4262" xr:uid="{00000000-0005-0000-0000-0000A0100000}"/>
    <cellStyle name="Normal 2 13 4 3" xfId="4263" xr:uid="{00000000-0005-0000-0000-0000A1100000}"/>
    <cellStyle name="Normal 2 13 5" xfId="4264" xr:uid="{00000000-0005-0000-0000-0000A2100000}"/>
    <cellStyle name="Normal 2 13 5 2" xfId="4265" xr:uid="{00000000-0005-0000-0000-0000A3100000}"/>
    <cellStyle name="Normal 2 13 5 3" xfId="4266" xr:uid="{00000000-0005-0000-0000-0000A4100000}"/>
    <cellStyle name="Normal 2 13 6" xfId="4267" xr:uid="{00000000-0005-0000-0000-0000A5100000}"/>
    <cellStyle name="Normal 2 13 7" xfId="4268" xr:uid="{00000000-0005-0000-0000-0000A6100000}"/>
    <cellStyle name="Normal 2 14" xfId="4269" xr:uid="{00000000-0005-0000-0000-0000A7100000}"/>
    <cellStyle name="Normal 2 14 2" xfId="4270" xr:uid="{00000000-0005-0000-0000-0000A8100000}"/>
    <cellStyle name="Normal 2 14 2 2" xfId="4271" xr:uid="{00000000-0005-0000-0000-0000A9100000}"/>
    <cellStyle name="Normal 2 14 2 2 2" xfId="4272" xr:uid="{00000000-0005-0000-0000-0000AA100000}"/>
    <cellStyle name="Normal 2 14 2 2 3" xfId="4273" xr:uid="{00000000-0005-0000-0000-0000AB100000}"/>
    <cellStyle name="Normal 2 14 2 3" xfId="4274" xr:uid="{00000000-0005-0000-0000-0000AC100000}"/>
    <cellStyle name="Normal 2 14 2 3 2" xfId="4275" xr:uid="{00000000-0005-0000-0000-0000AD100000}"/>
    <cellStyle name="Normal 2 14 2 3 3" xfId="4276" xr:uid="{00000000-0005-0000-0000-0000AE100000}"/>
    <cellStyle name="Normal 2 14 2 4" xfId="4277" xr:uid="{00000000-0005-0000-0000-0000AF100000}"/>
    <cellStyle name="Normal 2 14 2 5" xfId="4278" xr:uid="{00000000-0005-0000-0000-0000B0100000}"/>
    <cellStyle name="Normal 2 14 3" xfId="4279" xr:uid="{00000000-0005-0000-0000-0000B1100000}"/>
    <cellStyle name="Normal 2 14 3 2" xfId="4280" xr:uid="{00000000-0005-0000-0000-0000B2100000}"/>
    <cellStyle name="Normal 2 14 3 3" xfId="4281" xr:uid="{00000000-0005-0000-0000-0000B3100000}"/>
    <cellStyle name="Normal 2 14 4" xfId="4282" xr:uid="{00000000-0005-0000-0000-0000B4100000}"/>
    <cellStyle name="Normal 2 14 4 2" xfId="4283" xr:uid="{00000000-0005-0000-0000-0000B5100000}"/>
    <cellStyle name="Normal 2 14 4 3" xfId="4284" xr:uid="{00000000-0005-0000-0000-0000B6100000}"/>
    <cellStyle name="Normal 2 14 5" xfId="4285" xr:uid="{00000000-0005-0000-0000-0000B7100000}"/>
    <cellStyle name="Normal 2 14 5 2" xfId="4286" xr:uid="{00000000-0005-0000-0000-0000B8100000}"/>
    <cellStyle name="Normal 2 14 5 3" xfId="4287" xr:uid="{00000000-0005-0000-0000-0000B9100000}"/>
    <cellStyle name="Normal 2 14 6" xfId="4288" xr:uid="{00000000-0005-0000-0000-0000BA100000}"/>
    <cellStyle name="Normal 2 14 7" xfId="4289" xr:uid="{00000000-0005-0000-0000-0000BB100000}"/>
    <cellStyle name="Normal 2 15" xfId="4290" xr:uid="{00000000-0005-0000-0000-0000BC100000}"/>
    <cellStyle name="Normal 2 15 2" xfId="4291" xr:uid="{00000000-0005-0000-0000-0000BD100000}"/>
    <cellStyle name="Normal 2 15 2 2" xfId="4292" xr:uid="{00000000-0005-0000-0000-0000BE100000}"/>
    <cellStyle name="Normal 2 15 2 2 2" xfId="4293" xr:uid="{00000000-0005-0000-0000-0000BF100000}"/>
    <cellStyle name="Normal 2 15 2 2 3" xfId="4294" xr:uid="{00000000-0005-0000-0000-0000C0100000}"/>
    <cellStyle name="Normal 2 15 2 3" xfId="4295" xr:uid="{00000000-0005-0000-0000-0000C1100000}"/>
    <cellStyle name="Normal 2 15 2 3 2" xfId="4296" xr:uid="{00000000-0005-0000-0000-0000C2100000}"/>
    <cellStyle name="Normal 2 15 2 3 3" xfId="4297" xr:uid="{00000000-0005-0000-0000-0000C3100000}"/>
    <cellStyle name="Normal 2 15 2 4" xfId="4298" xr:uid="{00000000-0005-0000-0000-0000C4100000}"/>
    <cellStyle name="Normal 2 15 2 5" xfId="4299" xr:uid="{00000000-0005-0000-0000-0000C5100000}"/>
    <cellStyle name="Normal 2 15 3" xfId="4300" xr:uid="{00000000-0005-0000-0000-0000C6100000}"/>
    <cellStyle name="Normal 2 15 3 2" xfId="4301" xr:uid="{00000000-0005-0000-0000-0000C7100000}"/>
    <cellStyle name="Normal 2 15 3 3" xfId="4302" xr:uid="{00000000-0005-0000-0000-0000C8100000}"/>
    <cellStyle name="Normal 2 15 4" xfId="4303" xr:uid="{00000000-0005-0000-0000-0000C9100000}"/>
    <cellStyle name="Normal 2 15 4 2" xfId="4304" xr:uid="{00000000-0005-0000-0000-0000CA100000}"/>
    <cellStyle name="Normal 2 15 4 3" xfId="4305" xr:uid="{00000000-0005-0000-0000-0000CB100000}"/>
    <cellStyle name="Normal 2 15 5" xfId="4306" xr:uid="{00000000-0005-0000-0000-0000CC100000}"/>
    <cellStyle name="Normal 2 15 5 2" xfId="4307" xr:uid="{00000000-0005-0000-0000-0000CD100000}"/>
    <cellStyle name="Normal 2 15 5 3" xfId="4308" xr:uid="{00000000-0005-0000-0000-0000CE100000}"/>
    <cellStyle name="Normal 2 15 6" xfId="4309" xr:uid="{00000000-0005-0000-0000-0000CF100000}"/>
    <cellStyle name="Normal 2 15 7" xfId="4310" xr:uid="{00000000-0005-0000-0000-0000D0100000}"/>
    <cellStyle name="Normal 2 16" xfId="4311" xr:uid="{00000000-0005-0000-0000-0000D1100000}"/>
    <cellStyle name="Normal 2 16 2" xfId="4312" xr:uid="{00000000-0005-0000-0000-0000D2100000}"/>
    <cellStyle name="Normal 2 16 2 2" xfId="4313" xr:uid="{00000000-0005-0000-0000-0000D3100000}"/>
    <cellStyle name="Normal 2 16 2 2 2" xfId="4314" xr:uid="{00000000-0005-0000-0000-0000D4100000}"/>
    <cellStyle name="Normal 2 16 2 2 3" xfId="4315" xr:uid="{00000000-0005-0000-0000-0000D5100000}"/>
    <cellStyle name="Normal 2 16 2 3" xfId="4316" xr:uid="{00000000-0005-0000-0000-0000D6100000}"/>
    <cellStyle name="Normal 2 16 2 3 2" xfId="4317" xr:uid="{00000000-0005-0000-0000-0000D7100000}"/>
    <cellStyle name="Normal 2 16 2 3 3" xfId="4318" xr:uid="{00000000-0005-0000-0000-0000D8100000}"/>
    <cellStyle name="Normal 2 16 2 4" xfId="4319" xr:uid="{00000000-0005-0000-0000-0000D9100000}"/>
    <cellStyle name="Normal 2 16 2 5" xfId="4320" xr:uid="{00000000-0005-0000-0000-0000DA100000}"/>
    <cellStyle name="Normal 2 16 3" xfId="4321" xr:uid="{00000000-0005-0000-0000-0000DB100000}"/>
    <cellStyle name="Normal 2 16 3 2" xfId="4322" xr:uid="{00000000-0005-0000-0000-0000DC100000}"/>
    <cellStyle name="Normal 2 16 3 3" xfId="4323" xr:uid="{00000000-0005-0000-0000-0000DD100000}"/>
    <cellStyle name="Normal 2 16 4" xfId="4324" xr:uid="{00000000-0005-0000-0000-0000DE100000}"/>
    <cellStyle name="Normal 2 16 4 2" xfId="4325" xr:uid="{00000000-0005-0000-0000-0000DF100000}"/>
    <cellStyle name="Normal 2 16 4 3" xfId="4326" xr:uid="{00000000-0005-0000-0000-0000E0100000}"/>
    <cellStyle name="Normal 2 16 5" xfId="4327" xr:uid="{00000000-0005-0000-0000-0000E1100000}"/>
    <cellStyle name="Normal 2 16 5 2" xfId="4328" xr:uid="{00000000-0005-0000-0000-0000E2100000}"/>
    <cellStyle name="Normal 2 16 5 3" xfId="4329" xr:uid="{00000000-0005-0000-0000-0000E3100000}"/>
    <cellStyle name="Normal 2 16 6" xfId="4330" xr:uid="{00000000-0005-0000-0000-0000E4100000}"/>
    <cellStyle name="Normal 2 16 7" xfId="4331" xr:uid="{00000000-0005-0000-0000-0000E5100000}"/>
    <cellStyle name="Normal 2 17" xfId="4332" xr:uid="{00000000-0005-0000-0000-0000E6100000}"/>
    <cellStyle name="Normal 2 17 2" xfId="4333" xr:uid="{00000000-0005-0000-0000-0000E7100000}"/>
    <cellStyle name="Normal 2 18" xfId="4334" xr:uid="{00000000-0005-0000-0000-0000E8100000}"/>
    <cellStyle name="Normal 2 19" xfId="4335" xr:uid="{00000000-0005-0000-0000-0000E9100000}"/>
    <cellStyle name="Normal 2 19 2" xfId="4336" xr:uid="{00000000-0005-0000-0000-0000EA100000}"/>
    <cellStyle name="Normal 2 19 2 2" xfId="4337" xr:uid="{00000000-0005-0000-0000-0000EB100000}"/>
    <cellStyle name="Normal 2 19 2 3" xfId="4338" xr:uid="{00000000-0005-0000-0000-0000EC100000}"/>
    <cellStyle name="Normal 2 19 3" xfId="4339" xr:uid="{00000000-0005-0000-0000-0000ED100000}"/>
    <cellStyle name="Normal 2 19 4" xfId="4340" xr:uid="{00000000-0005-0000-0000-0000EE100000}"/>
    <cellStyle name="Normal 2 2" xfId="8" xr:uid="{00000000-0005-0000-0000-0000EF100000}"/>
    <cellStyle name="Normal 2 2 2" xfId="4341" xr:uid="{00000000-0005-0000-0000-0000F0100000}"/>
    <cellStyle name="Normal 2 2 2 2" xfId="4342" xr:uid="{00000000-0005-0000-0000-0000F1100000}"/>
    <cellStyle name="Normal 2 2 2 3" xfId="4343" xr:uid="{00000000-0005-0000-0000-0000F2100000}"/>
    <cellStyle name="Normal 2 2 3" xfId="4344" xr:uid="{00000000-0005-0000-0000-0000F3100000}"/>
    <cellStyle name="Normal 2 2 4" xfId="4345" xr:uid="{00000000-0005-0000-0000-0000F4100000}"/>
    <cellStyle name="Normal 2 2 5" xfId="4346" xr:uid="{00000000-0005-0000-0000-0000F5100000}"/>
    <cellStyle name="Normal 2 2 6" xfId="4347" xr:uid="{00000000-0005-0000-0000-0000F6100000}"/>
    <cellStyle name="Normal 2 2 7" xfId="4348" xr:uid="{00000000-0005-0000-0000-0000F7100000}"/>
    <cellStyle name="Normal 2 2 8" xfId="4349" xr:uid="{00000000-0005-0000-0000-0000F8100000}"/>
    <cellStyle name="Normal 2 2 9" xfId="4350" xr:uid="{00000000-0005-0000-0000-0000F9100000}"/>
    <cellStyle name="Normal 2 2_Tertiary Salaries Survey" xfId="4351" xr:uid="{00000000-0005-0000-0000-0000FA100000}"/>
    <cellStyle name="Normal 2 20" xfId="4352" xr:uid="{00000000-0005-0000-0000-0000FB100000}"/>
    <cellStyle name="Normal 2 20 2" xfId="4353" xr:uid="{00000000-0005-0000-0000-0000FC100000}"/>
    <cellStyle name="Normal 2 20 3" xfId="4354" xr:uid="{00000000-0005-0000-0000-0000FD100000}"/>
    <cellStyle name="Normal 2 21" xfId="4355" xr:uid="{00000000-0005-0000-0000-0000FE100000}"/>
    <cellStyle name="Normal 2 22" xfId="4356" xr:uid="{00000000-0005-0000-0000-0000FF100000}"/>
    <cellStyle name="Normal 2 3" xfId="4357" xr:uid="{00000000-0005-0000-0000-000000110000}"/>
    <cellStyle name="Normal 2 3 2" xfId="4358" xr:uid="{00000000-0005-0000-0000-000001110000}"/>
    <cellStyle name="Normal 2 3 2 2" xfId="4359" xr:uid="{00000000-0005-0000-0000-000002110000}"/>
    <cellStyle name="Normal 2 3 2 2 2" xfId="4360" xr:uid="{00000000-0005-0000-0000-000003110000}"/>
    <cellStyle name="Normal 2 3 2 2 3" xfId="4361" xr:uid="{00000000-0005-0000-0000-000004110000}"/>
    <cellStyle name="Normal 2 3 2 3" xfId="4362" xr:uid="{00000000-0005-0000-0000-000005110000}"/>
    <cellStyle name="Normal 2 3 2 3 2" xfId="4363" xr:uid="{00000000-0005-0000-0000-000006110000}"/>
    <cellStyle name="Normal 2 3 2 3 3" xfId="4364" xr:uid="{00000000-0005-0000-0000-000007110000}"/>
    <cellStyle name="Normal 2 3 2 4" xfId="4365" xr:uid="{00000000-0005-0000-0000-000008110000}"/>
    <cellStyle name="Normal 2 3 2 5" xfId="4366" xr:uid="{00000000-0005-0000-0000-000009110000}"/>
    <cellStyle name="Normal 2 3 3" xfId="4367" xr:uid="{00000000-0005-0000-0000-00000A110000}"/>
    <cellStyle name="Normal 2 3 3 2" xfId="4368" xr:uid="{00000000-0005-0000-0000-00000B110000}"/>
    <cellStyle name="Normal 2 3 3 3" xfId="4369" xr:uid="{00000000-0005-0000-0000-00000C110000}"/>
    <cellStyle name="Normal 2 3 4" xfId="4370" xr:uid="{00000000-0005-0000-0000-00000D110000}"/>
    <cellStyle name="Normal 2 3_Tertiary Salaries Survey" xfId="4371" xr:uid="{00000000-0005-0000-0000-00000E110000}"/>
    <cellStyle name="Normal 2 4" xfId="4372" xr:uid="{00000000-0005-0000-0000-00000F110000}"/>
    <cellStyle name="Normal 2 4 2" xfId="4373" xr:uid="{00000000-0005-0000-0000-000010110000}"/>
    <cellStyle name="Normal 2 4 2 2" xfId="4374" xr:uid="{00000000-0005-0000-0000-000011110000}"/>
    <cellStyle name="Normal 2 4 2 2 2" xfId="4375" xr:uid="{00000000-0005-0000-0000-000012110000}"/>
    <cellStyle name="Normal 2 4 2 2 2 2" xfId="4376" xr:uid="{00000000-0005-0000-0000-000013110000}"/>
    <cellStyle name="Normal 2 4 2 2 2 3" xfId="4377" xr:uid="{00000000-0005-0000-0000-000014110000}"/>
    <cellStyle name="Normal 2 4 2 2 3" xfId="4378" xr:uid="{00000000-0005-0000-0000-000015110000}"/>
    <cellStyle name="Normal 2 4 2 2 3 2" xfId="4379" xr:uid="{00000000-0005-0000-0000-000016110000}"/>
    <cellStyle name="Normal 2 4 2 2 3 3" xfId="4380" xr:uid="{00000000-0005-0000-0000-000017110000}"/>
    <cellStyle name="Normal 2 4 2 2 4" xfId="4381" xr:uid="{00000000-0005-0000-0000-000018110000}"/>
    <cellStyle name="Normal 2 4 2 2 5" xfId="4382" xr:uid="{00000000-0005-0000-0000-000019110000}"/>
    <cellStyle name="Normal 2 4 2 3" xfId="4383" xr:uid="{00000000-0005-0000-0000-00001A110000}"/>
    <cellStyle name="Normal 2 4 2 3 2" xfId="4384" xr:uid="{00000000-0005-0000-0000-00001B110000}"/>
    <cellStyle name="Normal 2 4 2 3 3" xfId="4385" xr:uid="{00000000-0005-0000-0000-00001C110000}"/>
    <cellStyle name="Normal 2 4 2 4" xfId="4386" xr:uid="{00000000-0005-0000-0000-00001D110000}"/>
    <cellStyle name="Normal 2 4 2 4 2" xfId="4387" xr:uid="{00000000-0005-0000-0000-00001E110000}"/>
    <cellStyle name="Normal 2 4 2 4 3" xfId="4388" xr:uid="{00000000-0005-0000-0000-00001F110000}"/>
    <cellStyle name="Normal 2 4 2 5" xfId="4389" xr:uid="{00000000-0005-0000-0000-000020110000}"/>
    <cellStyle name="Normal 2 4 2 6" xfId="4390" xr:uid="{00000000-0005-0000-0000-000021110000}"/>
    <cellStyle name="Normal 2 4 3" xfId="4391" xr:uid="{00000000-0005-0000-0000-000022110000}"/>
    <cellStyle name="Normal 2 4 3 2" xfId="4392" xr:uid="{00000000-0005-0000-0000-000023110000}"/>
    <cellStyle name="Normal 2 4 3 2 2" xfId="4393" xr:uid="{00000000-0005-0000-0000-000024110000}"/>
    <cellStyle name="Normal 2 4 3 2 3" xfId="4394" xr:uid="{00000000-0005-0000-0000-000025110000}"/>
    <cellStyle name="Normal 2 4 3 3" xfId="4395" xr:uid="{00000000-0005-0000-0000-000026110000}"/>
    <cellStyle name="Normal 2 4 3 3 2" xfId="4396" xr:uid="{00000000-0005-0000-0000-000027110000}"/>
    <cellStyle name="Normal 2 4 3 3 3" xfId="4397" xr:uid="{00000000-0005-0000-0000-000028110000}"/>
    <cellStyle name="Normal 2 4 3 4" xfId="4398" xr:uid="{00000000-0005-0000-0000-000029110000}"/>
    <cellStyle name="Normal 2 4 3 5" xfId="4399" xr:uid="{00000000-0005-0000-0000-00002A110000}"/>
    <cellStyle name="Normal 2 4 4" xfId="4400" xr:uid="{00000000-0005-0000-0000-00002B110000}"/>
    <cellStyle name="Normal 2 4 4 2" xfId="4401" xr:uid="{00000000-0005-0000-0000-00002C110000}"/>
    <cellStyle name="Normal 2 4 4 2 2" xfId="4402" xr:uid="{00000000-0005-0000-0000-00002D110000}"/>
    <cellStyle name="Normal 2 4 4 2 3" xfId="4403" xr:uid="{00000000-0005-0000-0000-00002E110000}"/>
    <cellStyle name="Normal 2 4 4 3" xfId="4404" xr:uid="{00000000-0005-0000-0000-00002F110000}"/>
    <cellStyle name="Normal 2 4 4 3 2" xfId="4405" xr:uid="{00000000-0005-0000-0000-000030110000}"/>
    <cellStyle name="Normal 2 4 4 3 3" xfId="4406" xr:uid="{00000000-0005-0000-0000-000031110000}"/>
    <cellStyle name="Normal 2 4 4 4" xfId="4407" xr:uid="{00000000-0005-0000-0000-000032110000}"/>
    <cellStyle name="Normal 2 4 4 5" xfId="4408" xr:uid="{00000000-0005-0000-0000-000033110000}"/>
    <cellStyle name="Normal 2 4 5" xfId="4409" xr:uid="{00000000-0005-0000-0000-000034110000}"/>
    <cellStyle name="Normal 2 4 5 2" xfId="4410" xr:uid="{00000000-0005-0000-0000-000035110000}"/>
    <cellStyle name="Normal 2 4 5 3" xfId="4411" xr:uid="{00000000-0005-0000-0000-000036110000}"/>
    <cellStyle name="Normal 2 4 6" xfId="4412" xr:uid="{00000000-0005-0000-0000-000037110000}"/>
    <cellStyle name="Normal 2 4 6 2" xfId="4413" xr:uid="{00000000-0005-0000-0000-000038110000}"/>
    <cellStyle name="Normal 2 4 6 3" xfId="4414" xr:uid="{00000000-0005-0000-0000-000039110000}"/>
    <cellStyle name="Normal 2 4 7" xfId="4415" xr:uid="{00000000-0005-0000-0000-00003A110000}"/>
    <cellStyle name="Normal 2 4 7 2" xfId="4416" xr:uid="{00000000-0005-0000-0000-00003B110000}"/>
    <cellStyle name="Normal 2 4 7 3" xfId="4417" xr:uid="{00000000-0005-0000-0000-00003C110000}"/>
    <cellStyle name="Normal 2 4 8" xfId="4418" xr:uid="{00000000-0005-0000-0000-00003D110000}"/>
    <cellStyle name="Normal 2 4 9" xfId="4419" xr:uid="{00000000-0005-0000-0000-00003E110000}"/>
    <cellStyle name="Normal 2 4_EAG2010_D6_April 28" xfId="4420" xr:uid="{00000000-0005-0000-0000-00003F110000}"/>
    <cellStyle name="Normal 2 5" xfId="4421" xr:uid="{00000000-0005-0000-0000-000040110000}"/>
    <cellStyle name="Normal 2 5 2" xfId="4422" xr:uid="{00000000-0005-0000-0000-000041110000}"/>
    <cellStyle name="Normal 2 5 2 2" xfId="4423" xr:uid="{00000000-0005-0000-0000-000042110000}"/>
    <cellStyle name="Normal 2 5 2 2 2" xfId="4424" xr:uid="{00000000-0005-0000-0000-000043110000}"/>
    <cellStyle name="Normal 2 5 2 2 3" xfId="4425" xr:uid="{00000000-0005-0000-0000-000044110000}"/>
    <cellStyle name="Normal 2 5 2 3" xfId="4426" xr:uid="{00000000-0005-0000-0000-000045110000}"/>
    <cellStyle name="Normal 2 5 2 3 2" xfId="4427" xr:uid="{00000000-0005-0000-0000-000046110000}"/>
    <cellStyle name="Normal 2 5 2 3 3" xfId="4428" xr:uid="{00000000-0005-0000-0000-000047110000}"/>
    <cellStyle name="Normal 2 5 2 4" xfId="4429" xr:uid="{00000000-0005-0000-0000-000048110000}"/>
    <cellStyle name="Normal 2 5 2 5" xfId="4430" xr:uid="{00000000-0005-0000-0000-000049110000}"/>
    <cellStyle name="Normal 2 5 3" xfId="4431" xr:uid="{00000000-0005-0000-0000-00004A110000}"/>
    <cellStyle name="Normal 2 5 3 2" xfId="4432" xr:uid="{00000000-0005-0000-0000-00004B110000}"/>
    <cellStyle name="Normal 2 5 3 3" xfId="4433" xr:uid="{00000000-0005-0000-0000-00004C110000}"/>
    <cellStyle name="Normal 2 5 4" xfId="4434" xr:uid="{00000000-0005-0000-0000-00004D110000}"/>
    <cellStyle name="Normal 2 5 4 2" xfId="4435" xr:uid="{00000000-0005-0000-0000-00004E110000}"/>
    <cellStyle name="Normal 2 5 4 3" xfId="4436" xr:uid="{00000000-0005-0000-0000-00004F110000}"/>
    <cellStyle name="Normal 2 5 5" xfId="4437" xr:uid="{00000000-0005-0000-0000-000050110000}"/>
    <cellStyle name="Normal 2 5 5 2" xfId="4438" xr:uid="{00000000-0005-0000-0000-000051110000}"/>
    <cellStyle name="Normal 2 5 5 3" xfId="4439" xr:uid="{00000000-0005-0000-0000-000052110000}"/>
    <cellStyle name="Normal 2 6" xfId="4440" xr:uid="{00000000-0005-0000-0000-000053110000}"/>
    <cellStyle name="Normal 2 6 2" xfId="4441" xr:uid="{00000000-0005-0000-0000-000054110000}"/>
    <cellStyle name="Normal 2 6 2 2" xfId="4442" xr:uid="{00000000-0005-0000-0000-000055110000}"/>
    <cellStyle name="Normal 2 6 2 2 2" xfId="4443" xr:uid="{00000000-0005-0000-0000-000056110000}"/>
    <cellStyle name="Normal 2 6 2 2 3" xfId="4444" xr:uid="{00000000-0005-0000-0000-000057110000}"/>
    <cellStyle name="Normal 2 6 2 3" xfId="4445" xr:uid="{00000000-0005-0000-0000-000058110000}"/>
    <cellStyle name="Normal 2 6 2 3 2" xfId="4446" xr:uid="{00000000-0005-0000-0000-000059110000}"/>
    <cellStyle name="Normal 2 6 2 3 3" xfId="4447" xr:uid="{00000000-0005-0000-0000-00005A110000}"/>
    <cellStyle name="Normal 2 6 2 4" xfId="4448" xr:uid="{00000000-0005-0000-0000-00005B110000}"/>
    <cellStyle name="Normal 2 6 2 5" xfId="4449" xr:uid="{00000000-0005-0000-0000-00005C110000}"/>
    <cellStyle name="Normal 2 6 3" xfId="4450" xr:uid="{00000000-0005-0000-0000-00005D110000}"/>
    <cellStyle name="Normal 2 6 3 2" xfId="4451" xr:uid="{00000000-0005-0000-0000-00005E110000}"/>
    <cellStyle name="Normal 2 6 3 3" xfId="4452" xr:uid="{00000000-0005-0000-0000-00005F110000}"/>
    <cellStyle name="Normal 2 6 4" xfId="4453" xr:uid="{00000000-0005-0000-0000-000060110000}"/>
    <cellStyle name="Normal 2 6 4 2" xfId="4454" xr:uid="{00000000-0005-0000-0000-000061110000}"/>
    <cellStyle name="Normal 2 6 4 3" xfId="4455" xr:uid="{00000000-0005-0000-0000-000062110000}"/>
    <cellStyle name="Normal 2 6 5" xfId="4456" xr:uid="{00000000-0005-0000-0000-000063110000}"/>
    <cellStyle name="Normal 2 6 5 2" xfId="4457" xr:uid="{00000000-0005-0000-0000-000064110000}"/>
    <cellStyle name="Normal 2 6 5 3" xfId="4458" xr:uid="{00000000-0005-0000-0000-000065110000}"/>
    <cellStyle name="Normal 2 7" xfId="4459" xr:uid="{00000000-0005-0000-0000-000066110000}"/>
    <cellStyle name="Normal 2 7 2" xfId="4460" xr:uid="{00000000-0005-0000-0000-000067110000}"/>
    <cellStyle name="Normal 2 7 2 2" xfId="4461" xr:uid="{00000000-0005-0000-0000-000068110000}"/>
    <cellStyle name="Normal 2 7 2 2 2" xfId="4462" xr:uid="{00000000-0005-0000-0000-000069110000}"/>
    <cellStyle name="Normal 2 7 2 2 3" xfId="4463" xr:uid="{00000000-0005-0000-0000-00006A110000}"/>
    <cellStyle name="Normal 2 7 2 3" xfId="4464" xr:uid="{00000000-0005-0000-0000-00006B110000}"/>
    <cellStyle name="Normal 2 7 2 3 2" xfId="4465" xr:uid="{00000000-0005-0000-0000-00006C110000}"/>
    <cellStyle name="Normal 2 7 2 3 3" xfId="4466" xr:uid="{00000000-0005-0000-0000-00006D110000}"/>
    <cellStyle name="Normal 2 7 2 4" xfId="4467" xr:uid="{00000000-0005-0000-0000-00006E110000}"/>
    <cellStyle name="Normal 2 7 2 5" xfId="4468" xr:uid="{00000000-0005-0000-0000-00006F110000}"/>
    <cellStyle name="Normal 2 7 3" xfId="4469" xr:uid="{00000000-0005-0000-0000-000070110000}"/>
    <cellStyle name="Normal 2 7 3 2" xfId="4470" xr:uid="{00000000-0005-0000-0000-000071110000}"/>
    <cellStyle name="Normal 2 7 3 3" xfId="4471" xr:uid="{00000000-0005-0000-0000-000072110000}"/>
    <cellStyle name="Normal 2 7 4" xfId="4472" xr:uid="{00000000-0005-0000-0000-000073110000}"/>
    <cellStyle name="Normal 2 7 4 2" xfId="4473" xr:uid="{00000000-0005-0000-0000-000074110000}"/>
    <cellStyle name="Normal 2 7 4 3" xfId="4474" xr:uid="{00000000-0005-0000-0000-000075110000}"/>
    <cellStyle name="Normal 2 7 5" xfId="4475" xr:uid="{00000000-0005-0000-0000-000076110000}"/>
    <cellStyle name="Normal 2 7 5 2" xfId="4476" xr:uid="{00000000-0005-0000-0000-000077110000}"/>
    <cellStyle name="Normal 2 7 5 3" xfId="4477" xr:uid="{00000000-0005-0000-0000-000078110000}"/>
    <cellStyle name="Normal 2 8" xfId="4478" xr:uid="{00000000-0005-0000-0000-000079110000}"/>
    <cellStyle name="Normal 2 8 2" xfId="4479" xr:uid="{00000000-0005-0000-0000-00007A110000}"/>
    <cellStyle name="Normal 2 8 2 2" xfId="4480" xr:uid="{00000000-0005-0000-0000-00007B110000}"/>
    <cellStyle name="Normal 2 8 2 2 2" xfId="4481" xr:uid="{00000000-0005-0000-0000-00007C110000}"/>
    <cellStyle name="Normal 2 8 2 2 3" xfId="4482" xr:uid="{00000000-0005-0000-0000-00007D110000}"/>
    <cellStyle name="Normal 2 8 2 3" xfId="4483" xr:uid="{00000000-0005-0000-0000-00007E110000}"/>
    <cellStyle name="Normal 2 8 2 3 2" xfId="4484" xr:uid="{00000000-0005-0000-0000-00007F110000}"/>
    <cellStyle name="Normal 2 8 2 3 3" xfId="4485" xr:uid="{00000000-0005-0000-0000-000080110000}"/>
    <cellStyle name="Normal 2 8 3" xfId="4486" xr:uid="{00000000-0005-0000-0000-000081110000}"/>
    <cellStyle name="Normal 2 8 3 2" xfId="4487" xr:uid="{00000000-0005-0000-0000-000082110000}"/>
    <cellStyle name="Normal 2 8 3 3" xfId="4488" xr:uid="{00000000-0005-0000-0000-000083110000}"/>
    <cellStyle name="Normal 2 8 4" xfId="4489" xr:uid="{00000000-0005-0000-0000-000084110000}"/>
    <cellStyle name="Normal 2 8 4 2" xfId="4490" xr:uid="{00000000-0005-0000-0000-000085110000}"/>
    <cellStyle name="Normal 2 8 4 3" xfId="4491" xr:uid="{00000000-0005-0000-0000-000086110000}"/>
    <cellStyle name="Normal 2 8 5" xfId="4492" xr:uid="{00000000-0005-0000-0000-000087110000}"/>
    <cellStyle name="Normal 2 8 5 2" xfId="4493" xr:uid="{00000000-0005-0000-0000-000088110000}"/>
    <cellStyle name="Normal 2 8 5 3" xfId="4494" xr:uid="{00000000-0005-0000-0000-000089110000}"/>
    <cellStyle name="Normal 2 9" xfId="4495" xr:uid="{00000000-0005-0000-0000-00008A110000}"/>
    <cellStyle name="Normal 2 9 2" xfId="4496" xr:uid="{00000000-0005-0000-0000-00008B110000}"/>
    <cellStyle name="Normal 2 9 2 2" xfId="4497" xr:uid="{00000000-0005-0000-0000-00008C110000}"/>
    <cellStyle name="Normal 2 9 2 2 2" xfId="4498" xr:uid="{00000000-0005-0000-0000-00008D110000}"/>
    <cellStyle name="Normal 2 9 2 2 3" xfId="4499" xr:uid="{00000000-0005-0000-0000-00008E110000}"/>
    <cellStyle name="Normal 2 9 2 3" xfId="4500" xr:uid="{00000000-0005-0000-0000-00008F110000}"/>
    <cellStyle name="Normal 2 9 2 3 2" xfId="4501" xr:uid="{00000000-0005-0000-0000-000090110000}"/>
    <cellStyle name="Normal 2 9 2 3 3" xfId="4502" xr:uid="{00000000-0005-0000-0000-000091110000}"/>
    <cellStyle name="Normal 2 9 2 4" xfId="4503" xr:uid="{00000000-0005-0000-0000-000092110000}"/>
    <cellStyle name="Normal 2 9 2 5" xfId="4504" xr:uid="{00000000-0005-0000-0000-000093110000}"/>
    <cellStyle name="Normal 2 9 3" xfId="4505" xr:uid="{00000000-0005-0000-0000-000094110000}"/>
    <cellStyle name="Normal 2 9 3 2" xfId="4506" xr:uid="{00000000-0005-0000-0000-000095110000}"/>
    <cellStyle name="Normal 2 9 3 3" xfId="4507" xr:uid="{00000000-0005-0000-0000-000096110000}"/>
    <cellStyle name="Normal 2 9 4" xfId="4508" xr:uid="{00000000-0005-0000-0000-000097110000}"/>
    <cellStyle name="Normal 2 9 4 2" xfId="4509" xr:uid="{00000000-0005-0000-0000-000098110000}"/>
    <cellStyle name="Normal 2 9 4 3" xfId="4510" xr:uid="{00000000-0005-0000-0000-000099110000}"/>
    <cellStyle name="Normal 2 9 5" xfId="4511" xr:uid="{00000000-0005-0000-0000-00009A110000}"/>
    <cellStyle name="Normal 2 9 5 2" xfId="4512" xr:uid="{00000000-0005-0000-0000-00009B110000}"/>
    <cellStyle name="Normal 2 9 5 3" xfId="4513" xr:uid="{00000000-0005-0000-0000-00009C110000}"/>
    <cellStyle name="Normal 2 9 6" xfId="4514" xr:uid="{00000000-0005-0000-0000-00009D110000}"/>
    <cellStyle name="Normal 2 9 7" xfId="4515" xr:uid="{00000000-0005-0000-0000-00009E110000}"/>
    <cellStyle name="Normal 2_AUG_TabChap2" xfId="4516" xr:uid="{00000000-0005-0000-0000-00009F110000}"/>
    <cellStyle name="Normal 20" xfId="4517" xr:uid="{00000000-0005-0000-0000-0000A0110000}"/>
    <cellStyle name="Normal 21" xfId="4518" xr:uid="{00000000-0005-0000-0000-0000A1110000}"/>
    <cellStyle name="Normal 22" xfId="4519" xr:uid="{00000000-0005-0000-0000-0000A2110000}"/>
    <cellStyle name="Normal 23" xfId="4520" xr:uid="{00000000-0005-0000-0000-0000A3110000}"/>
    <cellStyle name="Normal 24" xfId="4521" xr:uid="{00000000-0005-0000-0000-0000A4110000}"/>
    <cellStyle name="Normal 25" xfId="4522" xr:uid="{00000000-0005-0000-0000-0000A5110000}"/>
    <cellStyle name="Normal 25 2" xfId="4523" xr:uid="{00000000-0005-0000-0000-0000A6110000}"/>
    <cellStyle name="Normal 25 3" xfId="4524" xr:uid="{00000000-0005-0000-0000-0000A7110000}"/>
    <cellStyle name="Normal 26" xfId="4525" xr:uid="{00000000-0005-0000-0000-0000A8110000}"/>
    <cellStyle name="Normal 27" xfId="4526" xr:uid="{00000000-0005-0000-0000-0000A9110000}"/>
    <cellStyle name="Normal 28" xfId="4527" xr:uid="{00000000-0005-0000-0000-0000AA110000}"/>
    <cellStyle name="Normal 29" xfId="4528" xr:uid="{00000000-0005-0000-0000-0000AB110000}"/>
    <cellStyle name="Normal 3" xfId="3" xr:uid="{00000000-0005-0000-0000-0000AC110000}"/>
    <cellStyle name="Normal 3 2" xfId="6" xr:uid="{00000000-0005-0000-0000-0000AD110000}"/>
    <cellStyle name="Normal 3 2 2" xfId="4529" xr:uid="{00000000-0005-0000-0000-0000AE110000}"/>
    <cellStyle name="Normal 3 2 2 2" xfId="4530" xr:uid="{00000000-0005-0000-0000-0000AF110000}"/>
    <cellStyle name="Normal 3 2 2 2 2" xfId="4531" xr:uid="{00000000-0005-0000-0000-0000B0110000}"/>
    <cellStyle name="Normal 3 2 2 2 3" xfId="4532" xr:uid="{00000000-0005-0000-0000-0000B1110000}"/>
    <cellStyle name="Normal 3 2 2 3" xfId="4533" xr:uid="{00000000-0005-0000-0000-0000B2110000}"/>
    <cellStyle name="Normal 3 2 2 3 2" xfId="4534" xr:uid="{00000000-0005-0000-0000-0000B3110000}"/>
    <cellStyle name="Normal 3 2 2 3 3" xfId="4535" xr:uid="{00000000-0005-0000-0000-0000B4110000}"/>
    <cellStyle name="Normal 3 2 2 4" xfId="4536" xr:uid="{00000000-0005-0000-0000-0000B5110000}"/>
    <cellStyle name="Normal 3 2 2 5" xfId="4537" xr:uid="{00000000-0005-0000-0000-0000B6110000}"/>
    <cellStyle name="Normal 3 2 2_Tertiary Salaries Survey" xfId="4538" xr:uid="{00000000-0005-0000-0000-0000B7110000}"/>
    <cellStyle name="Normal 3 2 3" xfId="4539" xr:uid="{00000000-0005-0000-0000-0000B8110000}"/>
    <cellStyle name="Normal 3 2_Tertiary Salaries Survey" xfId="4540" xr:uid="{00000000-0005-0000-0000-0000B9110000}"/>
    <cellStyle name="Normal 3 3" xfId="7" xr:uid="{00000000-0005-0000-0000-0000BA110000}"/>
    <cellStyle name="Normal 3 3 2" xfId="4541" xr:uid="{00000000-0005-0000-0000-0000BB110000}"/>
    <cellStyle name="Normal 3 4" xfId="4542" xr:uid="{00000000-0005-0000-0000-0000BC110000}"/>
    <cellStyle name="Normal 3 5" xfId="4543" xr:uid="{00000000-0005-0000-0000-0000BD110000}"/>
    <cellStyle name="Normal 3 6" xfId="4544" xr:uid="{00000000-0005-0000-0000-0000BE110000}"/>
    <cellStyle name="Normal 3_Tertiary Salaries Survey" xfId="4545" xr:uid="{00000000-0005-0000-0000-0000BF110000}"/>
    <cellStyle name="Normal 30" xfId="4546" xr:uid="{00000000-0005-0000-0000-0000C0110000}"/>
    <cellStyle name="Normal 31" xfId="4547" xr:uid="{00000000-0005-0000-0000-0000C1110000}"/>
    <cellStyle name="Normal 32" xfId="4548" xr:uid="{00000000-0005-0000-0000-0000C2110000}"/>
    <cellStyle name="Normal 4" xfId="4" xr:uid="{00000000-0005-0000-0000-0000C3110000}"/>
    <cellStyle name="Normal 4 10" xfId="4549" xr:uid="{00000000-0005-0000-0000-0000C4110000}"/>
    <cellStyle name="Normal 4 2" xfId="4550" xr:uid="{00000000-0005-0000-0000-0000C5110000}"/>
    <cellStyle name="Normal 4 2 2" xfId="4551" xr:uid="{00000000-0005-0000-0000-0000C6110000}"/>
    <cellStyle name="Normal 4 2 2 2" xfId="4552" xr:uid="{00000000-0005-0000-0000-0000C7110000}"/>
    <cellStyle name="Normal 4 2 2 2 2" xfId="4553" xr:uid="{00000000-0005-0000-0000-0000C8110000}"/>
    <cellStyle name="Normal 4 2 2 2 2 2" xfId="4554" xr:uid="{00000000-0005-0000-0000-0000C9110000}"/>
    <cellStyle name="Normal 4 2 2 2 2 3" xfId="4555" xr:uid="{00000000-0005-0000-0000-0000CA110000}"/>
    <cellStyle name="Normal 4 2 2 2 2_Tertiary Salaries Survey" xfId="4556" xr:uid="{00000000-0005-0000-0000-0000CB110000}"/>
    <cellStyle name="Normal 4 2 2 2 3" xfId="4557" xr:uid="{00000000-0005-0000-0000-0000CC110000}"/>
    <cellStyle name="Normal 4 2 2 2 4" xfId="4558" xr:uid="{00000000-0005-0000-0000-0000CD110000}"/>
    <cellStyle name="Normal 4 2 2 2 5" xfId="4559" xr:uid="{00000000-0005-0000-0000-0000CE110000}"/>
    <cellStyle name="Normal 4 2 2 2_STUD aligned by INSTIT" xfId="4560" xr:uid="{00000000-0005-0000-0000-0000CF110000}"/>
    <cellStyle name="Normal 4 2 2 3" xfId="4561" xr:uid="{00000000-0005-0000-0000-0000D0110000}"/>
    <cellStyle name="Normal 4 2 2 3 2" xfId="4562" xr:uid="{00000000-0005-0000-0000-0000D1110000}"/>
    <cellStyle name="Normal 4 2 2 3 3" xfId="4563" xr:uid="{00000000-0005-0000-0000-0000D2110000}"/>
    <cellStyle name="Normal 4 2 2 3_Tertiary Salaries Survey" xfId="4564" xr:uid="{00000000-0005-0000-0000-0000D3110000}"/>
    <cellStyle name="Normal 4 2 2 4" xfId="4565" xr:uid="{00000000-0005-0000-0000-0000D4110000}"/>
    <cellStyle name="Normal 4 2 2 5" xfId="4566" xr:uid="{00000000-0005-0000-0000-0000D5110000}"/>
    <cellStyle name="Normal 4 2 2 6" xfId="4567" xr:uid="{00000000-0005-0000-0000-0000D6110000}"/>
    <cellStyle name="Normal 4 2 2 7" xfId="4568" xr:uid="{00000000-0005-0000-0000-0000D7110000}"/>
    <cellStyle name="Normal 4 2 2 8" xfId="4569" xr:uid="{00000000-0005-0000-0000-0000D8110000}"/>
    <cellStyle name="Normal 4 2 2 9" xfId="4570" xr:uid="{00000000-0005-0000-0000-0000D9110000}"/>
    <cellStyle name="Normal 4 2 2_STUD aligned by INSTIT" xfId="4571" xr:uid="{00000000-0005-0000-0000-0000DA110000}"/>
    <cellStyle name="Normal 4 2 3" xfId="4572" xr:uid="{00000000-0005-0000-0000-0000DB110000}"/>
    <cellStyle name="Normal 4 2 3 2" xfId="4573" xr:uid="{00000000-0005-0000-0000-0000DC110000}"/>
    <cellStyle name="Normal 4 2 3 2 2" xfId="4574" xr:uid="{00000000-0005-0000-0000-0000DD110000}"/>
    <cellStyle name="Normal 4 2 3 2 3" xfId="4575" xr:uid="{00000000-0005-0000-0000-0000DE110000}"/>
    <cellStyle name="Normal 4 2 3 2_Tertiary Salaries Survey" xfId="4576" xr:uid="{00000000-0005-0000-0000-0000DF110000}"/>
    <cellStyle name="Normal 4 2 3 3" xfId="4577" xr:uid="{00000000-0005-0000-0000-0000E0110000}"/>
    <cellStyle name="Normal 4 2 3 4" xfId="4578" xr:uid="{00000000-0005-0000-0000-0000E1110000}"/>
    <cellStyle name="Normal 4 2 3 5" xfId="4579" xr:uid="{00000000-0005-0000-0000-0000E2110000}"/>
    <cellStyle name="Normal 4 2 3_STUD aligned by INSTIT" xfId="4580" xr:uid="{00000000-0005-0000-0000-0000E3110000}"/>
    <cellStyle name="Normal 4 2 4" xfId="4581" xr:uid="{00000000-0005-0000-0000-0000E4110000}"/>
    <cellStyle name="Normal 4 2 4 2" xfId="4582" xr:uid="{00000000-0005-0000-0000-0000E5110000}"/>
    <cellStyle name="Normal 4 2 4 3" xfId="4583" xr:uid="{00000000-0005-0000-0000-0000E6110000}"/>
    <cellStyle name="Normal 4 2 4_Tertiary Salaries Survey" xfId="4584" xr:uid="{00000000-0005-0000-0000-0000E7110000}"/>
    <cellStyle name="Normal 4 2 5" xfId="4585" xr:uid="{00000000-0005-0000-0000-0000E8110000}"/>
    <cellStyle name="Normal 4 2 6" xfId="4586" xr:uid="{00000000-0005-0000-0000-0000E9110000}"/>
    <cellStyle name="Normal 4 2 7" xfId="4587" xr:uid="{00000000-0005-0000-0000-0000EA110000}"/>
    <cellStyle name="Normal 4 2_STUD aligned by INSTIT" xfId="4588" xr:uid="{00000000-0005-0000-0000-0000EB110000}"/>
    <cellStyle name="Normal 4 3" xfId="4589" xr:uid="{00000000-0005-0000-0000-0000EC110000}"/>
    <cellStyle name="Normal 4 3 2" xfId="4590" xr:uid="{00000000-0005-0000-0000-0000ED110000}"/>
    <cellStyle name="Normal 4 3 3" xfId="4591" xr:uid="{00000000-0005-0000-0000-0000EE110000}"/>
    <cellStyle name="Normal 4 4" xfId="4592" xr:uid="{00000000-0005-0000-0000-0000EF110000}"/>
    <cellStyle name="Normal 4 5" xfId="4593" xr:uid="{00000000-0005-0000-0000-0000F0110000}"/>
    <cellStyle name="Normal 4 6" xfId="4594" xr:uid="{00000000-0005-0000-0000-0000F1110000}"/>
    <cellStyle name="Normal 4 7" xfId="4595" xr:uid="{00000000-0005-0000-0000-0000F2110000}"/>
    <cellStyle name="Normal 4 8" xfId="4596" xr:uid="{00000000-0005-0000-0000-0000F3110000}"/>
    <cellStyle name="Normal 4 9" xfId="4597" xr:uid="{00000000-0005-0000-0000-0000F4110000}"/>
    <cellStyle name="Normal 4_Tertiary Salaries Survey" xfId="4598" xr:uid="{00000000-0005-0000-0000-0000F5110000}"/>
    <cellStyle name="Normal 5" xfId="4599" xr:uid="{00000000-0005-0000-0000-0000F6110000}"/>
    <cellStyle name="Normal 5 2" xfId="4600" xr:uid="{00000000-0005-0000-0000-0000F7110000}"/>
    <cellStyle name="Normal 5 2 2" xfId="4601" xr:uid="{00000000-0005-0000-0000-0000F8110000}"/>
    <cellStyle name="Normal 5 2 3" xfId="4602" xr:uid="{00000000-0005-0000-0000-0000F9110000}"/>
    <cellStyle name="Normal 5 2 4" xfId="4603" xr:uid="{00000000-0005-0000-0000-0000FA110000}"/>
    <cellStyle name="Normal 5 2 4 2" xfId="4604" xr:uid="{00000000-0005-0000-0000-0000FB110000}"/>
    <cellStyle name="Normal 5 2 4 3" xfId="4605" xr:uid="{00000000-0005-0000-0000-0000FC110000}"/>
    <cellStyle name="Normal 5 2_Tertiary Salaries Survey" xfId="4606" xr:uid="{00000000-0005-0000-0000-0000FD110000}"/>
    <cellStyle name="Normal 5 3" xfId="4607" xr:uid="{00000000-0005-0000-0000-0000FE110000}"/>
    <cellStyle name="Normal 5 4" xfId="4608" xr:uid="{00000000-0005-0000-0000-0000FF110000}"/>
    <cellStyle name="Normal 5 5" xfId="4609" xr:uid="{00000000-0005-0000-0000-000000120000}"/>
    <cellStyle name="Normal 5_Tertiary Salaries Survey" xfId="4610" xr:uid="{00000000-0005-0000-0000-000001120000}"/>
    <cellStyle name="Normal 6" xfId="4611" xr:uid="{00000000-0005-0000-0000-000002120000}"/>
    <cellStyle name="Normal 6 10" xfId="4612" xr:uid="{00000000-0005-0000-0000-000003120000}"/>
    <cellStyle name="Normal 6 10 2" xfId="4613" xr:uid="{00000000-0005-0000-0000-000004120000}"/>
    <cellStyle name="Normal 6 10 3" xfId="4614" xr:uid="{00000000-0005-0000-0000-000005120000}"/>
    <cellStyle name="Normal 6 2" xfId="4615" xr:uid="{00000000-0005-0000-0000-000006120000}"/>
    <cellStyle name="Normal 6 2 2" xfId="4616" xr:uid="{00000000-0005-0000-0000-000007120000}"/>
    <cellStyle name="Normal 6 2 2 2" xfId="4617" xr:uid="{00000000-0005-0000-0000-000008120000}"/>
    <cellStyle name="Normal 6 2 2 2 2" xfId="4618" xr:uid="{00000000-0005-0000-0000-000009120000}"/>
    <cellStyle name="Normal 6 2 2 2 2 2" xfId="4619" xr:uid="{00000000-0005-0000-0000-00000A120000}"/>
    <cellStyle name="Normal 6 2 2 2 2 3" xfId="4620" xr:uid="{00000000-0005-0000-0000-00000B120000}"/>
    <cellStyle name="Normal 6 2 2 2 2_Tertiary Salaries Survey" xfId="4621" xr:uid="{00000000-0005-0000-0000-00000C120000}"/>
    <cellStyle name="Normal 6 2 2 2 3" xfId="4622" xr:uid="{00000000-0005-0000-0000-00000D120000}"/>
    <cellStyle name="Normal 6 2 2 2 4" xfId="4623" xr:uid="{00000000-0005-0000-0000-00000E120000}"/>
    <cellStyle name="Normal 6 2 2 2 5" xfId="4624" xr:uid="{00000000-0005-0000-0000-00000F120000}"/>
    <cellStyle name="Normal 6 2 2 2_STUD aligned by INSTIT" xfId="4625" xr:uid="{00000000-0005-0000-0000-000010120000}"/>
    <cellStyle name="Normal 6 2 2 3" xfId="4626" xr:uid="{00000000-0005-0000-0000-000011120000}"/>
    <cellStyle name="Normal 6 2 2 3 2" xfId="4627" xr:uid="{00000000-0005-0000-0000-000012120000}"/>
    <cellStyle name="Normal 6 2 2 3 3" xfId="4628" xr:uid="{00000000-0005-0000-0000-000013120000}"/>
    <cellStyle name="Normal 6 2 2 3_Tertiary Salaries Survey" xfId="4629" xr:uid="{00000000-0005-0000-0000-000014120000}"/>
    <cellStyle name="Normal 6 2 2 4" xfId="4630" xr:uid="{00000000-0005-0000-0000-000015120000}"/>
    <cellStyle name="Normal 6 2 2 5" xfId="4631" xr:uid="{00000000-0005-0000-0000-000016120000}"/>
    <cellStyle name="Normal 6 2 2 6" xfId="4632" xr:uid="{00000000-0005-0000-0000-000017120000}"/>
    <cellStyle name="Normal 6 2 2_STUD aligned by INSTIT" xfId="4633" xr:uid="{00000000-0005-0000-0000-000018120000}"/>
    <cellStyle name="Normal 6 2 3" xfId="4634" xr:uid="{00000000-0005-0000-0000-000019120000}"/>
    <cellStyle name="Normal 6 2 3 2" xfId="4635" xr:uid="{00000000-0005-0000-0000-00001A120000}"/>
    <cellStyle name="Normal 6 2 3 2 2" xfId="4636" xr:uid="{00000000-0005-0000-0000-00001B120000}"/>
    <cellStyle name="Normal 6 2 3 2 3" xfId="4637" xr:uid="{00000000-0005-0000-0000-00001C120000}"/>
    <cellStyle name="Normal 6 2 3 2_Tertiary Salaries Survey" xfId="4638" xr:uid="{00000000-0005-0000-0000-00001D120000}"/>
    <cellStyle name="Normal 6 2 3 3" xfId="4639" xr:uid="{00000000-0005-0000-0000-00001E120000}"/>
    <cellStyle name="Normal 6 2 3 4" xfId="4640" xr:uid="{00000000-0005-0000-0000-00001F120000}"/>
    <cellStyle name="Normal 6 2 3 5" xfId="4641" xr:uid="{00000000-0005-0000-0000-000020120000}"/>
    <cellStyle name="Normal 6 2 3_STUD aligned by INSTIT" xfId="4642" xr:uid="{00000000-0005-0000-0000-000021120000}"/>
    <cellStyle name="Normal 6 2 4" xfId="4643" xr:uid="{00000000-0005-0000-0000-000022120000}"/>
    <cellStyle name="Normal 6 2 4 2" xfId="4644" xr:uid="{00000000-0005-0000-0000-000023120000}"/>
    <cellStyle name="Normal 6 2 4 3" xfId="4645" xr:uid="{00000000-0005-0000-0000-000024120000}"/>
    <cellStyle name="Normal 6 2 4_Tertiary Salaries Survey" xfId="4646" xr:uid="{00000000-0005-0000-0000-000025120000}"/>
    <cellStyle name="Normal 6 2 5" xfId="4647" xr:uid="{00000000-0005-0000-0000-000026120000}"/>
    <cellStyle name="Normal 6 2 6" xfId="4648" xr:uid="{00000000-0005-0000-0000-000027120000}"/>
    <cellStyle name="Normal 6 2 7" xfId="4649" xr:uid="{00000000-0005-0000-0000-000028120000}"/>
    <cellStyle name="Normal 6 2_STUD aligned by INSTIT" xfId="4650" xr:uid="{00000000-0005-0000-0000-000029120000}"/>
    <cellStyle name="Normal 6 3" xfId="4651" xr:uid="{00000000-0005-0000-0000-00002A120000}"/>
    <cellStyle name="Normal 6 3 2" xfId="4652" xr:uid="{00000000-0005-0000-0000-00002B120000}"/>
    <cellStyle name="Normal 6 3 2 2" xfId="4653" xr:uid="{00000000-0005-0000-0000-00002C120000}"/>
    <cellStyle name="Normal 6 3 2 2 2" xfId="4654" xr:uid="{00000000-0005-0000-0000-00002D120000}"/>
    <cellStyle name="Normal 6 3 2 2 3" xfId="4655" xr:uid="{00000000-0005-0000-0000-00002E120000}"/>
    <cellStyle name="Normal 6 3 2 2_Tertiary Salaries Survey" xfId="4656" xr:uid="{00000000-0005-0000-0000-00002F120000}"/>
    <cellStyle name="Normal 6 3 2 3" xfId="4657" xr:uid="{00000000-0005-0000-0000-000030120000}"/>
    <cellStyle name="Normal 6 3 2 4" xfId="4658" xr:uid="{00000000-0005-0000-0000-000031120000}"/>
    <cellStyle name="Normal 6 3 2 5" xfId="4659" xr:uid="{00000000-0005-0000-0000-000032120000}"/>
    <cellStyle name="Normal 6 3 2_STUD aligned by INSTIT" xfId="4660" xr:uid="{00000000-0005-0000-0000-000033120000}"/>
    <cellStyle name="Normal 6 3 3" xfId="4661" xr:uid="{00000000-0005-0000-0000-000034120000}"/>
    <cellStyle name="Normal 6 3 3 2" xfId="4662" xr:uid="{00000000-0005-0000-0000-000035120000}"/>
    <cellStyle name="Normal 6 3 3 3" xfId="4663" xr:uid="{00000000-0005-0000-0000-000036120000}"/>
    <cellStyle name="Normal 6 3 3_Tertiary Salaries Survey" xfId="4664" xr:uid="{00000000-0005-0000-0000-000037120000}"/>
    <cellStyle name="Normal 6 3 4" xfId="4665" xr:uid="{00000000-0005-0000-0000-000038120000}"/>
    <cellStyle name="Normal 6 3 5" xfId="4666" xr:uid="{00000000-0005-0000-0000-000039120000}"/>
    <cellStyle name="Normal 6 3 6" xfId="4667" xr:uid="{00000000-0005-0000-0000-00003A120000}"/>
    <cellStyle name="Normal 6 3_STUD aligned by INSTIT" xfId="4668" xr:uid="{00000000-0005-0000-0000-00003B120000}"/>
    <cellStyle name="Normal 6 4" xfId="4669" xr:uid="{00000000-0005-0000-0000-00003C120000}"/>
    <cellStyle name="Normal 6 4 2" xfId="4670" xr:uid="{00000000-0005-0000-0000-00003D120000}"/>
    <cellStyle name="Normal 6 4 2 2" xfId="4671" xr:uid="{00000000-0005-0000-0000-00003E120000}"/>
    <cellStyle name="Normal 6 4 2 3" xfId="4672" xr:uid="{00000000-0005-0000-0000-00003F120000}"/>
    <cellStyle name="Normal 6 4 2_Tertiary Salaries Survey" xfId="4673" xr:uid="{00000000-0005-0000-0000-000040120000}"/>
    <cellStyle name="Normal 6 4 3" xfId="4674" xr:uid="{00000000-0005-0000-0000-000041120000}"/>
    <cellStyle name="Normal 6 4 4" xfId="4675" xr:uid="{00000000-0005-0000-0000-000042120000}"/>
    <cellStyle name="Normal 6 4 5" xfId="4676" xr:uid="{00000000-0005-0000-0000-000043120000}"/>
    <cellStyle name="Normal 6 4_STUD aligned by INSTIT" xfId="4677" xr:uid="{00000000-0005-0000-0000-000044120000}"/>
    <cellStyle name="Normal 6 5" xfId="4678" xr:uid="{00000000-0005-0000-0000-000045120000}"/>
    <cellStyle name="Normal 6 5 2" xfId="4679" xr:uid="{00000000-0005-0000-0000-000046120000}"/>
    <cellStyle name="Normal 6 5 3" xfId="4680" xr:uid="{00000000-0005-0000-0000-000047120000}"/>
    <cellStyle name="Normal 6 5_Tertiary Salaries Survey" xfId="4681" xr:uid="{00000000-0005-0000-0000-000048120000}"/>
    <cellStyle name="Normal 6 6" xfId="4682" xr:uid="{00000000-0005-0000-0000-000049120000}"/>
    <cellStyle name="Normal 6 7" xfId="4683" xr:uid="{00000000-0005-0000-0000-00004A120000}"/>
    <cellStyle name="Normal 6 8" xfId="4684" xr:uid="{00000000-0005-0000-0000-00004B120000}"/>
    <cellStyle name="Normal 6 9" xfId="4685" xr:uid="{00000000-0005-0000-0000-00004C120000}"/>
    <cellStyle name="Normal 6_STUD aligned by INSTIT" xfId="4686" xr:uid="{00000000-0005-0000-0000-00004D120000}"/>
    <cellStyle name="Normal 7" xfId="4687" xr:uid="{00000000-0005-0000-0000-00004E120000}"/>
    <cellStyle name="Normal 7 2" xfId="4688" xr:uid="{00000000-0005-0000-0000-00004F120000}"/>
    <cellStyle name="Normal 7 2 2" xfId="4689" xr:uid="{00000000-0005-0000-0000-000050120000}"/>
    <cellStyle name="Normal 7 2 3" xfId="4690" xr:uid="{00000000-0005-0000-0000-000051120000}"/>
    <cellStyle name="Normal 7 3" xfId="4691" xr:uid="{00000000-0005-0000-0000-000052120000}"/>
    <cellStyle name="Normal 8" xfId="4692" xr:uid="{00000000-0005-0000-0000-000053120000}"/>
    <cellStyle name="Normal 8 10" xfId="4693" xr:uid="{00000000-0005-0000-0000-000054120000}"/>
    <cellStyle name="Normal 8 11" xfId="4694" xr:uid="{00000000-0005-0000-0000-000055120000}"/>
    <cellStyle name="Normal 8 2" xfId="4695" xr:uid="{00000000-0005-0000-0000-000056120000}"/>
    <cellStyle name="Normal 8 2 2" xfId="4696" xr:uid="{00000000-0005-0000-0000-000057120000}"/>
    <cellStyle name="Normal 8 2 2 2" xfId="4697" xr:uid="{00000000-0005-0000-0000-000058120000}"/>
    <cellStyle name="Normal 8 2 2 2 2" xfId="4698" xr:uid="{00000000-0005-0000-0000-000059120000}"/>
    <cellStyle name="Normal 8 2 2 2 3" xfId="4699" xr:uid="{00000000-0005-0000-0000-00005A120000}"/>
    <cellStyle name="Normal 8 2 2 2_Tertiary Salaries Survey" xfId="4700" xr:uid="{00000000-0005-0000-0000-00005B120000}"/>
    <cellStyle name="Normal 8 2 2 3" xfId="4701" xr:uid="{00000000-0005-0000-0000-00005C120000}"/>
    <cellStyle name="Normal 8 2 2 4" xfId="4702" xr:uid="{00000000-0005-0000-0000-00005D120000}"/>
    <cellStyle name="Normal 8 2 2 5" xfId="4703" xr:uid="{00000000-0005-0000-0000-00005E120000}"/>
    <cellStyle name="Normal 8 2 2_STUD aligned by INSTIT" xfId="4704" xr:uid="{00000000-0005-0000-0000-00005F120000}"/>
    <cellStyle name="Normal 8 2 3" xfId="4705" xr:uid="{00000000-0005-0000-0000-000060120000}"/>
    <cellStyle name="Normal 8 2 3 2" xfId="4706" xr:uid="{00000000-0005-0000-0000-000061120000}"/>
    <cellStyle name="Normal 8 2 3 3" xfId="4707" xr:uid="{00000000-0005-0000-0000-000062120000}"/>
    <cellStyle name="Normal 8 2 3_Tertiary Salaries Survey" xfId="4708" xr:uid="{00000000-0005-0000-0000-000063120000}"/>
    <cellStyle name="Normal 8 2 4" xfId="4709" xr:uid="{00000000-0005-0000-0000-000064120000}"/>
    <cellStyle name="Normal 8 2 5" xfId="4710" xr:uid="{00000000-0005-0000-0000-000065120000}"/>
    <cellStyle name="Normal 8 2 6" xfId="4711" xr:uid="{00000000-0005-0000-0000-000066120000}"/>
    <cellStyle name="Normal 8 2_STUD aligned by INSTIT" xfId="4712" xr:uid="{00000000-0005-0000-0000-000067120000}"/>
    <cellStyle name="Normal 8 3" xfId="4713" xr:uid="{00000000-0005-0000-0000-000068120000}"/>
    <cellStyle name="Normal 8 3 2" xfId="4714" xr:uid="{00000000-0005-0000-0000-000069120000}"/>
    <cellStyle name="Normal 8 3 2 2" xfId="4715" xr:uid="{00000000-0005-0000-0000-00006A120000}"/>
    <cellStyle name="Normal 8 3 2 3" xfId="4716" xr:uid="{00000000-0005-0000-0000-00006B120000}"/>
    <cellStyle name="Normal 8 3 2_Tertiary Salaries Survey" xfId="4717" xr:uid="{00000000-0005-0000-0000-00006C120000}"/>
    <cellStyle name="Normal 8 3 3" xfId="4718" xr:uid="{00000000-0005-0000-0000-00006D120000}"/>
    <cellStyle name="Normal 8 3 4" xfId="4719" xr:uid="{00000000-0005-0000-0000-00006E120000}"/>
    <cellStyle name="Normal 8 3 5" xfId="4720" xr:uid="{00000000-0005-0000-0000-00006F120000}"/>
    <cellStyle name="Normal 8 3_STUD aligned by INSTIT" xfId="4721" xr:uid="{00000000-0005-0000-0000-000070120000}"/>
    <cellStyle name="Normal 8 4" xfId="4722" xr:uid="{00000000-0005-0000-0000-000071120000}"/>
    <cellStyle name="Normal 8 4 2" xfId="4723" xr:uid="{00000000-0005-0000-0000-000072120000}"/>
    <cellStyle name="Normal 8 4 3" xfId="4724" xr:uid="{00000000-0005-0000-0000-000073120000}"/>
    <cellStyle name="Normal 8 4_Tertiary Salaries Survey" xfId="4725" xr:uid="{00000000-0005-0000-0000-000074120000}"/>
    <cellStyle name="Normal 8 5" xfId="4726" xr:uid="{00000000-0005-0000-0000-000075120000}"/>
    <cellStyle name="Normal 8 6" xfId="4727" xr:uid="{00000000-0005-0000-0000-000076120000}"/>
    <cellStyle name="Normal 8 7" xfId="4728" xr:uid="{00000000-0005-0000-0000-000077120000}"/>
    <cellStyle name="Normal 8 8" xfId="4729" xr:uid="{00000000-0005-0000-0000-000078120000}"/>
    <cellStyle name="Normal 8 9" xfId="4730" xr:uid="{00000000-0005-0000-0000-000079120000}"/>
    <cellStyle name="Normal 8_STUD aligned by INSTIT" xfId="4731" xr:uid="{00000000-0005-0000-0000-00007A120000}"/>
    <cellStyle name="Normal 9" xfId="4732" xr:uid="{00000000-0005-0000-0000-00007B120000}"/>
    <cellStyle name="Normal 9 2" xfId="4733" xr:uid="{00000000-0005-0000-0000-00007C120000}"/>
    <cellStyle name="Normal 9 3" xfId="4734" xr:uid="{00000000-0005-0000-0000-00007D120000}"/>
    <cellStyle name="Normál_8gradk" xfId="4735" xr:uid="{00000000-0005-0000-0000-00007E120000}"/>
    <cellStyle name="Normal_PISAPartIIStudents_Filled 2 2" xfId="9" xr:uid="{00000000-0005-0000-0000-00007F120000}"/>
    <cellStyle name="Normal-blank" xfId="4736" xr:uid="{00000000-0005-0000-0000-000080120000}"/>
    <cellStyle name="Normal-bottom" xfId="4737" xr:uid="{00000000-0005-0000-0000-000081120000}"/>
    <cellStyle name="Normal-center" xfId="4738" xr:uid="{00000000-0005-0000-0000-000082120000}"/>
    <cellStyle name="Normal-droit" xfId="4739" xr:uid="{00000000-0005-0000-0000-000083120000}"/>
    <cellStyle name="Normal-top" xfId="4742" xr:uid="{00000000-0005-0000-0000-000086120000}"/>
    <cellStyle name="Normale 2" xfId="4740" xr:uid="{00000000-0005-0000-0000-000084120000}"/>
    <cellStyle name="Normale 3" xfId="4741" xr:uid="{00000000-0005-0000-0000-000085120000}"/>
    <cellStyle name="Note 10 2" xfId="4743" xr:uid="{00000000-0005-0000-0000-000087120000}"/>
    <cellStyle name="Note 10 2 2" xfId="4744" xr:uid="{00000000-0005-0000-0000-000088120000}"/>
    <cellStyle name="Note 10 2 2 2" xfId="4745" xr:uid="{00000000-0005-0000-0000-000089120000}"/>
    <cellStyle name="Note 10 2 2 3" xfId="4746" xr:uid="{00000000-0005-0000-0000-00008A120000}"/>
    <cellStyle name="Note 10 2 3" xfId="4747" xr:uid="{00000000-0005-0000-0000-00008B120000}"/>
    <cellStyle name="Note 10 2 3 2" xfId="4748" xr:uid="{00000000-0005-0000-0000-00008C120000}"/>
    <cellStyle name="Note 10 2 4" xfId="4749" xr:uid="{00000000-0005-0000-0000-00008D120000}"/>
    <cellStyle name="Note 10 3" xfId="4750" xr:uid="{00000000-0005-0000-0000-00008E120000}"/>
    <cellStyle name="Note 10 3 2" xfId="4751" xr:uid="{00000000-0005-0000-0000-00008F120000}"/>
    <cellStyle name="Note 10 3 2 2" xfId="4752" xr:uid="{00000000-0005-0000-0000-000090120000}"/>
    <cellStyle name="Note 10 3 2 3" xfId="4753" xr:uid="{00000000-0005-0000-0000-000091120000}"/>
    <cellStyle name="Note 10 3 3" xfId="4754" xr:uid="{00000000-0005-0000-0000-000092120000}"/>
    <cellStyle name="Note 10 3 3 2" xfId="4755" xr:uid="{00000000-0005-0000-0000-000093120000}"/>
    <cellStyle name="Note 10 3 4" xfId="4756" xr:uid="{00000000-0005-0000-0000-000094120000}"/>
    <cellStyle name="Note 10 4" xfId="4757" xr:uid="{00000000-0005-0000-0000-000095120000}"/>
    <cellStyle name="Note 10 4 2" xfId="4758" xr:uid="{00000000-0005-0000-0000-000096120000}"/>
    <cellStyle name="Note 10 4 2 2" xfId="4759" xr:uid="{00000000-0005-0000-0000-000097120000}"/>
    <cellStyle name="Note 10 4 2 3" xfId="4760" xr:uid="{00000000-0005-0000-0000-000098120000}"/>
    <cellStyle name="Note 10 4 3" xfId="4761" xr:uid="{00000000-0005-0000-0000-000099120000}"/>
    <cellStyle name="Note 10 4 3 2" xfId="4762" xr:uid="{00000000-0005-0000-0000-00009A120000}"/>
    <cellStyle name="Note 10 4 4" xfId="4763" xr:uid="{00000000-0005-0000-0000-00009B120000}"/>
    <cellStyle name="Note 10 5" xfId="4764" xr:uid="{00000000-0005-0000-0000-00009C120000}"/>
    <cellStyle name="Note 10 5 2" xfId="4765" xr:uid="{00000000-0005-0000-0000-00009D120000}"/>
    <cellStyle name="Note 10 5 2 2" xfId="4766" xr:uid="{00000000-0005-0000-0000-00009E120000}"/>
    <cellStyle name="Note 10 5 2 3" xfId="4767" xr:uid="{00000000-0005-0000-0000-00009F120000}"/>
    <cellStyle name="Note 10 5 3" xfId="4768" xr:uid="{00000000-0005-0000-0000-0000A0120000}"/>
    <cellStyle name="Note 10 5 3 2" xfId="4769" xr:uid="{00000000-0005-0000-0000-0000A1120000}"/>
    <cellStyle name="Note 10 5 4" xfId="4770" xr:uid="{00000000-0005-0000-0000-0000A2120000}"/>
    <cellStyle name="Note 10 6" xfId="4771" xr:uid="{00000000-0005-0000-0000-0000A3120000}"/>
    <cellStyle name="Note 10 6 2" xfId="4772" xr:uid="{00000000-0005-0000-0000-0000A4120000}"/>
    <cellStyle name="Note 10 6 2 2" xfId="4773" xr:uid="{00000000-0005-0000-0000-0000A5120000}"/>
    <cellStyle name="Note 10 6 2 3" xfId="4774" xr:uid="{00000000-0005-0000-0000-0000A6120000}"/>
    <cellStyle name="Note 10 6 3" xfId="4775" xr:uid="{00000000-0005-0000-0000-0000A7120000}"/>
    <cellStyle name="Note 10 6 3 2" xfId="4776" xr:uid="{00000000-0005-0000-0000-0000A8120000}"/>
    <cellStyle name="Note 10 6 4" xfId="4777" xr:uid="{00000000-0005-0000-0000-0000A9120000}"/>
    <cellStyle name="Note 10 7" xfId="4778" xr:uid="{00000000-0005-0000-0000-0000AA120000}"/>
    <cellStyle name="Note 10 7 2" xfId="4779" xr:uid="{00000000-0005-0000-0000-0000AB120000}"/>
    <cellStyle name="Note 10 7 2 2" xfId="4780" xr:uid="{00000000-0005-0000-0000-0000AC120000}"/>
    <cellStyle name="Note 10 7 2 3" xfId="4781" xr:uid="{00000000-0005-0000-0000-0000AD120000}"/>
    <cellStyle name="Note 10 7 3" xfId="4782" xr:uid="{00000000-0005-0000-0000-0000AE120000}"/>
    <cellStyle name="Note 10 7 3 2" xfId="4783" xr:uid="{00000000-0005-0000-0000-0000AF120000}"/>
    <cellStyle name="Note 10 7 4" xfId="4784" xr:uid="{00000000-0005-0000-0000-0000B0120000}"/>
    <cellStyle name="Note 11 2" xfId="4785" xr:uid="{00000000-0005-0000-0000-0000B1120000}"/>
    <cellStyle name="Note 11 2 2" xfId="4786" xr:uid="{00000000-0005-0000-0000-0000B2120000}"/>
    <cellStyle name="Note 11 2 2 2" xfId="4787" xr:uid="{00000000-0005-0000-0000-0000B3120000}"/>
    <cellStyle name="Note 11 2 2 3" xfId="4788" xr:uid="{00000000-0005-0000-0000-0000B4120000}"/>
    <cellStyle name="Note 11 2 3" xfId="4789" xr:uid="{00000000-0005-0000-0000-0000B5120000}"/>
    <cellStyle name="Note 11 2 3 2" xfId="4790" xr:uid="{00000000-0005-0000-0000-0000B6120000}"/>
    <cellStyle name="Note 11 2 4" xfId="4791" xr:uid="{00000000-0005-0000-0000-0000B7120000}"/>
    <cellStyle name="Note 11 3" xfId="4792" xr:uid="{00000000-0005-0000-0000-0000B8120000}"/>
    <cellStyle name="Note 11 3 2" xfId="4793" xr:uid="{00000000-0005-0000-0000-0000B9120000}"/>
    <cellStyle name="Note 11 3 2 2" xfId="4794" xr:uid="{00000000-0005-0000-0000-0000BA120000}"/>
    <cellStyle name="Note 11 3 2 3" xfId="4795" xr:uid="{00000000-0005-0000-0000-0000BB120000}"/>
    <cellStyle name="Note 11 3 3" xfId="4796" xr:uid="{00000000-0005-0000-0000-0000BC120000}"/>
    <cellStyle name="Note 11 3 3 2" xfId="4797" xr:uid="{00000000-0005-0000-0000-0000BD120000}"/>
    <cellStyle name="Note 11 3 4" xfId="4798" xr:uid="{00000000-0005-0000-0000-0000BE120000}"/>
    <cellStyle name="Note 11 4" xfId="4799" xr:uid="{00000000-0005-0000-0000-0000BF120000}"/>
    <cellStyle name="Note 11 4 2" xfId="4800" xr:uid="{00000000-0005-0000-0000-0000C0120000}"/>
    <cellStyle name="Note 11 4 2 2" xfId="4801" xr:uid="{00000000-0005-0000-0000-0000C1120000}"/>
    <cellStyle name="Note 11 4 2 3" xfId="4802" xr:uid="{00000000-0005-0000-0000-0000C2120000}"/>
    <cellStyle name="Note 11 4 3" xfId="4803" xr:uid="{00000000-0005-0000-0000-0000C3120000}"/>
    <cellStyle name="Note 11 4 3 2" xfId="4804" xr:uid="{00000000-0005-0000-0000-0000C4120000}"/>
    <cellStyle name="Note 11 4 4" xfId="4805" xr:uid="{00000000-0005-0000-0000-0000C5120000}"/>
    <cellStyle name="Note 11 5" xfId="4806" xr:uid="{00000000-0005-0000-0000-0000C6120000}"/>
    <cellStyle name="Note 11 5 2" xfId="4807" xr:uid="{00000000-0005-0000-0000-0000C7120000}"/>
    <cellStyle name="Note 11 5 2 2" xfId="4808" xr:uid="{00000000-0005-0000-0000-0000C8120000}"/>
    <cellStyle name="Note 11 5 2 3" xfId="4809" xr:uid="{00000000-0005-0000-0000-0000C9120000}"/>
    <cellStyle name="Note 11 5 3" xfId="4810" xr:uid="{00000000-0005-0000-0000-0000CA120000}"/>
    <cellStyle name="Note 11 5 3 2" xfId="4811" xr:uid="{00000000-0005-0000-0000-0000CB120000}"/>
    <cellStyle name="Note 11 5 4" xfId="4812" xr:uid="{00000000-0005-0000-0000-0000CC120000}"/>
    <cellStyle name="Note 11 6" xfId="4813" xr:uid="{00000000-0005-0000-0000-0000CD120000}"/>
    <cellStyle name="Note 11 6 2" xfId="4814" xr:uid="{00000000-0005-0000-0000-0000CE120000}"/>
    <cellStyle name="Note 11 6 2 2" xfId="4815" xr:uid="{00000000-0005-0000-0000-0000CF120000}"/>
    <cellStyle name="Note 11 6 2 3" xfId="4816" xr:uid="{00000000-0005-0000-0000-0000D0120000}"/>
    <cellStyle name="Note 11 6 3" xfId="4817" xr:uid="{00000000-0005-0000-0000-0000D1120000}"/>
    <cellStyle name="Note 11 6 3 2" xfId="4818" xr:uid="{00000000-0005-0000-0000-0000D2120000}"/>
    <cellStyle name="Note 11 6 4" xfId="4819" xr:uid="{00000000-0005-0000-0000-0000D3120000}"/>
    <cellStyle name="Note 12 2" xfId="4820" xr:uid="{00000000-0005-0000-0000-0000D4120000}"/>
    <cellStyle name="Note 12 2 2" xfId="4821" xr:uid="{00000000-0005-0000-0000-0000D5120000}"/>
    <cellStyle name="Note 12 2 2 2" xfId="4822" xr:uid="{00000000-0005-0000-0000-0000D6120000}"/>
    <cellStyle name="Note 12 2 2 3" xfId="4823" xr:uid="{00000000-0005-0000-0000-0000D7120000}"/>
    <cellStyle name="Note 12 2 3" xfId="4824" xr:uid="{00000000-0005-0000-0000-0000D8120000}"/>
    <cellStyle name="Note 12 2 3 2" xfId="4825" xr:uid="{00000000-0005-0000-0000-0000D9120000}"/>
    <cellStyle name="Note 12 2 4" xfId="4826" xr:uid="{00000000-0005-0000-0000-0000DA120000}"/>
    <cellStyle name="Note 12 3" xfId="4827" xr:uid="{00000000-0005-0000-0000-0000DB120000}"/>
    <cellStyle name="Note 12 3 2" xfId="4828" xr:uid="{00000000-0005-0000-0000-0000DC120000}"/>
    <cellStyle name="Note 12 3 2 2" xfId="4829" xr:uid="{00000000-0005-0000-0000-0000DD120000}"/>
    <cellStyle name="Note 12 3 2 3" xfId="4830" xr:uid="{00000000-0005-0000-0000-0000DE120000}"/>
    <cellStyle name="Note 12 3 3" xfId="4831" xr:uid="{00000000-0005-0000-0000-0000DF120000}"/>
    <cellStyle name="Note 12 3 3 2" xfId="4832" xr:uid="{00000000-0005-0000-0000-0000E0120000}"/>
    <cellStyle name="Note 12 3 4" xfId="4833" xr:uid="{00000000-0005-0000-0000-0000E1120000}"/>
    <cellStyle name="Note 12 4" xfId="4834" xr:uid="{00000000-0005-0000-0000-0000E2120000}"/>
    <cellStyle name="Note 12 4 2" xfId="4835" xr:uid="{00000000-0005-0000-0000-0000E3120000}"/>
    <cellStyle name="Note 12 4 2 2" xfId="4836" xr:uid="{00000000-0005-0000-0000-0000E4120000}"/>
    <cellStyle name="Note 12 4 2 3" xfId="4837" xr:uid="{00000000-0005-0000-0000-0000E5120000}"/>
    <cellStyle name="Note 12 4 3" xfId="4838" xr:uid="{00000000-0005-0000-0000-0000E6120000}"/>
    <cellStyle name="Note 12 4 3 2" xfId="4839" xr:uid="{00000000-0005-0000-0000-0000E7120000}"/>
    <cellStyle name="Note 12 4 4" xfId="4840" xr:uid="{00000000-0005-0000-0000-0000E8120000}"/>
    <cellStyle name="Note 12 5" xfId="4841" xr:uid="{00000000-0005-0000-0000-0000E9120000}"/>
    <cellStyle name="Note 12 5 2" xfId="4842" xr:uid="{00000000-0005-0000-0000-0000EA120000}"/>
    <cellStyle name="Note 12 5 2 2" xfId="4843" xr:uid="{00000000-0005-0000-0000-0000EB120000}"/>
    <cellStyle name="Note 12 5 2 3" xfId="4844" xr:uid="{00000000-0005-0000-0000-0000EC120000}"/>
    <cellStyle name="Note 12 5 3" xfId="4845" xr:uid="{00000000-0005-0000-0000-0000ED120000}"/>
    <cellStyle name="Note 12 5 3 2" xfId="4846" xr:uid="{00000000-0005-0000-0000-0000EE120000}"/>
    <cellStyle name="Note 12 5 4" xfId="4847" xr:uid="{00000000-0005-0000-0000-0000EF120000}"/>
    <cellStyle name="Note 13 2" xfId="4848" xr:uid="{00000000-0005-0000-0000-0000F0120000}"/>
    <cellStyle name="Note 13 2 2" xfId="4849" xr:uid="{00000000-0005-0000-0000-0000F1120000}"/>
    <cellStyle name="Note 13 2 2 2" xfId="4850" xr:uid="{00000000-0005-0000-0000-0000F2120000}"/>
    <cellStyle name="Note 13 2 2 3" xfId="4851" xr:uid="{00000000-0005-0000-0000-0000F3120000}"/>
    <cellStyle name="Note 13 2 3" xfId="4852" xr:uid="{00000000-0005-0000-0000-0000F4120000}"/>
    <cellStyle name="Note 13 2 3 2" xfId="4853" xr:uid="{00000000-0005-0000-0000-0000F5120000}"/>
    <cellStyle name="Note 13 2 4" xfId="4854" xr:uid="{00000000-0005-0000-0000-0000F6120000}"/>
    <cellStyle name="Note 14 2" xfId="4855" xr:uid="{00000000-0005-0000-0000-0000F7120000}"/>
    <cellStyle name="Note 14 2 2" xfId="4856" xr:uid="{00000000-0005-0000-0000-0000F8120000}"/>
    <cellStyle name="Note 14 2 2 2" xfId="4857" xr:uid="{00000000-0005-0000-0000-0000F9120000}"/>
    <cellStyle name="Note 14 2 2 3" xfId="4858" xr:uid="{00000000-0005-0000-0000-0000FA120000}"/>
    <cellStyle name="Note 14 2 3" xfId="4859" xr:uid="{00000000-0005-0000-0000-0000FB120000}"/>
    <cellStyle name="Note 14 2 3 2" xfId="4860" xr:uid="{00000000-0005-0000-0000-0000FC120000}"/>
    <cellStyle name="Note 14 2 4" xfId="4861" xr:uid="{00000000-0005-0000-0000-0000FD120000}"/>
    <cellStyle name="Note 15 2" xfId="4862" xr:uid="{00000000-0005-0000-0000-0000FE120000}"/>
    <cellStyle name="Note 15 2 2" xfId="4863" xr:uid="{00000000-0005-0000-0000-0000FF120000}"/>
    <cellStyle name="Note 15 2 2 2" xfId="4864" xr:uid="{00000000-0005-0000-0000-000000130000}"/>
    <cellStyle name="Note 15 2 2 3" xfId="4865" xr:uid="{00000000-0005-0000-0000-000001130000}"/>
    <cellStyle name="Note 15 2 3" xfId="4866" xr:uid="{00000000-0005-0000-0000-000002130000}"/>
    <cellStyle name="Note 15 2 3 2" xfId="4867" xr:uid="{00000000-0005-0000-0000-000003130000}"/>
    <cellStyle name="Note 15 2 4" xfId="4868" xr:uid="{00000000-0005-0000-0000-000004130000}"/>
    <cellStyle name="Note 2 2" xfId="4869" xr:uid="{00000000-0005-0000-0000-000005130000}"/>
    <cellStyle name="Note 2 2 2" xfId="4870" xr:uid="{00000000-0005-0000-0000-000006130000}"/>
    <cellStyle name="Note 2 2 2 2" xfId="4871" xr:uid="{00000000-0005-0000-0000-000007130000}"/>
    <cellStyle name="Note 2 2 2 3" xfId="4872" xr:uid="{00000000-0005-0000-0000-000008130000}"/>
    <cellStyle name="Note 2 2 3" xfId="4873" xr:uid="{00000000-0005-0000-0000-000009130000}"/>
    <cellStyle name="Note 2 2 3 2" xfId="4874" xr:uid="{00000000-0005-0000-0000-00000A130000}"/>
    <cellStyle name="Note 2 2 4" xfId="4875" xr:uid="{00000000-0005-0000-0000-00000B130000}"/>
    <cellStyle name="Note 2 3" xfId="4876" xr:uid="{00000000-0005-0000-0000-00000C130000}"/>
    <cellStyle name="Note 2 3 2" xfId="4877" xr:uid="{00000000-0005-0000-0000-00000D130000}"/>
    <cellStyle name="Note 2 3 2 2" xfId="4878" xr:uid="{00000000-0005-0000-0000-00000E130000}"/>
    <cellStyle name="Note 2 3 2 3" xfId="4879" xr:uid="{00000000-0005-0000-0000-00000F130000}"/>
    <cellStyle name="Note 2 3 3" xfId="4880" xr:uid="{00000000-0005-0000-0000-000010130000}"/>
    <cellStyle name="Note 2 3 3 2" xfId="4881" xr:uid="{00000000-0005-0000-0000-000011130000}"/>
    <cellStyle name="Note 2 3 4" xfId="4882" xr:uid="{00000000-0005-0000-0000-000012130000}"/>
    <cellStyle name="Note 2 4" xfId="4883" xr:uid="{00000000-0005-0000-0000-000013130000}"/>
    <cellStyle name="Note 2 4 2" xfId="4884" xr:uid="{00000000-0005-0000-0000-000014130000}"/>
    <cellStyle name="Note 2 4 2 2" xfId="4885" xr:uid="{00000000-0005-0000-0000-000015130000}"/>
    <cellStyle name="Note 2 4 2 3" xfId="4886" xr:uid="{00000000-0005-0000-0000-000016130000}"/>
    <cellStyle name="Note 2 4 3" xfId="4887" xr:uid="{00000000-0005-0000-0000-000017130000}"/>
    <cellStyle name="Note 2 4 3 2" xfId="4888" xr:uid="{00000000-0005-0000-0000-000018130000}"/>
    <cellStyle name="Note 2 4 4" xfId="4889" xr:uid="{00000000-0005-0000-0000-000019130000}"/>
    <cellStyle name="Note 2 5" xfId="4890" xr:uid="{00000000-0005-0000-0000-00001A130000}"/>
    <cellStyle name="Note 2 5 2" xfId="4891" xr:uid="{00000000-0005-0000-0000-00001B130000}"/>
    <cellStyle name="Note 2 5 2 2" xfId="4892" xr:uid="{00000000-0005-0000-0000-00001C130000}"/>
    <cellStyle name="Note 2 5 2 3" xfId="4893" xr:uid="{00000000-0005-0000-0000-00001D130000}"/>
    <cellStyle name="Note 2 5 3" xfId="4894" xr:uid="{00000000-0005-0000-0000-00001E130000}"/>
    <cellStyle name="Note 2 5 3 2" xfId="4895" xr:uid="{00000000-0005-0000-0000-00001F130000}"/>
    <cellStyle name="Note 2 5 4" xfId="4896" xr:uid="{00000000-0005-0000-0000-000020130000}"/>
    <cellStyle name="Note 2 6" xfId="4897" xr:uid="{00000000-0005-0000-0000-000021130000}"/>
    <cellStyle name="Note 2 6 2" xfId="4898" xr:uid="{00000000-0005-0000-0000-000022130000}"/>
    <cellStyle name="Note 2 6 2 2" xfId="4899" xr:uid="{00000000-0005-0000-0000-000023130000}"/>
    <cellStyle name="Note 2 6 2 3" xfId="4900" xr:uid="{00000000-0005-0000-0000-000024130000}"/>
    <cellStyle name="Note 2 6 3" xfId="4901" xr:uid="{00000000-0005-0000-0000-000025130000}"/>
    <cellStyle name="Note 2 6 3 2" xfId="4902" xr:uid="{00000000-0005-0000-0000-000026130000}"/>
    <cellStyle name="Note 2 6 4" xfId="4903" xr:uid="{00000000-0005-0000-0000-000027130000}"/>
    <cellStyle name="Note 2 7" xfId="4904" xr:uid="{00000000-0005-0000-0000-000028130000}"/>
    <cellStyle name="Note 2 7 2" xfId="4905" xr:uid="{00000000-0005-0000-0000-000029130000}"/>
    <cellStyle name="Note 2 7 2 2" xfId="4906" xr:uid="{00000000-0005-0000-0000-00002A130000}"/>
    <cellStyle name="Note 2 7 2 3" xfId="4907" xr:uid="{00000000-0005-0000-0000-00002B130000}"/>
    <cellStyle name="Note 2 7 3" xfId="4908" xr:uid="{00000000-0005-0000-0000-00002C130000}"/>
    <cellStyle name="Note 2 7 3 2" xfId="4909" xr:uid="{00000000-0005-0000-0000-00002D130000}"/>
    <cellStyle name="Note 2 7 4" xfId="4910" xr:uid="{00000000-0005-0000-0000-00002E130000}"/>
    <cellStyle name="Note 2 8" xfId="4911" xr:uid="{00000000-0005-0000-0000-00002F130000}"/>
    <cellStyle name="Note 2 8 2" xfId="4912" xr:uid="{00000000-0005-0000-0000-000030130000}"/>
    <cellStyle name="Note 2 8 2 2" xfId="4913" xr:uid="{00000000-0005-0000-0000-000031130000}"/>
    <cellStyle name="Note 2 8 2 3" xfId="4914" xr:uid="{00000000-0005-0000-0000-000032130000}"/>
    <cellStyle name="Note 2 8 3" xfId="4915" xr:uid="{00000000-0005-0000-0000-000033130000}"/>
    <cellStyle name="Note 2 8 3 2" xfId="4916" xr:uid="{00000000-0005-0000-0000-000034130000}"/>
    <cellStyle name="Note 2 8 4" xfId="4917" xr:uid="{00000000-0005-0000-0000-000035130000}"/>
    <cellStyle name="Note 3 2" xfId="4918" xr:uid="{00000000-0005-0000-0000-000036130000}"/>
    <cellStyle name="Note 3 2 2" xfId="4919" xr:uid="{00000000-0005-0000-0000-000037130000}"/>
    <cellStyle name="Note 3 2 2 2" xfId="4920" xr:uid="{00000000-0005-0000-0000-000038130000}"/>
    <cellStyle name="Note 3 2 2 3" xfId="4921" xr:uid="{00000000-0005-0000-0000-000039130000}"/>
    <cellStyle name="Note 3 2 3" xfId="4922" xr:uid="{00000000-0005-0000-0000-00003A130000}"/>
    <cellStyle name="Note 3 2 3 2" xfId="4923" xr:uid="{00000000-0005-0000-0000-00003B130000}"/>
    <cellStyle name="Note 3 2 4" xfId="4924" xr:uid="{00000000-0005-0000-0000-00003C130000}"/>
    <cellStyle name="Note 3 3" xfId="4925" xr:uid="{00000000-0005-0000-0000-00003D130000}"/>
    <cellStyle name="Note 3 3 2" xfId="4926" xr:uid="{00000000-0005-0000-0000-00003E130000}"/>
    <cellStyle name="Note 3 3 2 2" xfId="4927" xr:uid="{00000000-0005-0000-0000-00003F130000}"/>
    <cellStyle name="Note 3 3 2 3" xfId="4928" xr:uid="{00000000-0005-0000-0000-000040130000}"/>
    <cellStyle name="Note 3 3 3" xfId="4929" xr:uid="{00000000-0005-0000-0000-000041130000}"/>
    <cellStyle name="Note 3 3 3 2" xfId="4930" xr:uid="{00000000-0005-0000-0000-000042130000}"/>
    <cellStyle name="Note 3 3 4" xfId="4931" xr:uid="{00000000-0005-0000-0000-000043130000}"/>
    <cellStyle name="Note 3 4" xfId="4932" xr:uid="{00000000-0005-0000-0000-000044130000}"/>
    <cellStyle name="Note 3 4 2" xfId="4933" xr:uid="{00000000-0005-0000-0000-000045130000}"/>
    <cellStyle name="Note 3 4 2 2" xfId="4934" xr:uid="{00000000-0005-0000-0000-000046130000}"/>
    <cellStyle name="Note 3 4 2 3" xfId="4935" xr:uid="{00000000-0005-0000-0000-000047130000}"/>
    <cellStyle name="Note 3 4 3" xfId="4936" xr:uid="{00000000-0005-0000-0000-000048130000}"/>
    <cellStyle name="Note 3 4 3 2" xfId="4937" xr:uid="{00000000-0005-0000-0000-000049130000}"/>
    <cellStyle name="Note 3 4 4" xfId="4938" xr:uid="{00000000-0005-0000-0000-00004A130000}"/>
    <cellStyle name="Note 3 5" xfId="4939" xr:uid="{00000000-0005-0000-0000-00004B130000}"/>
    <cellStyle name="Note 3 5 2" xfId="4940" xr:uid="{00000000-0005-0000-0000-00004C130000}"/>
    <cellStyle name="Note 3 5 2 2" xfId="4941" xr:uid="{00000000-0005-0000-0000-00004D130000}"/>
    <cellStyle name="Note 3 5 2 3" xfId="4942" xr:uid="{00000000-0005-0000-0000-00004E130000}"/>
    <cellStyle name="Note 3 5 3" xfId="4943" xr:uid="{00000000-0005-0000-0000-00004F130000}"/>
    <cellStyle name="Note 3 5 3 2" xfId="4944" xr:uid="{00000000-0005-0000-0000-000050130000}"/>
    <cellStyle name="Note 3 5 4" xfId="4945" xr:uid="{00000000-0005-0000-0000-000051130000}"/>
    <cellStyle name="Note 3 6" xfId="4946" xr:uid="{00000000-0005-0000-0000-000052130000}"/>
    <cellStyle name="Note 3 6 2" xfId="4947" xr:uid="{00000000-0005-0000-0000-000053130000}"/>
    <cellStyle name="Note 3 6 2 2" xfId="4948" xr:uid="{00000000-0005-0000-0000-000054130000}"/>
    <cellStyle name="Note 3 6 2 3" xfId="4949" xr:uid="{00000000-0005-0000-0000-000055130000}"/>
    <cellStyle name="Note 3 6 3" xfId="4950" xr:uid="{00000000-0005-0000-0000-000056130000}"/>
    <cellStyle name="Note 3 6 3 2" xfId="4951" xr:uid="{00000000-0005-0000-0000-000057130000}"/>
    <cellStyle name="Note 3 6 4" xfId="4952" xr:uid="{00000000-0005-0000-0000-000058130000}"/>
    <cellStyle name="Note 3 7" xfId="4953" xr:uid="{00000000-0005-0000-0000-000059130000}"/>
    <cellStyle name="Note 3 7 2" xfId="4954" xr:uid="{00000000-0005-0000-0000-00005A130000}"/>
    <cellStyle name="Note 3 7 2 2" xfId="4955" xr:uid="{00000000-0005-0000-0000-00005B130000}"/>
    <cellStyle name="Note 3 7 2 3" xfId="4956" xr:uid="{00000000-0005-0000-0000-00005C130000}"/>
    <cellStyle name="Note 3 7 3" xfId="4957" xr:uid="{00000000-0005-0000-0000-00005D130000}"/>
    <cellStyle name="Note 3 7 3 2" xfId="4958" xr:uid="{00000000-0005-0000-0000-00005E130000}"/>
    <cellStyle name="Note 3 7 4" xfId="4959" xr:uid="{00000000-0005-0000-0000-00005F130000}"/>
    <cellStyle name="Note 3 8" xfId="4960" xr:uid="{00000000-0005-0000-0000-000060130000}"/>
    <cellStyle name="Note 3 8 2" xfId="4961" xr:uid="{00000000-0005-0000-0000-000061130000}"/>
    <cellStyle name="Note 3 8 2 2" xfId="4962" xr:uid="{00000000-0005-0000-0000-000062130000}"/>
    <cellStyle name="Note 3 8 2 3" xfId="4963" xr:uid="{00000000-0005-0000-0000-000063130000}"/>
    <cellStyle name="Note 3 8 3" xfId="4964" xr:uid="{00000000-0005-0000-0000-000064130000}"/>
    <cellStyle name="Note 3 8 3 2" xfId="4965" xr:uid="{00000000-0005-0000-0000-000065130000}"/>
    <cellStyle name="Note 3 8 4" xfId="4966" xr:uid="{00000000-0005-0000-0000-000066130000}"/>
    <cellStyle name="Note 4 2" xfId="4967" xr:uid="{00000000-0005-0000-0000-000067130000}"/>
    <cellStyle name="Note 4 2 2" xfId="4968" xr:uid="{00000000-0005-0000-0000-000068130000}"/>
    <cellStyle name="Note 4 2 2 2" xfId="4969" xr:uid="{00000000-0005-0000-0000-000069130000}"/>
    <cellStyle name="Note 4 2 2 3" xfId="4970" xr:uid="{00000000-0005-0000-0000-00006A130000}"/>
    <cellStyle name="Note 4 2 3" xfId="4971" xr:uid="{00000000-0005-0000-0000-00006B130000}"/>
    <cellStyle name="Note 4 2 3 2" xfId="4972" xr:uid="{00000000-0005-0000-0000-00006C130000}"/>
    <cellStyle name="Note 4 2 4" xfId="4973" xr:uid="{00000000-0005-0000-0000-00006D130000}"/>
    <cellStyle name="Note 4 3" xfId="4974" xr:uid="{00000000-0005-0000-0000-00006E130000}"/>
    <cellStyle name="Note 4 3 2" xfId="4975" xr:uid="{00000000-0005-0000-0000-00006F130000}"/>
    <cellStyle name="Note 4 3 2 2" xfId="4976" xr:uid="{00000000-0005-0000-0000-000070130000}"/>
    <cellStyle name="Note 4 3 2 3" xfId="4977" xr:uid="{00000000-0005-0000-0000-000071130000}"/>
    <cellStyle name="Note 4 3 3" xfId="4978" xr:uid="{00000000-0005-0000-0000-000072130000}"/>
    <cellStyle name="Note 4 3 3 2" xfId="4979" xr:uid="{00000000-0005-0000-0000-000073130000}"/>
    <cellStyle name="Note 4 3 4" xfId="4980" xr:uid="{00000000-0005-0000-0000-000074130000}"/>
    <cellStyle name="Note 4 4" xfId="4981" xr:uid="{00000000-0005-0000-0000-000075130000}"/>
    <cellStyle name="Note 4 4 2" xfId="4982" xr:uid="{00000000-0005-0000-0000-000076130000}"/>
    <cellStyle name="Note 4 4 2 2" xfId="4983" xr:uid="{00000000-0005-0000-0000-000077130000}"/>
    <cellStyle name="Note 4 4 2 3" xfId="4984" xr:uid="{00000000-0005-0000-0000-000078130000}"/>
    <cellStyle name="Note 4 4 3" xfId="4985" xr:uid="{00000000-0005-0000-0000-000079130000}"/>
    <cellStyle name="Note 4 4 3 2" xfId="4986" xr:uid="{00000000-0005-0000-0000-00007A130000}"/>
    <cellStyle name="Note 4 4 4" xfId="4987" xr:uid="{00000000-0005-0000-0000-00007B130000}"/>
    <cellStyle name="Note 4 5" xfId="4988" xr:uid="{00000000-0005-0000-0000-00007C130000}"/>
    <cellStyle name="Note 4 5 2" xfId="4989" xr:uid="{00000000-0005-0000-0000-00007D130000}"/>
    <cellStyle name="Note 4 5 2 2" xfId="4990" xr:uid="{00000000-0005-0000-0000-00007E130000}"/>
    <cellStyle name="Note 4 5 2 3" xfId="4991" xr:uid="{00000000-0005-0000-0000-00007F130000}"/>
    <cellStyle name="Note 4 5 3" xfId="4992" xr:uid="{00000000-0005-0000-0000-000080130000}"/>
    <cellStyle name="Note 4 5 3 2" xfId="4993" xr:uid="{00000000-0005-0000-0000-000081130000}"/>
    <cellStyle name="Note 4 5 4" xfId="4994" xr:uid="{00000000-0005-0000-0000-000082130000}"/>
    <cellStyle name="Note 4 6" xfId="4995" xr:uid="{00000000-0005-0000-0000-000083130000}"/>
    <cellStyle name="Note 4 6 2" xfId="4996" xr:uid="{00000000-0005-0000-0000-000084130000}"/>
    <cellStyle name="Note 4 6 2 2" xfId="4997" xr:uid="{00000000-0005-0000-0000-000085130000}"/>
    <cellStyle name="Note 4 6 2 3" xfId="4998" xr:uid="{00000000-0005-0000-0000-000086130000}"/>
    <cellStyle name="Note 4 6 3" xfId="4999" xr:uid="{00000000-0005-0000-0000-000087130000}"/>
    <cellStyle name="Note 4 6 3 2" xfId="5000" xr:uid="{00000000-0005-0000-0000-000088130000}"/>
    <cellStyle name="Note 4 6 4" xfId="5001" xr:uid="{00000000-0005-0000-0000-000089130000}"/>
    <cellStyle name="Note 4 7" xfId="5002" xr:uid="{00000000-0005-0000-0000-00008A130000}"/>
    <cellStyle name="Note 4 7 2" xfId="5003" xr:uid="{00000000-0005-0000-0000-00008B130000}"/>
    <cellStyle name="Note 4 7 2 2" xfId="5004" xr:uid="{00000000-0005-0000-0000-00008C130000}"/>
    <cellStyle name="Note 4 7 2 3" xfId="5005" xr:uid="{00000000-0005-0000-0000-00008D130000}"/>
    <cellStyle name="Note 4 7 3" xfId="5006" xr:uid="{00000000-0005-0000-0000-00008E130000}"/>
    <cellStyle name="Note 4 7 3 2" xfId="5007" xr:uid="{00000000-0005-0000-0000-00008F130000}"/>
    <cellStyle name="Note 4 7 4" xfId="5008" xr:uid="{00000000-0005-0000-0000-000090130000}"/>
    <cellStyle name="Note 4 8" xfId="5009" xr:uid="{00000000-0005-0000-0000-000091130000}"/>
    <cellStyle name="Note 4 8 2" xfId="5010" xr:uid="{00000000-0005-0000-0000-000092130000}"/>
    <cellStyle name="Note 4 8 2 2" xfId="5011" xr:uid="{00000000-0005-0000-0000-000093130000}"/>
    <cellStyle name="Note 4 8 2 3" xfId="5012" xr:uid="{00000000-0005-0000-0000-000094130000}"/>
    <cellStyle name="Note 4 8 3" xfId="5013" xr:uid="{00000000-0005-0000-0000-000095130000}"/>
    <cellStyle name="Note 4 8 3 2" xfId="5014" xr:uid="{00000000-0005-0000-0000-000096130000}"/>
    <cellStyle name="Note 4 8 4" xfId="5015" xr:uid="{00000000-0005-0000-0000-000097130000}"/>
    <cellStyle name="Note 5 2" xfId="5016" xr:uid="{00000000-0005-0000-0000-000098130000}"/>
    <cellStyle name="Note 5 2 2" xfId="5017" xr:uid="{00000000-0005-0000-0000-000099130000}"/>
    <cellStyle name="Note 5 2 2 2" xfId="5018" xr:uid="{00000000-0005-0000-0000-00009A130000}"/>
    <cellStyle name="Note 5 2 2 3" xfId="5019" xr:uid="{00000000-0005-0000-0000-00009B130000}"/>
    <cellStyle name="Note 5 2 3" xfId="5020" xr:uid="{00000000-0005-0000-0000-00009C130000}"/>
    <cellStyle name="Note 5 2 3 2" xfId="5021" xr:uid="{00000000-0005-0000-0000-00009D130000}"/>
    <cellStyle name="Note 5 2 4" xfId="5022" xr:uid="{00000000-0005-0000-0000-00009E130000}"/>
    <cellStyle name="Note 5 3" xfId="5023" xr:uid="{00000000-0005-0000-0000-00009F130000}"/>
    <cellStyle name="Note 5 3 2" xfId="5024" xr:uid="{00000000-0005-0000-0000-0000A0130000}"/>
    <cellStyle name="Note 5 3 2 2" xfId="5025" xr:uid="{00000000-0005-0000-0000-0000A1130000}"/>
    <cellStyle name="Note 5 3 2 3" xfId="5026" xr:uid="{00000000-0005-0000-0000-0000A2130000}"/>
    <cellStyle name="Note 5 3 3" xfId="5027" xr:uid="{00000000-0005-0000-0000-0000A3130000}"/>
    <cellStyle name="Note 5 3 3 2" xfId="5028" xr:uid="{00000000-0005-0000-0000-0000A4130000}"/>
    <cellStyle name="Note 5 3 4" xfId="5029" xr:uid="{00000000-0005-0000-0000-0000A5130000}"/>
    <cellStyle name="Note 5 4" xfId="5030" xr:uid="{00000000-0005-0000-0000-0000A6130000}"/>
    <cellStyle name="Note 5 4 2" xfId="5031" xr:uid="{00000000-0005-0000-0000-0000A7130000}"/>
    <cellStyle name="Note 5 4 2 2" xfId="5032" xr:uid="{00000000-0005-0000-0000-0000A8130000}"/>
    <cellStyle name="Note 5 4 2 3" xfId="5033" xr:uid="{00000000-0005-0000-0000-0000A9130000}"/>
    <cellStyle name="Note 5 4 3" xfId="5034" xr:uid="{00000000-0005-0000-0000-0000AA130000}"/>
    <cellStyle name="Note 5 4 3 2" xfId="5035" xr:uid="{00000000-0005-0000-0000-0000AB130000}"/>
    <cellStyle name="Note 5 4 4" xfId="5036" xr:uid="{00000000-0005-0000-0000-0000AC130000}"/>
    <cellStyle name="Note 5 5" xfId="5037" xr:uid="{00000000-0005-0000-0000-0000AD130000}"/>
    <cellStyle name="Note 5 5 2" xfId="5038" xr:uid="{00000000-0005-0000-0000-0000AE130000}"/>
    <cellStyle name="Note 5 5 2 2" xfId="5039" xr:uid="{00000000-0005-0000-0000-0000AF130000}"/>
    <cellStyle name="Note 5 5 2 3" xfId="5040" xr:uid="{00000000-0005-0000-0000-0000B0130000}"/>
    <cellStyle name="Note 5 5 3" xfId="5041" xr:uid="{00000000-0005-0000-0000-0000B1130000}"/>
    <cellStyle name="Note 5 5 3 2" xfId="5042" xr:uid="{00000000-0005-0000-0000-0000B2130000}"/>
    <cellStyle name="Note 5 5 4" xfId="5043" xr:uid="{00000000-0005-0000-0000-0000B3130000}"/>
    <cellStyle name="Note 5 6" xfId="5044" xr:uid="{00000000-0005-0000-0000-0000B4130000}"/>
    <cellStyle name="Note 5 6 2" xfId="5045" xr:uid="{00000000-0005-0000-0000-0000B5130000}"/>
    <cellStyle name="Note 5 6 2 2" xfId="5046" xr:uid="{00000000-0005-0000-0000-0000B6130000}"/>
    <cellStyle name="Note 5 6 2 3" xfId="5047" xr:uid="{00000000-0005-0000-0000-0000B7130000}"/>
    <cellStyle name="Note 5 6 3" xfId="5048" xr:uid="{00000000-0005-0000-0000-0000B8130000}"/>
    <cellStyle name="Note 5 6 3 2" xfId="5049" xr:uid="{00000000-0005-0000-0000-0000B9130000}"/>
    <cellStyle name="Note 5 6 4" xfId="5050" xr:uid="{00000000-0005-0000-0000-0000BA130000}"/>
    <cellStyle name="Note 5 7" xfId="5051" xr:uid="{00000000-0005-0000-0000-0000BB130000}"/>
    <cellStyle name="Note 5 7 2" xfId="5052" xr:uid="{00000000-0005-0000-0000-0000BC130000}"/>
    <cellStyle name="Note 5 7 2 2" xfId="5053" xr:uid="{00000000-0005-0000-0000-0000BD130000}"/>
    <cellStyle name="Note 5 7 2 3" xfId="5054" xr:uid="{00000000-0005-0000-0000-0000BE130000}"/>
    <cellStyle name="Note 5 7 3" xfId="5055" xr:uid="{00000000-0005-0000-0000-0000BF130000}"/>
    <cellStyle name="Note 5 7 3 2" xfId="5056" xr:uid="{00000000-0005-0000-0000-0000C0130000}"/>
    <cellStyle name="Note 5 7 4" xfId="5057" xr:uid="{00000000-0005-0000-0000-0000C1130000}"/>
    <cellStyle name="Note 5 8" xfId="5058" xr:uid="{00000000-0005-0000-0000-0000C2130000}"/>
    <cellStyle name="Note 5 8 2" xfId="5059" xr:uid="{00000000-0005-0000-0000-0000C3130000}"/>
    <cellStyle name="Note 5 8 2 2" xfId="5060" xr:uid="{00000000-0005-0000-0000-0000C4130000}"/>
    <cellStyle name="Note 5 8 2 3" xfId="5061" xr:uid="{00000000-0005-0000-0000-0000C5130000}"/>
    <cellStyle name="Note 5 8 3" xfId="5062" xr:uid="{00000000-0005-0000-0000-0000C6130000}"/>
    <cellStyle name="Note 5 8 3 2" xfId="5063" xr:uid="{00000000-0005-0000-0000-0000C7130000}"/>
    <cellStyle name="Note 5 8 4" xfId="5064" xr:uid="{00000000-0005-0000-0000-0000C8130000}"/>
    <cellStyle name="Note 6 2" xfId="5065" xr:uid="{00000000-0005-0000-0000-0000C9130000}"/>
    <cellStyle name="Note 6 2 2" xfId="5066" xr:uid="{00000000-0005-0000-0000-0000CA130000}"/>
    <cellStyle name="Note 6 2 2 2" xfId="5067" xr:uid="{00000000-0005-0000-0000-0000CB130000}"/>
    <cellStyle name="Note 6 2 2 3" xfId="5068" xr:uid="{00000000-0005-0000-0000-0000CC130000}"/>
    <cellStyle name="Note 6 2 3" xfId="5069" xr:uid="{00000000-0005-0000-0000-0000CD130000}"/>
    <cellStyle name="Note 6 2 3 2" xfId="5070" xr:uid="{00000000-0005-0000-0000-0000CE130000}"/>
    <cellStyle name="Note 6 2 4" xfId="5071" xr:uid="{00000000-0005-0000-0000-0000CF130000}"/>
    <cellStyle name="Note 6 3" xfId="5072" xr:uid="{00000000-0005-0000-0000-0000D0130000}"/>
    <cellStyle name="Note 6 3 2" xfId="5073" xr:uid="{00000000-0005-0000-0000-0000D1130000}"/>
    <cellStyle name="Note 6 3 2 2" xfId="5074" xr:uid="{00000000-0005-0000-0000-0000D2130000}"/>
    <cellStyle name="Note 6 3 2 3" xfId="5075" xr:uid="{00000000-0005-0000-0000-0000D3130000}"/>
    <cellStyle name="Note 6 3 3" xfId="5076" xr:uid="{00000000-0005-0000-0000-0000D4130000}"/>
    <cellStyle name="Note 6 3 3 2" xfId="5077" xr:uid="{00000000-0005-0000-0000-0000D5130000}"/>
    <cellStyle name="Note 6 3 4" xfId="5078" xr:uid="{00000000-0005-0000-0000-0000D6130000}"/>
    <cellStyle name="Note 6 4" xfId="5079" xr:uid="{00000000-0005-0000-0000-0000D7130000}"/>
    <cellStyle name="Note 6 4 2" xfId="5080" xr:uid="{00000000-0005-0000-0000-0000D8130000}"/>
    <cellStyle name="Note 6 4 2 2" xfId="5081" xr:uid="{00000000-0005-0000-0000-0000D9130000}"/>
    <cellStyle name="Note 6 4 2 3" xfId="5082" xr:uid="{00000000-0005-0000-0000-0000DA130000}"/>
    <cellStyle name="Note 6 4 3" xfId="5083" xr:uid="{00000000-0005-0000-0000-0000DB130000}"/>
    <cellStyle name="Note 6 4 3 2" xfId="5084" xr:uid="{00000000-0005-0000-0000-0000DC130000}"/>
    <cellStyle name="Note 6 4 4" xfId="5085" xr:uid="{00000000-0005-0000-0000-0000DD130000}"/>
    <cellStyle name="Note 6 5" xfId="5086" xr:uid="{00000000-0005-0000-0000-0000DE130000}"/>
    <cellStyle name="Note 6 5 2" xfId="5087" xr:uid="{00000000-0005-0000-0000-0000DF130000}"/>
    <cellStyle name="Note 6 5 2 2" xfId="5088" xr:uid="{00000000-0005-0000-0000-0000E0130000}"/>
    <cellStyle name="Note 6 5 2 3" xfId="5089" xr:uid="{00000000-0005-0000-0000-0000E1130000}"/>
    <cellStyle name="Note 6 5 3" xfId="5090" xr:uid="{00000000-0005-0000-0000-0000E2130000}"/>
    <cellStyle name="Note 6 5 3 2" xfId="5091" xr:uid="{00000000-0005-0000-0000-0000E3130000}"/>
    <cellStyle name="Note 6 5 4" xfId="5092" xr:uid="{00000000-0005-0000-0000-0000E4130000}"/>
    <cellStyle name="Note 6 6" xfId="5093" xr:uid="{00000000-0005-0000-0000-0000E5130000}"/>
    <cellStyle name="Note 6 6 2" xfId="5094" xr:uid="{00000000-0005-0000-0000-0000E6130000}"/>
    <cellStyle name="Note 6 6 2 2" xfId="5095" xr:uid="{00000000-0005-0000-0000-0000E7130000}"/>
    <cellStyle name="Note 6 6 2 3" xfId="5096" xr:uid="{00000000-0005-0000-0000-0000E8130000}"/>
    <cellStyle name="Note 6 6 3" xfId="5097" xr:uid="{00000000-0005-0000-0000-0000E9130000}"/>
    <cellStyle name="Note 6 6 3 2" xfId="5098" xr:uid="{00000000-0005-0000-0000-0000EA130000}"/>
    <cellStyle name="Note 6 6 4" xfId="5099" xr:uid="{00000000-0005-0000-0000-0000EB130000}"/>
    <cellStyle name="Note 6 7" xfId="5100" xr:uid="{00000000-0005-0000-0000-0000EC130000}"/>
    <cellStyle name="Note 6 7 2" xfId="5101" xr:uid="{00000000-0005-0000-0000-0000ED130000}"/>
    <cellStyle name="Note 6 7 2 2" xfId="5102" xr:uid="{00000000-0005-0000-0000-0000EE130000}"/>
    <cellStyle name="Note 6 7 2 3" xfId="5103" xr:uid="{00000000-0005-0000-0000-0000EF130000}"/>
    <cellStyle name="Note 6 7 3" xfId="5104" xr:uid="{00000000-0005-0000-0000-0000F0130000}"/>
    <cellStyle name="Note 6 7 3 2" xfId="5105" xr:uid="{00000000-0005-0000-0000-0000F1130000}"/>
    <cellStyle name="Note 6 7 4" xfId="5106" xr:uid="{00000000-0005-0000-0000-0000F2130000}"/>
    <cellStyle name="Note 6 8" xfId="5107" xr:uid="{00000000-0005-0000-0000-0000F3130000}"/>
    <cellStyle name="Note 6 8 2" xfId="5108" xr:uid="{00000000-0005-0000-0000-0000F4130000}"/>
    <cellStyle name="Note 6 8 2 2" xfId="5109" xr:uid="{00000000-0005-0000-0000-0000F5130000}"/>
    <cellStyle name="Note 6 8 2 3" xfId="5110" xr:uid="{00000000-0005-0000-0000-0000F6130000}"/>
    <cellStyle name="Note 6 8 3" xfId="5111" xr:uid="{00000000-0005-0000-0000-0000F7130000}"/>
    <cellStyle name="Note 6 8 3 2" xfId="5112" xr:uid="{00000000-0005-0000-0000-0000F8130000}"/>
    <cellStyle name="Note 6 8 4" xfId="5113" xr:uid="{00000000-0005-0000-0000-0000F9130000}"/>
    <cellStyle name="Note 7 2" xfId="5114" xr:uid="{00000000-0005-0000-0000-0000FA130000}"/>
    <cellStyle name="Note 7 2 2" xfId="5115" xr:uid="{00000000-0005-0000-0000-0000FB130000}"/>
    <cellStyle name="Note 7 2 2 2" xfId="5116" xr:uid="{00000000-0005-0000-0000-0000FC130000}"/>
    <cellStyle name="Note 7 2 2 3" xfId="5117" xr:uid="{00000000-0005-0000-0000-0000FD130000}"/>
    <cellStyle name="Note 7 2 3" xfId="5118" xr:uid="{00000000-0005-0000-0000-0000FE130000}"/>
    <cellStyle name="Note 7 2 3 2" xfId="5119" xr:uid="{00000000-0005-0000-0000-0000FF130000}"/>
    <cellStyle name="Note 7 2 4" xfId="5120" xr:uid="{00000000-0005-0000-0000-000000140000}"/>
    <cellStyle name="Note 7 3" xfId="5121" xr:uid="{00000000-0005-0000-0000-000001140000}"/>
    <cellStyle name="Note 7 3 2" xfId="5122" xr:uid="{00000000-0005-0000-0000-000002140000}"/>
    <cellStyle name="Note 7 3 2 2" xfId="5123" xr:uid="{00000000-0005-0000-0000-000003140000}"/>
    <cellStyle name="Note 7 3 2 3" xfId="5124" xr:uid="{00000000-0005-0000-0000-000004140000}"/>
    <cellStyle name="Note 7 3 3" xfId="5125" xr:uid="{00000000-0005-0000-0000-000005140000}"/>
    <cellStyle name="Note 7 3 3 2" xfId="5126" xr:uid="{00000000-0005-0000-0000-000006140000}"/>
    <cellStyle name="Note 7 3 4" xfId="5127" xr:uid="{00000000-0005-0000-0000-000007140000}"/>
    <cellStyle name="Note 7 4" xfId="5128" xr:uid="{00000000-0005-0000-0000-000008140000}"/>
    <cellStyle name="Note 7 4 2" xfId="5129" xr:uid="{00000000-0005-0000-0000-000009140000}"/>
    <cellStyle name="Note 7 4 2 2" xfId="5130" xr:uid="{00000000-0005-0000-0000-00000A140000}"/>
    <cellStyle name="Note 7 4 2 3" xfId="5131" xr:uid="{00000000-0005-0000-0000-00000B140000}"/>
    <cellStyle name="Note 7 4 3" xfId="5132" xr:uid="{00000000-0005-0000-0000-00000C140000}"/>
    <cellStyle name="Note 7 4 3 2" xfId="5133" xr:uid="{00000000-0005-0000-0000-00000D140000}"/>
    <cellStyle name="Note 7 4 4" xfId="5134" xr:uid="{00000000-0005-0000-0000-00000E140000}"/>
    <cellStyle name="Note 7 5" xfId="5135" xr:uid="{00000000-0005-0000-0000-00000F140000}"/>
    <cellStyle name="Note 7 5 2" xfId="5136" xr:uid="{00000000-0005-0000-0000-000010140000}"/>
    <cellStyle name="Note 7 5 2 2" xfId="5137" xr:uid="{00000000-0005-0000-0000-000011140000}"/>
    <cellStyle name="Note 7 5 2 3" xfId="5138" xr:uid="{00000000-0005-0000-0000-000012140000}"/>
    <cellStyle name="Note 7 5 3" xfId="5139" xr:uid="{00000000-0005-0000-0000-000013140000}"/>
    <cellStyle name="Note 7 5 3 2" xfId="5140" xr:uid="{00000000-0005-0000-0000-000014140000}"/>
    <cellStyle name="Note 7 5 4" xfId="5141" xr:uid="{00000000-0005-0000-0000-000015140000}"/>
    <cellStyle name="Note 7 6" xfId="5142" xr:uid="{00000000-0005-0000-0000-000016140000}"/>
    <cellStyle name="Note 7 6 2" xfId="5143" xr:uid="{00000000-0005-0000-0000-000017140000}"/>
    <cellStyle name="Note 7 6 2 2" xfId="5144" xr:uid="{00000000-0005-0000-0000-000018140000}"/>
    <cellStyle name="Note 7 6 2 3" xfId="5145" xr:uid="{00000000-0005-0000-0000-000019140000}"/>
    <cellStyle name="Note 7 6 3" xfId="5146" xr:uid="{00000000-0005-0000-0000-00001A140000}"/>
    <cellStyle name="Note 7 6 3 2" xfId="5147" xr:uid="{00000000-0005-0000-0000-00001B140000}"/>
    <cellStyle name="Note 7 6 4" xfId="5148" xr:uid="{00000000-0005-0000-0000-00001C140000}"/>
    <cellStyle name="Note 7 7" xfId="5149" xr:uid="{00000000-0005-0000-0000-00001D140000}"/>
    <cellStyle name="Note 7 7 2" xfId="5150" xr:uid="{00000000-0005-0000-0000-00001E140000}"/>
    <cellStyle name="Note 7 7 2 2" xfId="5151" xr:uid="{00000000-0005-0000-0000-00001F140000}"/>
    <cellStyle name="Note 7 7 2 3" xfId="5152" xr:uid="{00000000-0005-0000-0000-000020140000}"/>
    <cellStyle name="Note 7 7 3" xfId="5153" xr:uid="{00000000-0005-0000-0000-000021140000}"/>
    <cellStyle name="Note 7 7 3 2" xfId="5154" xr:uid="{00000000-0005-0000-0000-000022140000}"/>
    <cellStyle name="Note 7 7 4" xfId="5155" xr:uid="{00000000-0005-0000-0000-000023140000}"/>
    <cellStyle name="Note 7 8" xfId="5156" xr:uid="{00000000-0005-0000-0000-000024140000}"/>
    <cellStyle name="Note 7 8 2" xfId="5157" xr:uid="{00000000-0005-0000-0000-000025140000}"/>
    <cellStyle name="Note 7 8 2 2" xfId="5158" xr:uid="{00000000-0005-0000-0000-000026140000}"/>
    <cellStyle name="Note 7 8 2 3" xfId="5159" xr:uid="{00000000-0005-0000-0000-000027140000}"/>
    <cellStyle name="Note 7 8 3" xfId="5160" xr:uid="{00000000-0005-0000-0000-000028140000}"/>
    <cellStyle name="Note 7 8 3 2" xfId="5161" xr:uid="{00000000-0005-0000-0000-000029140000}"/>
    <cellStyle name="Note 7 8 4" xfId="5162" xr:uid="{00000000-0005-0000-0000-00002A140000}"/>
    <cellStyle name="Note 8 2" xfId="5163" xr:uid="{00000000-0005-0000-0000-00002B140000}"/>
    <cellStyle name="Note 8 2 2" xfId="5164" xr:uid="{00000000-0005-0000-0000-00002C140000}"/>
    <cellStyle name="Note 8 2 2 2" xfId="5165" xr:uid="{00000000-0005-0000-0000-00002D140000}"/>
    <cellStyle name="Note 8 2 2 3" xfId="5166" xr:uid="{00000000-0005-0000-0000-00002E140000}"/>
    <cellStyle name="Note 8 2 3" xfId="5167" xr:uid="{00000000-0005-0000-0000-00002F140000}"/>
    <cellStyle name="Note 8 2 3 2" xfId="5168" xr:uid="{00000000-0005-0000-0000-000030140000}"/>
    <cellStyle name="Note 8 2 4" xfId="5169" xr:uid="{00000000-0005-0000-0000-000031140000}"/>
    <cellStyle name="Note 8 3" xfId="5170" xr:uid="{00000000-0005-0000-0000-000032140000}"/>
    <cellStyle name="Note 8 3 2" xfId="5171" xr:uid="{00000000-0005-0000-0000-000033140000}"/>
    <cellStyle name="Note 8 3 2 2" xfId="5172" xr:uid="{00000000-0005-0000-0000-000034140000}"/>
    <cellStyle name="Note 8 3 2 3" xfId="5173" xr:uid="{00000000-0005-0000-0000-000035140000}"/>
    <cellStyle name="Note 8 3 3" xfId="5174" xr:uid="{00000000-0005-0000-0000-000036140000}"/>
    <cellStyle name="Note 8 3 3 2" xfId="5175" xr:uid="{00000000-0005-0000-0000-000037140000}"/>
    <cellStyle name="Note 8 3 4" xfId="5176" xr:uid="{00000000-0005-0000-0000-000038140000}"/>
    <cellStyle name="Note 8 4" xfId="5177" xr:uid="{00000000-0005-0000-0000-000039140000}"/>
    <cellStyle name="Note 8 4 2" xfId="5178" xr:uid="{00000000-0005-0000-0000-00003A140000}"/>
    <cellStyle name="Note 8 4 2 2" xfId="5179" xr:uid="{00000000-0005-0000-0000-00003B140000}"/>
    <cellStyle name="Note 8 4 2 3" xfId="5180" xr:uid="{00000000-0005-0000-0000-00003C140000}"/>
    <cellStyle name="Note 8 4 3" xfId="5181" xr:uid="{00000000-0005-0000-0000-00003D140000}"/>
    <cellStyle name="Note 8 4 3 2" xfId="5182" xr:uid="{00000000-0005-0000-0000-00003E140000}"/>
    <cellStyle name="Note 8 4 4" xfId="5183" xr:uid="{00000000-0005-0000-0000-00003F140000}"/>
    <cellStyle name="Note 8 5" xfId="5184" xr:uid="{00000000-0005-0000-0000-000040140000}"/>
    <cellStyle name="Note 8 5 2" xfId="5185" xr:uid="{00000000-0005-0000-0000-000041140000}"/>
    <cellStyle name="Note 8 5 2 2" xfId="5186" xr:uid="{00000000-0005-0000-0000-000042140000}"/>
    <cellStyle name="Note 8 5 2 3" xfId="5187" xr:uid="{00000000-0005-0000-0000-000043140000}"/>
    <cellStyle name="Note 8 5 3" xfId="5188" xr:uid="{00000000-0005-0000-0000-000044140000}"/>
    <cellStyle name="Note 8 5 3 2" xfId="5189" xr:uid="{00000000-0005-0000-0000-000045140000}"/>
    <cellStyle name="Note 8 5 4" xfId="5190" xr:uid="{00000000-0005-0000-0000-000046140000}"/>
    <cellStyle name="Note 8 6" xfId="5191" xr:uid="{00000000-0005-0000-0000-000047140000}"/>
    <cellStyle name="Note 8 6 2" xfId="5192" xr:uid="{00000000-0005-0000-0000-000048140000}"/>
    <cellStyle name="Note 8 6 2 2" xfId="5193" xr:uid="{00000000-0005-0000-0000-000049140000}"/>
    <cellStyle name="Note 8 6 2 3" xfId="5194" xr:uid="{00000000-0005-0000-0000-00004A140000}"/>
    <cellStyle name="Note 8 6 3" xfId="5195" xr:uid="{00000000-0005-0000-0000-00004B140000}"/>
    <cellStyle name="Note 8 6 3 2" xfId="5196" xr:uid="{00000000-0005-0000-0000-00004C140000}"/>
    <cellStyle name="Note 8 6 4" xfId="5197" xr:uid="{00000000-0005-0000-0000-00004D140000}"/>
    <cellStyle name="Note 8 7" xfId="5198" xr:uid="{00000000-0005-0000-0000-00004E140000}"/>
    <cellStyle name="Note 8 7 2" xfId="5199" xr:uid="{00000000-0005-0000-0000-00004F140000}"/>
    <cellStyle name="Note 8 7 2 2" xfId="5200" xr:uid="{00000000-0005-0000-0000-000050140000}"/>
    <cellStyle name="Note 8 7 2 3" xfId="5201" xr:uid="{00000000-0005-0000-0000-000051140000}"/>
    <cellStyle name="Note 8 7 3" xfId="5202" xr:uid="{00000000-0005-0000-0000-000052140000}"/>
    <cellStyle name="Note 8 7 3 2" xfId="5203" xr:uid="{00000000-0005-0000-0000-000053140000}"/>
    <cellStyle name="Note 8 7 4" xfId="5204" xr:uid="{00000000-0005-0000-0000-000054140000}"/>
    <cellStyle name="Note 8 8" xfId="5205" xr:uid="{00000000-0005-0000-0000-000055140000}"/>
    <cellStyle name="Note 8 8 2" xfId="5206" xr:uid="{00000000-0005-0000-0000-000056140000}"/>
    <cellStyle name="Note 8 8 2 2" xfId="5207" xr:uid="{00000000-0005-0000-0000-000057140000}"/>
    <cellStyle name="Note 8 8 2 3" xfId="5208" xr:uid="{00000000-0005-0000-0000-000058140000}"/>
    <cellStyle name="Note 8 8 3" xfId="5209" xr:uid="{00000000-0005-0000-0000-000059140000}"/>
    <cellStyle name="Note 8 8 3 2" xfId="5210" xr:uid="{00000000-0005-0000-0000-00005A140000}"/>
    <cellStyle name="Note 8 8 4" xfId="5211" xr:uid="{00000000-0005-0000-0000-00005B140000}"/>
    <cellStyle name="Note 9 2" xfId="5212" xr:uid="{00000000-0005-0000-0000-00005C140000}"/>
    <cellStyle name="Note 9 2 2" xfId="5213" xr:uid="{00000000-0005-0000-0000-00005D140000}"/>
    <cellStyle name="Note 9 2 2 2" xfId="5214" xr:uid="{00000000-0005-0000-0000-00005E140000}"/>
    <cellStyle name="Note 9 2 2 3" xfId="5215" xr:uid="{00000000-0005-0000-0000-00005F140000}"/>
    <cellStyle name="Note 9 2 3" xfId="5216" xr:uid="{00000000-0005-0000-0000-000060140000}"/>
    <cellStyle name="Note 9 2 3 2" xfId="5217" xr:uid="{00000000-0005-0000-0000-000061140000}"/>
    <cellStyle name="Note 9 2 4" xfId="5218" xr:uid="{00000000-0005-0000-0000-000062140000}"/>
    <cellStyle name="Note 9 3" xfId="5219" xr:uid="{00000000-0005-0000-0000-000063140000}"/>
    <cellStyle name="Note 9 3 2" xfId="5220" xr:uid="{00000000-0005-0000-0000-000064140000}"/>
    <cellStyle name="Note 9 3 2 2" xfId="5221" xr:uid="{00000000-0005-0000-0000-000065140000}"/>
    <cellStyle name="Note 9 3 2 3" xfId="5222" xr:uid="{00000000-0005-0000-0000-000066140000}"/>
    <cellStyle name="Note 9 3 3" xfId="5223" xr:uid="{00000000-0005-0000-0000-000067140000}"/>
    <cellStyle name="Note 9 3 3 2" xfId="5224" xr:uid="{00000000-0005-0000-0000-000068140000}"/>
    <cellStyle name="Note 9 3 4" xfId="5225" xr:uid="{00000000-0005-0000-0000-000069140000}"/>
    <cellStyle name="Note 9 4" xfId="5226" xr:uid="{00000000-0005-0000-0000-00006A140000}"/>
    <cellStyle name="Note 9 4 2" xfId="5227" xr:uid="{00000000-0005-0000-0000-00006B140000}"/>
    <cellStyle name="Note 9 4 2 2" xfId="5228" xr:uid="{00000000-0005-0000-0000-00006C140000}"/>
    <cellStyle name="Note 9 4 2 3" xfId="5229" xr:uid="{00000000-0005-0000-0000-00006D140000}"/>
    <cellStyle name="Note 9 4 3" xfId="5230" xr:uid="{00000000-0005-0000-0000-00006E140000}"/>
    <cellStyle name="Note 9 4 3 2" xfId="5231" xr:uid="{00000000-0005-0000-0000-00006F140000}"/>
    <cellStyle name="Note 9 4 4" xfId="5232" xr:uid="{00000000-0005-0000-0000-000070140000}"/>
    <cellStyle name="Note 9 5" xfId="5233" xr:uid="{00000000-0005-0000-0000-000071140000}"/>
    <cellStyle name="Note 9 5 2" xfId="5234" xr:uid="{00000000-0005-0000-0000-000072140000}"/>
    <cellStyle name="Note 9 5 2 2" xfId="5235" xr:uid="{00000000-0005-0000-0000-000073140000}"/>
    <cellStyle name="Note 9 5 2 3" xfId="5236" xr:uid="{00000000-0005-0000-0000-000074140000}"/>
    <cellStyle name="Note 9 5 3" xfId="5237" xr:uid="{00000000-0005-0000-0000-000075140000}"/>
    <cellStyle name="Note 9 5 3 2" xfId="5238" xr:uid="{00000000-0005-0000-0000-000076140000}"/>
    <cellStyle name="Note 9 5 4" xfId="5239" xr:uid="{00000000-0005-0000-0000-000077140000}"/>
    <cellStyle name="Note 9 6" xfId="5240" xr:uid="{00000000-0005-0000-0000-000078140000}"/>
    <cellStyle name="Note 9 6 2" xfId="5241" xr:uid="{00000000-0005-0000-0000-000079140000}"/>
    <cellStyle name="Note 9 6 2 2" xfId="5242" xr:uid="{00000000-0005-0000-0000-00007A140000}"/>
    <cellStyle name="Note 9 6 2 3" xfId="5243" xr:uid="{00000000-0005-0000-0000-00007B140000}"/>
    <cellStyle name="Note 9 6 3" xfId="5244" xr:uid="{00000000-0005-0000-0000-00007C140000}"/>
    <cellStyle name="Note 9 6 3 2" xfId="5245" xr:uid="{00000000-0005-0000-0000-00007D140000}"/>
    <cellStyle name="Note 9 6 4" xfId="5246" xr:uid="{00000000-0005-0000-0000-00007E140000}"/>
    <cellStyle name="Note 9 7" xfId="5247" xr:uid="{00000000-0005-0000-0000-00007F140000}"/>
    <cellStyle name="Note 9 7 2" xfId="5248" xr:uid="{00000000-0005-0000-0000-000080140000}"/>
    <cellStyle name="Note 9 7 2 2" xfId="5249" xr:uid="{00000000-0005-0000-0000-000081140000}"/>
    <cellStyle name="Note 9 7 2 3" xfId="5250" xr:uid="{00000000-0005-0000-0000-000082140000}"/>
    <cellStyle name="Note 9 7 3" xfId="5251" xr:uid="{00000000-0005-0000-0000-000083140000}"/>
    <cellStyle name="Note 9 7 3 2" xfId="5252" xr:uid="{00000000-0005-0000-0000-000084140000}"/>
    <cellStyle name="Note 9 7 4" xfId="5253" xr:uid="{00000000-0005-0000-0000-000085140000}"/>
    <cellStyle name="Note 9 8" xfId="5254" xr:uid="{00000000-0005-0000-0000-000086140000}"/>
    <cellStyle name="Note 9 8 2" xfId="5255" xr:uid="{00000000-0005-0000-0000-000087140000}"/>
    <cellStyle name="Note 9 8 2 2" xfId="5256" xr:uid="{00000000-0005-0000-0000-000088140000}"/>
    <cellStyle name="Note 9 8 2 3" xfId="5257" xr:uid="{00000000-0005-0000-0000-000089140000}"/>
    <cellStyle name="Note 9 8 3" xfId="5258" xr:uid="{00000000-0005-0000-0000-00008A140000}"/>
    <cellStyle name="Note 9 8 3 2" xfId="5259" xr:uid="{00000000-0005-0000-0000-00008B140000}"/>
    <cellStyle name="Note 9 8 4" xfId="5260" xr:uid="{00000000-0005-0000-0000-00008C140000}"/>
    <cellStyle name="notes" xfId="5261" xr:uid="{00000000-0005-0000-0000-00008D140000}"/>
    <cellStyle name="Percent [2]" xfId="5262" xr:uid="{00000000-0005-0000-0000-00008E140000}"/>
    <cellStyle name="Percent 10" xfId="5263" xr:uid="{00000000-0005-0000-0000-00008F140000}"/>
    <cellStyle name="Percent 11" xfId="5264" xr:uid="{00000000-0005-0000-0000-000090140000}"/>
    <cellStyle name="Percent 12" xfId="5265" xr:uid="{00000000-0005-0000-0000-000091140000}"/>
    <cellStyle name="Percent 13" xfId="5266" xr:uid="{00000000-0005-0000-0000-000092140000}"/>
    <cellStyle name="Percent 2" xfId="5" xr:uid="{00000000-0005-0000-0000-000093140000}"/>
    <cellStyle name="Percent 2 2" xfId="5267" xr:uid="{00000000-0005-0000-0000-000094140000}"/>
    <cellStyle name="Percent 2 2 2" xfId="5268" xr:uid="{00000000-0005-0000-0000-000095140000}"/>
    <cellStyle name="Percent 2 2 3" xfId="5269" xr:uid="{00000000-0005-0000-0000-000096140000}"/>
    <cellStyle name="Percent 2 2_Tertiary Salaries Survey" xfId="5270" xr:uid="{00000000-0005-0000-0000-000097140000}"/>
    <cellStyle name="Percent 2 3" xfId="5271" xr:uid="{00000000-0005-0000-0000-000098140000}"/>
    <cellStyle name="Percent 2_Tertiary Salaries Survey" xfId="5272" xr:uid="{00000000-0005-0000-0000-000099140000}"/>
    <cellStyle name="Percent 3" xfId="5273" xr:uid="{00000000-0005-0000-0000-00009A140000}"/>
    <cellStyle name="Percent 3 2" xfId="5274" xr:uid="{00000000-0005-0000-0000-00009B140000}"/>
    <cellStyle name="Percent 3 2 2" xfId="5275" xr:uid="{00000000-0005-0000-0000-00009C140000}"/>
    <cellStyle name="Percent 3 2 2 2" xfId="5276" xr:uid="{00000000-0005-0000-0000-00009D140000}"/>
    <cellStyle name="Percent 3 2 2 3" xfId="5277" xr:uid="{00000000-0005-0000-0000-00009E140000}"/>
    <cellStyle name="Percent 3 2 3" xfId="5278" xr:uid="{00000000-0005-0000-0000-00009F140000}"/>
    <cellStyle name="Percent 3 2 3 2" xfId="5279" xr:uid="{00000000-0005-0000-0000-0000A0140000}"/>
    <cellStyle name="Percent 3 2 3 3" xfId="5280" xr:uid="{00000000-0005-0000-0000-0000A1140000}"/>
    <cellStyle name="Percent 3 2 4" xfId="5281" xr:uid="{00000000-0005-0000-0000-0000A2140000}"/>
    <cellStyle name="Percent 3 2 5" xfId="5282" xr:uid="{00000000-0005-0000-0000-0000A3140000}"/>
    <cellStyle name="Percent 3 3" xfId="5283" xr:uid="{00000000-0005-0000-0000-0000A4140000}"/>
    <cellStyle name="Percent 3 3 2" xfId="5284" xr:uid="{00000000-0005-0000-0000-0000A5140000}"/>
    <cellStyle name="Percent 3 3 3" xfId="5285" xr:uid="{00000000-0005-0000-0000-0000A6140000}"/>
    <cellStyle name="Percent 3_Tertiary Salaries Survey" xfId="5286" xr:uid="{00000000-0005-0000-0000-0000A7140000}"/>
    <cellStyle name="Percent 4" xfId="5287" xr:uid="{00000000-0005-0000-0000-0000A8140000}"/>
    <cellStyle name="Percent 5" xfId="5288" xr:uid="{00000000-0005-0000-0000-0000A9140000}"/>
    <cellStyle name="Percent 6" xfId="5289" xr:uid="{00000000-0005-0000-0000-0000AA140000}"/>
    <cellStyle name="Percent 7" xfId="5290" xr:uid="{00000000-0005-0000-0000-0000AB140000}"/>
    <cellStyle name="Percent 8" xfId="5291" xr:uid="{00000000-0005-0000-0000-0000AC140000}"/>
    <cellStyle name="Percent 9" xfId="5292" xr:uid="{00000000-0005-0000-0000-0000AD140000}"/>
    <cellStyle name="Prozent_SubCatperStud" xfId="5293" xr:uid="{00000000-0005-0000-0000-0000AE140000}"/>
    <cellStyle name="row" xfId="5294" xr:uid="{00000000-0005-0000-0000-0000AF140000}"/>
    <cellStyle name="row 10" xfId="5295" xr:uid="{00000000-0005-0000-0000-0000B0140000}"/>
    <cellStyle name="row 11" xfId="5296" xr:uid="{00000000-0005-0000-0000-0000B1140000}"/>
    <cellStyle name="row 12" xfId="5297" xr:uid="{00000000-0005-0000-0000-0000B2140000}"/>
    <cellStyle name="row 13" xfId="5298" xr:uid="{00000000-0005-0000-0000-0000B3140000}"/>
    <cellStyle name="row 14" xfId="5299" xr:uid="{00000000-0005-0000-0000-0000B4140000}"/>
    <cellStyle name="row 2" xfId="5300" xr:uid="{00000000-0005-0000-0000-0000B5140000}"/>
    <cellStyle name="row 2 10" xfId="5301" xr:uid="{00000000-0005-0000-0000-0000B6140000}"/>
    <cellStyle name="row 2 10 2" xfId="5302" xr:uid="{00000000-0005-0000-0000-0000B7140000}"/>
    <cellStyle name="row 2 10 2 2" xfId="5303" xr:uid="{00000000-0005-0000-0000-0000B8140000}"/>
    <cellStyle name="row 2 10 2_Tertiary Salaries Survey" xfId="5304" xr:uid="{00000000-0005-0000-0000-0000B9140000}"/>
    <cellStyle name="row 2 10 3" xfId="5305" xr:uid="{00000000-0005-0000-0000-0000BA140000}"/>
    <cellStyle name="row 2 10 3 2" xfId="5306" xr:uid="{00000000-0005-0000-0000-0000BB140000}"/>
    <cellStyle name="row 2 10 3_Tertiary Salaries Survey" xfId="5307" xr:uid="{00000000-0005-0000-0000-0000BC140000}"/>
    <cellStyle name="row 2 10 4" xfId="5308" xr:uid="{00000000-0005-0000-0000-0000BD140000}"/>
    <cellStyle name="row 2 10 5" xfId="5309" xr:uid="{00000000-0005-0000-0000-0000BE140000}"/>
    <cellStyle name="row 2 10 6" xfId="5310" xr:uid="{00000000-0005-0000-0000-0000BF140000}"/>
    <cellStyle name="row 2 10_Tertiary Salaries Survey" xfId="5311" xr:uid="{00000000-0005-0000-0000-0000C0140000}"/>
    <cellStyle name="row 2 11" xfId="5312" xr:uid="{00000000-0005-0000-0000-0000C1140000}"/>
    <cellStyle name="row 2 11 2" xfId="5313" xr:uid="{00000000-0005-0000-0000-0000C2140000}"/>
    <cellStyle name="row 2 11 2 2" xfId="5314" xr:uid="{00000000-0005-0000-0000-0000C3140000}"/>
    <cellStyle name="row 2 11 2_Tertiary Salaries Survey" xfId="5315" xr:uid="{00000000-0005-0000-0000-0000C4140000}"/>
    <cellStyle name="row 2 11 3" xfId="5316" xr:uid="{00000000-0005-0000-0000-0000C5140000}"/>
    <cellStyle name="row 2 11 3 2" xfId="5317" xr:uid="{00000000-0005-0000-0000-0000C6140000}"/>
    <cellStyle name="row 2 11 3_Tertiary Salaries Survey" xfId="5318" xr:uid="{00000000-0005-0000-0000-0000C7140000}"/>
    <cellStyle name="row 2 11 4" xfId="5319" xr:uid="{00000000-0005-0000-0000-0000C8140000}"/>
    <cellStyle name="row 2 11 5" xfId="5320" xr:uid="{00000000-0005-0000-0000-0000C9140000}"/>
    <cellStyle name="row 2 11 6" xfId="5321" xr:uid="{00000000-0005-0000-0000-0000CA140000}"/>
    <cellStyle name="row 2 11_Tertiary Salaries Survey" xfId="5322" xr:uid="{00000000-0005-0000-0000-0000CB140000}"/>
    <cellStyle name="row 2 12" xfId="5323" xr:uid="{00000000-0005-0000-0000-0000CC140000}"/>
    <cellStyle name="row 2 13" xfId="5324" xr:uid="{00000000-0005-0000-0000-0000CD140000}"/>
    <cellStyle name="row 2 14" xfId="5325" xr:uid="{00000000-0005-0000-0000-0000CE140000}"/>
    <cellStyle name="row 2 15" xfId="5326" xr:uid="{00000000-0005-0000-0000-0000CF140000}"/>
    <cellStyle name="row 2 2" xfId="5327" xr:uid="{00000000-0005-0000-0000-0000D0140000}"/>
    <cellStyle name="row 2 2 2" xfId="5328" xr:uid="{00000000-0005-0000-0000-0000D1140000}"/>
    <cellStyle name="row 2 2 2 2" xfId="5329" xr:uid="{00000000-0005-0000-0000-0000D2140000}"/>
    <cellStyle name="row 2 2 2 2 2" xfId="5330" xr:uid="{00000000-0005-0000-0000-0000D3140000}"/>
    <cellStyle name="row 2 2 2 2 3" xfId="5331" xr:uid="{00000000-0005-0000-0000-0000D4140000}"/>
    <cellStyle name="row 2 2 2 2 4" xfId="5332" xr:uid="{00000000-0005-0000-0000-0000D5140000}"/>
    <cellStyle name="row 2 2 2 2 5" xfId="5333" xr:uid="{00000000-0005-0000-0000-0000D6140000}"/>
    <cellStyle name="row 2 2 2 2_Tertiary Salaries Survey" xfId="5334" xr:uid="{00000000-0005-0000-0000-0000D7140000}"/>
    <cellStyle name="row 2 2 2 3" xfId="5335" xr:uid="{00000000-0005-0000-0000-0000D8140000}"/>
    <cellStyle name="row 2 2 2 4" xfId="5336" xr:uid="{00000000-0005-0000-0000-0000D9140000}"/>
    <cellStyle name="row 2 2 2 5" xfId="5337" xr:uid="{00000000-0005-0000-0000-0000DA140000}"/>
    <cellStyle name="row 2 2 2 6" xfId="5338" xr:uid="{00000000-0005-0000-0000-0000DB140000}"/>
    <cellStyle name="row 2 2 2_STUD aligned by INSTIT" xfId="5339" xr:uid="{00000000-0005-0000-0000-0000DC140000}"/>
    <cellStyle name="row 2 2 3" xfId="5340" xr:uid="{00000000-0005-0000-0000-0000DD140000}"/>
    <cellStyle name="row 2 2 3 2" xfId="5341" xr:uid="{00000000-0005-0000-0000-0000DE140000}"/>
    <cellStyle name="row 2 2 3 3" xfId="5342" xr:uid="{00000000-0005-0000-0000-0000DF140000}"/>
    <cellStyle name="row 2 2 3 4" xfId="5343" xr:uid="{00000000-0005-0000-0000-0000E0140000}"/>
    <cellStyle name="row 2 2 3 5" xfId="5344" xr:uid="{00000000-0005-0000-0000-0000E1140000}"/>
    <cellStyle name="row 2 2 3_Tertiary Salaries Survey" xfId="5345" xr:uid="{00000000-0005-0000-0000-0000E2140000}"/>
    <cellStyle name="row 2 2 4" xfId="5346" xr:uid="{00000000-0005-0000-0000-0000E3140000}"/>
    <cellStyle name="row 2 2 5" xfId="5347" xr:uid="{00000000-0005-0000-0000-0000E4140000}"/>
    <cellStyle name="row 2 2 6" xfId="5348" xr:uid="{00000000-0005-0000-0000-0000E5140000}"/>
    <cellStyle name="row 2 2 7" xfId="5349" xr:uid="{00000000-0005-0000-0000-0000E6140000}"/>
    <cellStyle name="row 2 2_STUD aligned by INSTIT" xfId="5350" xr:uid="{00000000-0005-0000-0000-0000E7140000}"/>
    <cellStyle name="row 2 3" xfId="5351" xr:uid="{00000000-0005-0000-0000-0000E8140000}"/>
    <cellStyle name="row 2 3 2" xfId="5352" xr:uid="{00000000-0005-0000-0000-0000E9140000}"/>
    <cellStyle name="row 2 3 2 2" xfId="5353" xr:uid="{00000000-0005-0000-0000-0000EA140000}"/>
    <cellStyle name="row 2 3 2 3" xfId="5354" xr:uid="{00000000-0005-0000-0000-0000EB140000}"/>
    <cellStyle name="row 2 3 2 4" xfId="5355" xr:uid="{00000000-0005-0000-0000-0000EC140000}"/>
    <cellStyle name="row 2 3 2 5" xfId="5356" xr:uid="{00000000-0005-0000-0000-0000ED140000}"/>
    <cellStyle name="row 2 3 2_Tertiary Salaries Survey" xfId="5357" xr:uid="{00000000-0005-0000-0000-0000EE140000}"/>
    <cellStyle name="row 2 3 3" xfId="5358" xr:uid="{00000000-0005-0000-0000-0000EF140000}"/>
    <cellStyle name="row 2 3 4" xfId="5359" xr:uid="{00000000-0005-0000-0000-0000F0140000}"/>
    <cellStyle name="row 2 3 5" xfId="5360" xr:uid="{00000000-0005-0000-0000-0000F1140000}"/>
    <cellStyle name="row 2 3 6" xfId="5361" xr:uid="{00000000-0005-0000-0000-0000F2140000}"/>
    <cellStyle name="row 2 3_STUD aligned by INSTIT" xfId="5362" xr:uid="{00000000-0005-0000-0000-0000F3140000}"/>
    <cellStyle name="row 2 4" xfId="5363" xr:uid="{00000000-0005-0000-0000-0000F4140000}"/>
    <cellStyle name="row 2 4 10" xfId="5364" xr:uid="{00000000-0005-0000-0000-0000F5140000}"/>
    <cellStyle name="row 2 4 2" xfId="5365" xr:uid="{00000000-0005-0000-0000-0000F6140000}"/>
    <cellStyle name="row 2 4 2 2" xfId="5366" xr:uid="{00000000-0005-0000-0000-0000F7140000}"/>
    <cellStyle name="row 2 4 2 3" xfId="5367" xr:uid="{00000000-0005-0000-0000-0000F8140000}"/>
    <cellStyle name="row 2 4 2 4" xfId="5368" xr:uid="{00000000-0005-0000-0000-0000F9140000}"/>
    <cellStyle name="row 2 4 2 5" xfId="5369" xr:uid="{00000000-0005-0000-0000-0000FA140000}"/>
    <cellStyle name="row 2 4 2_Tertiary Salaries Survey" xfId="5370" xr:uid="{00000000-0005-0000-0000-0000FB140000}"/>
    <cellStyle name="row 2 4 3" xfId="5371" xr:uid="{00000000-0005-0000-0000-0000FC140000}"/>
    <cellStyle name="row 2 4 3 2" xfId="5372" xr:uid="{00000000-0005-0000-0000-0000FD140000}"/>
    <cellStyle name="row 2 4 3 2 2" xfId="5373" xr:uid="{00000000-0005-0000-0000-0000FE140000}"/>
    <cellStyle name="row 2 4 3 2_Tertiary Salaries Survey" xfId="5374" xr:uid="{00000000-0005-0000-0000-0000FF140000}"/>
    <cellStyle name="row 2 4 3 3" xfId="5375" xr:uid="{00000000-0005-0000-0000-000000150000}"/>
    <cellStyle name="row 2 4 3 3 2" xfId="5376" xr:uid="{00000000-0005-0000-0000-000001150000}"/>
    <cellStyle name="row 2 4 3 3_Tertiary Salaries Survey" xfId="5377" xr:uid="{00000000-0005-0000-0000-000002150000}"/>
    <cellStyle name="row 2 4 3 4" xfId="5378" xr:uid="{00000000-0005-0000-0000-000003150000}"/>
    <cellStyle name="row 2 4 3 5" xfId="5379" xr:uid="{00000000-0005-0000-0000-000004150000}"/>
    <cellStyle name="row 2 4 3 6" xfId="5380" xr:uid="{00000000-0005-0000-0000-000005150000}"/>
    <cellStyle name="row 2 4 3_Tertiary Salaries Survey" xfId="5381" xr:uid="{00000000-0005-0000-0000-000006150000}"/>
    <cellStyle name="row 2 4 4" xfId="5382" xr:uid="{00000000-0005-0000-0000-000007150000}"/>
    <cellStyle name="row 2 4 4 2" xfId="5383" xr:uid="{00000000-0005-0000-0000-000008150000}"/>
    <cellStyle name="row 2 4 4 2 2" xfId="5384" xr:uid="{00000000-0005-0000-0000-000009150000}"/>
    <cellStyle name="row 2 4 4 2_Tertiary Salaries Survey" xfId="5385" xr:uid="{00000000-0005-0000-0000-00000A150000}"/>
    <cellStyle name="row 2 4 4 3" xfId="5386" xr:uid="{00000000-0005-0000-0000-00000B150000}"/>
    <cellStyle name="row 2 4 4 3 2" xfId="5387" xr:uid="{00000000-0005-0000-0000-00000C150000}"/>
    <cellStyle name="row 2 4 4 3_Tertiary Salaries Survey" xfId="5388" xr:uid="{00000000-0005-0000-0000-00000D150000}"/>
    <cellStyle name="row 2 4 4 4" xfId="5389" xr:uid="{00000000-0005-0000-0000-00000E150000}"/>
    <cellStyle name="row 2 4 4 5" xfId="5390" xr:uid="{00000000-0005-0000-0000-00000F150000}"/>
    <cellStyle name="row 2 4 4 6" xfId="5391" xr:uid="{00000000-0005-0000-0000-000010150000}"/>
    <cellStyle name="row 2 4 4_Tertiary Salaries Survey" xfId="5392" xr:uid="{00000000-0005-0000-0000-000011150000}"/>
    <cellStyle name="row 2 4 5" xfId="5393" xr:uid="{00000000-0005-0000-0000-000012150000}"/>
    <cellStyle name="row 2 4 5 2" xfId="5394" xr:uid="{00000000-0005-0000-0000-000013150000}"/>
    <cellStyle name="row 2 4 5 2 2" xfId="5395" xr:uid="{00000000-0005-0000-0000-000014150000}"/>
    <cellStyle name="row 2 4 5 2_Tertiary Salaries Survey" xfId="5396" xr:uid="{00000000-0005-0000-0000-000015150000}"/>
    <cellStyle name="row 2 4 5 3" xfId="5397" xr:uid="{00000000-0005-0000-0000-000016150000}"/>
    <cellStyle name="row 2 4 5 3 2" xfId="5398" xr:uid="{00000000-0005-0000-0000-000017150000}"/>
    <cellStyle name="row 2 4 5 3_Tertiary Salaries Survey" xfId="5399" xr:uid="{00000000-0005-0000-0000-000018150000}"/>
    <cellStyle name="row 2 4 5 4" xfId="5400" xr:uid="{00000000-0005-0000-0000-000019150000}"/>
    <cellStyle name="row 2 4 5 5" xfId="5401" xr:uid="{00000000-0005-0000-0000-00001A150000}"/>
    <cellStyle name="row 2 4 5 6" xfId="5402" xr:uid="{00000000-0005-0000-0000-00001B150000}"/>
    <cellStyle name="row 2 4 5_Tertiary Salaries Survey" xfId="5403" xr:uid="{00000000-0005-0000-0000-00001C150000}"/>
    <cellStyle name="row 2 4 6" xfId="5404" xr:uid="{00000000-0005-0000-0000-00001D150000}"/>
    <cellStyle name="row 2 4 6 2" xfId="5405" xr:uid="{00000000-0005-0000-0000-00001E150000}"/>
    <cellStyle name="row 2 4 6 2 2" xfId="5406" xr:uid="{00000000-0005-0000-0000-00001F150000}"/>
    <cellStyle name="row 2 4 6 2_Tertiary Salaries Survey" xfId="5407" xr:uid="{00000000-0005-0000-0000-000020150000}"/>
    <cellStyle name="row 2 4 6 3" xfId="5408" xr:uid="{00000000-0005-0000-0000-000021150000}"/>
    <cellStyle name="row 2 4 6 3 2" xfId="5409" xr:uid="{00000000-0005-0000-0000-000022150000}"/>
    <cellStyle name="row 2 4 6 3_Tertiary Salaries Survey" xfId="5410" xr:uid="{00000000-0005-0000-0000-000023150000}"/>
    <cellStyle name="row 2 4 6 4" xfId="5411" xr:uid="{00000000-0005-0000-0000-000024150000}"/>
    <cellStyle name="row 2 4 6 5" xfId="5412" xr:uid="{00000000-0005-0000-0000-000025150000}"/>
    <cellStyle name="row 2 4 6 6" xfId="5413" xr:uid="{00000000-0005-0000-0000-000026150000}"/>
    <cellStyle name="row 2 4 6_Tertiary Salaries Survey" xfId="5414" xr:uid="{00000000-0005-0000-0000-000027150000}"/>
    <cellStyle name="row 2 4 7" xfId="5415" xr:uid="{00000000-0005-0000-0000-000028150000}"/>
    <cellStyle name="row 2 4 8" xfId="5416" xr:uid="{00000000-0005-0000-0000-000029150000}"/>
    <cellStyle name="row 2 4 9" xfId="5417" xr:uid="{00000000-0005-0000-0000-00002A150000}"/>
    <cellStyle name="row 2 4_STUD aligned by INSTIT" xfId="5418" xr:uid="{00000000-0005-0000-0000-00002B150000}"/>
    <cellStyle name="row 2 5" xfId="5419" xr:uid="{00000000-0005-0000-0000-00002C150000}"/>
    <cellStyle name="row 2 5 10" xfId="5420" xr:uid="{00000000-0005-0000-0000-00002D150000}"/>
    <cellStyle name="row 2 5 2" xfId="5421" xr:uid="{00000000-0005-0000-0000-00002E150000}"/>
    <cellStyle name="row 2 5 2 2" xfId="5422" xr:uid="{00000000-0005-0000-0000-00002F150000}"/>
    <cellStyle name="row 2 5 2 2 2" xfId="5423" xr:uid="{00000000-0005-0000-0000-000030150000}"/>
    <cellStyle name="row 2 5 2 2_Tertiary Salaries Survey" xfId="5424" xr:uid="{00000000-0005-0000-0000-000031150000}"/>
    <cellStyle name="row 2 5 2 3" xfId="5425" xr:uid="{00000000-0005-0000-0000-000032150000}"/>
    <cellStyle name="row 2 5 2 3 2" xfId="5426" xr:uid="{00000000-0005-0000-0000-000033150000}"/>
    <cellStyle name="row 2 5 2 3_Tertiary Salaries Survey" xfId="5427" xr:uid="{00000000-0005-0000-0000-000034150000}"/>
    <cellStyle name="row 2 5 2 4" xfId="5428" xr:uid="{00000000-0005-0000-0000-000035150000}"/>
    <cellStyle name="row 2 5 2 5" xfId="5429" xr:uid="{00000000-0005-0000-0000-000036150000}"/>
    <cellStyle name="row 2 5 2_Tertiary Salaries Survey" xfId="5430" xr:uid="{00000000-0005-0000-0000-000037150000}"/>
    <cellStyle name="row 2 5 3" xfId="5431" xr:uid="{00000000-0005-0000-0000-000038150000}"/>
    <cellStyle name="row 2 5 3 2" xfId="5432" xr:uid="{00000000-0005-0000-0000-000039150000}"/>
    <cellStyle name="row 2 5 3 2 2" xfId="5433" xr:uid="{00000000-0005-0000-0000-00003A150000}"/>
    <cellStyle name="row 2 5 3 2_Tertiary Salaries Survey" xfId="5434" xr:uid="{00000000-0005-0000-0000-00003B150000}"/>
    <cellStyle name="row 2 5 3 3" xfId="5435" xr:uid="{00000000-0005-0000-0000-00003C150000}"/>
    <cellStyle name="row 2 5 3 3 2" xfId="5436" xr:uid="{00000000-0005-0000-0000-00003D150000}"/>
    <cellStyle name="row 2 5 3 3_Tertiary Salaries Survey" xfId="5437" xr:uid="{00000000-0005-0000-0000-00003E150000}"/>
    <cellStyle name="row 2 5 3 4" xfId="5438" xr:uid="{00000000-0005-0000-0000-00003F150000}"/>
    <cellStyle name="row 2 5 3 5" xfId="5439" xr:uid="{00000000-0005-0000-0000-000040150000}"/>
    <cellStyle name="row 2 5 3 6" xfId="5440" xr:uid="{00000000-0005-0000-0000-000041150000}"/>
    <cellStyle name="row 2 5 3 7" xfId="5441" xr:uid="{00000000-0005-0000-0000-000042150000}"/>
    <cellStyle name="row 2 5 3_Tertiary Salaries Survey" xfId="5442" xr:uid="{00000000-0005-0000-0000-000043150000}"/>
    <cellStyle name="row 2 5 4" xfId="5443" xr:uid="{00000000-0005-0000-0000-000044150000}"/>
    <cellStyle name="row 2 5 4 2" xfId="5444" xr:uid="{00000000-0005-0000-0000-000045150000}"/>
    <cellStyle name="row 2 5 4 2 2" xfId="5445" xr:uid="{00000000-0005-0000-0000-000046150000}"/>
    <cellStyle name="row 2 5 4 2_Tertiary Salaries Survey" xfId="5446" xr:uid="{00000000-0005-0000-0000-000047150000}"/>
    <cellStyle name="row 2 5 4 3" xfId="5447" xr:uid="{00000000-0005-0000-0000-000048150000}"/>
    <cellStyle name="row 2 5 4 3 2" xfId="5448" xr:uid="{00000000-0005-0000-0000-000049150000}"/>
    <cellStyle name="row 2 5 4 3_Tertiary Salaries Survey" xfId="5449" xr:uid="{00000000-0005-0000-0000-00004A150000}"/>
    <cellStyle name="row 2 5 4 4" xfId="5450" xr:uid="{00000000-0005-0000-0000-00004B150000}"/>
    <cellStyle name="row 2 5 4 5" xfId="5451" xr:uid="{00000000-0005-0000-0000-00004C150000}"/>
    <cellStyle name="row 2 5 4 6" xfId="5452" xr:uid="{00000000-0005-0000-0000-00004D150000}"/>
    <cellStyle name="row 2 5 4_Tertiary Salaries Survey" xfId="5453" xr:uid="{00000000-0005-0000-0000-00004E150000}"/>
    <cellStyle name="row 2 5 5" xfId="5454" xr:uid="{00000000-0005-0000-0000-00004F150000}"/>
    <cellStyle name="row 2 5 5 2" xfId="5455" xr:uid="{00000000-0005-0000-0000-000050150000}"/>
    <cellStyle name="row 2 5 5 2 2" xfId="5456" xr:uid="{00000000-0005-0000-0000-000051150000}"/>
    <cellStyle name="row 2 5 5 2_Tertiary Salaries Survey" xfId="5457" xr:uid="{00000000-0005-0000-0000-000052150000}"/>
    <cellStyle name="row 2 5 5 3" xfId="5458" xr:uid="{00000000-0005-0000-0000-000053150000}"/>
    <cellStyle name="row 2 5 5 3 2" xfId="5459" xr:uid="{00000000-0005-0000-0000-000054150000}"/>
    <cellStyle name="row 2 5 5 3_Tertiary Salaries Survey" xfId="5460" xr:uid="{00000000-0005-0000-0000-000055150000}"/>
    <cellStyle name="row 2 5 5 4" xfId="5461" xr:uid="{00000000-0005-0000-0000-000056150000}"/>
    <cellStyle name="row 2 5 5 5" xfId="5462" xr:uid="{00000000-0005-0000-0000-000057150000}"/>
    <cellStyle name="row 2 5 5 6" xfId="5463" xr:uid="{00000000-0005-0000-0000-000058150000}"/>
    <cellStyle name="row 2 5 5_Tertiary Salaries Survey" xfId="5464" xr:uid="{00000000-0005-0000-0000-000059150000}"/>
    <cellStyle name="row 2 5 6" xfId="5465" xr:uid="{00000000-0005-0000-0000-00005A150000}"/>
    <cellStyle name="row 2 5 6 2" xfId="5466" xr:uid="{00000000-0005-0000-0000-00005B150000}"/>
    <cellStyle name="row 2 5 6 2 2" xfId="5467" xr:uid="{00000000-0005-0000-0000-00005C150000}"/>
    <cellStyle name="row 2 5 6 2_Tertiary Salaries Survey" xfId="5468" xr:uid="{00000000-0005-0000-0000-00005D150000}"/>
    <cellStyle name="row 2 5 6 3" xfId="5469" xr:uid="{00000000-0005-0000-0000-00005E150000}"/>
    <cellStyle name="row 2 5 6 3 2" xfId="5470" xr:uid="{00000000-0005-0000-0000-00005F150000}"/>
    <cellStyle name="row 2 5 6 3_Tertiary Salaries Survey" xfId="5471" xr:uid="{00000000-0005-0000-0000-000060150000}"/>
    <cellStyle name="row 2 5 6 4" xfId="5472" xr:uid="{00000000-0005-0000-0000-000061150000}"/>
    <cellStyle name="row 2 5 6 5" xfId="5473" xr:uid="{00000000-0005-0000-0000-000062150000}"/>
    <cellStyle name="row 2 5 6 6" xfId="5474" xr:uid="{00000000-0005-0000-0000-000063150000}"/>
    <cellStyle name="row 2 5 6_Tertiary Salaries Survey" xfId="5475" xr:uid="{00000000-0005-0000-0000-000064150000}"/>
    <cellStyle name="row 2 5 7" xfId="5476" xr:uid="{00000000-0005-0000-0000-000065150000}"/>
    <cellStyle name="row 2 5 7 2" xfId="5477" xr:uid="{00000000-0005-0000-0000-000066150000}"/>
    <cellStyle name="row 2 5 7_Tertiary Salaries Survey" xfId="5478" xr:uid="{00000000-0005-0000-0000-000067150000}"/>
    <cellStyle name="row 2 5 8" xfId="5479" xr:uid="{00000000-0005-0000-0000-000068150000}"/>
    <cellStyle name="row 2 5 8 2" xfId="5480" xr:uid="{00000000-0005-0000-0000-000069150000}"/>
    <cellStyle name="row 2 5 8_Tertiary Salaries Survey" xfId="5481" xr:uid="{00000000-0005-0000-0000-00006A150000}"/>
    <cellStyle name="row 2 5 9" xfId="5482" xr:uid="{00000000-0005-0000-0000-00006B150000}"/>
    <cellStyle name="row 2 5_STUD aligned by INSTIT" xfId="5483" xr:uid="{00000000-0005-0000-0000-00006C150000}"/>
    <cellStyle name="row 2 6" xfId="5484" xr:uid="{00000000-0005-0000-0000-00006D150000}"/>
    <cellStyle name="row 2 6 10" xfId="5485" xr:uid="{00000000-0005-0000-0000-00006E150000}"/>
    <cellStyle name="row 2 6 2" xfId="5486" xr:uid="{00000000-0005-0000-0000-00006F150000}"/>
    <cellStyle name="row 2 6 2 2" xfId="5487" xr:uid="{00000000-0005-0000-0000-000070150000}"/>
    <cellStyle name="row 2 6 2 2 2" xfId="5488" xr:uid="{00000000-0005-0000-0000-000071150000}"/>
    <cellStyle name="row 2 6 2 2_Tertiary Salaries Survey" xfId="5489" xr:uid="{00000000-0005-0000-0000-000072150000}"/>
    <cellStyle name="row 2 6 2 3" xfId="5490" xr:uid="{00000000-0005-0000-0000-000073150000}"/>
    <cellStyle name="row 2 6 2 3 2" xfId="5491" xr:uid="{00000000-0005-0000-0000-000074150000}"/>
    <cellStyle name="row 2 6 2 3_Tertiary Salaries Survey" xfId="5492" xr:uid="{00000000-0005-0000-0000-000075150000}"/>
    <cellStyle name="row 2 6 2 4" xfId="5493" xr:uid="{00000000-0005-0000-0000-000076150000}"/>
    <cellStyle name="row 2 6 2 5" xfId="5494" xr:uid="{00000000-0005-0000-0000-000077150000}"/>
    <cellStyle name="row 2 6 2_Tertiary Salaries Survey" xfId="5495" xr:uid="{00000000-0005-0000-0000-000078150000}"/>
    <cellStyle name="row 2 6 3" xfId="5496" xr:uid="{00000000-0005-0000-0000-000079150000}"/>
    <cellStyle name="row 2 6 3 2" xfId="5497" xr:uid="{00000000-0005-0000-0000-00007A150000}"/>
    <cellStyle name="row 2 6 3 2 2" xfId="5498" xr:uid="{00000000-0005-0000-0000-00007B150000}"/>
    <cellStyle name="row 2 6 3 2_Tertiary Salaries Survey" xfId="5499" xr:uid="{00000000-0005-0000-0000-00007C150000}"/>
    <cellStyle name="row 2 6 3 3" xfId="5500" xr:uid="{00000000-0005-0000-0000-00007D150000}"/>
    <cellStyle name="row 2 6 3 3 2" xfId="5501" xr:uid="{00000000-0005-0000-0000-00007E150000}"/>
    <cellStyle name="row 2 6 3 3_Tertiary Salaries Survey" xfId="5502" xr:uid="{00000000-0005-0000-0000-00007F150000}"/>
    <cellStyle name="row 2 6 3 4" xfId="5503" xr:uid="{00000000-0005-0000-0000-000080150000}"/>
    <cellStyle name="row 2 6 3 5" xfId="5504" xr:uid="{00000000-0005-0000-0000-000081150000}"/>
    <cellStyle name="row 2 6 3 6" xfId="5505" xr:uid="{00000000-0005-0000-0000-000082150000}"/>
    <cellStyle name="row 2 6 3 7" xfId="5506" xr:uid="{00000000-0005-0000-0000-000083150000}"/>
    <cellStyle name="row 2 6 3_Tertiary Salaries Survey" xfId="5507" xr:uid="{00000000-0005-0000-0000-000084150000}"/>
    <cellStyle name="row 2 6 4" xfId="5508" xr:uid="{00000000-0005-0000-0000-000085150000}"/>
    <cellStyle name="row 2 6 4 2" xfId="5509" xr:uid="{00000000-0005-0000-0000-000086150000}"/>
    <cellStyle name="row 2 6 4 2 2" xfId="5510" xr:uid="{00000000-0005-0000-0000-000087150000}"/>
    <cellStyle name="row 2 6 4 2_Tertiary Salaries Survey" xfId="5511" xr:uid="{00000000-0005-0000-0000-000088150000}"/>
    <cellStyle name="row 2 6 4 3" xfId="5512" xr:uid="{00000000-0005-0000-0000-000089150000}"/>
    <cellStyle name="row 2 6 4 3 2" xfId="5513" xr:uid="{00000000-0005-0000-0000-00008A150000}"/>
    <cellStyle name="row 2 6 4 3_Tertiary Salaries Survey" xfId="5514" xr:uid="{00000000-0005-0000-0000-00008B150000}"/>
    <cellStyle name="row 2 6 4 4" xfId="5515" xr:uid="{00000000-0005-0000-0000-00008C150000}"/>
    <cellStyle name="row 2 6 4 5" xfId="5516" xr:uid="{00000000-0005-0000-0000-00008D150000}"/>
    <cellStyle name="row 2 6 4 6" xfId="5517" xr:uid="{00000000-0005-0000-0000-00008E150000}"/>
    <cellStyle name="row 2 6 4_Tertiary Salaries Survey" xfId="5518" xr:uid="{00000000-0005-0000-0000-00008F150000}"/>
    <cellStyle name="row 2 6 5" xfId="5519" xr:uid="{00000000-0005-0000-0000-000090150000}"/>
    <cellStyle name="row 2 6 5 2" xfId="5520" xr:uid="{00000000-0005-0000-0000-000091150000}"/>
    <cellStyle name="row 2 6 5 2 2" xfId="5521" xr:uid="{00000000-0005-0000-0000-000092150000}"/>
    <cellStyle name="row 2 6 5 2_Tertiary Salaries Survey" xfId="5522" xr:uid="{00000000-0005-0000-0000-000093150000}"/>
    <cellStyle name="row 2 6 5 3" xfId="5523" xr:uid="{00000000-0005-0000-0000-000094150000}"/>
    <cellStyle name="row 2 6 5 3 2" xfId="5524" xr:uid="{00000000-0005-0000-0000-000095150000}"/>
    <cellStyle name="row 2 6 5 3_Tertiary Salaries Survey" xfId="5525" xr:uid="{00000000-0005-0000-0000-000096150000}"/>
    <cellStyle name="row 2 6 5 4" xfId="5526" xr:uid="{00000000-0005-0000-0000-000097150000}"/>
    <cellStyle name="row 2 6 5 5" xfId="5527" xr:uid="{00000000-0005-0000-0000-000098150000}"/>
    <cellStyle name="row 2 6 5 6" xfId="5528" xr:uid="{00000000-0005-0000-0000-000099150000}"/>
    <cellStyle name="row 2 6 5_Tertiary Salaries Survey" xfId="5529" xr:uid="{00000000-0005-0000-0000-00009A150000}"/>
    <cellStyle name="row 2 6 6" xfId="5530" xr:uid="{00000000-0005-0000-0000-00009B150000}"/>
    <cellStyle name="row 2 6 6 2" xfId="5531" xr:uid="{00000000-0005-0000-0000-00009C150000}"/>
    <cellStyle name="row 2 6 6 2 2" xfId="5532" xr:uid="{00000000-0005-0000-0000-00009D150000}"/>
    <cellStyle name="row 2 6 6 2_Tertiary Salaries Survey" xfId="5533" xr:uid="{00000000-0005-0000-0000-00009E150000}"/>
    <cellStyle name="row 2 6 6 3" xfId="5534" xr:uid="{00000000-0005-0000-0000-00009F150000}"/>
    <cellStyle name="row 2 6 6 3 2" xfId="5535" xr:uid="{00000000-0005-0000-0000-0000A0150000}"/>
    <cellStyle name="row 2 6 6 3_Tertiary Salaries Survey" xfId="5536" xr:uid="{00000000-0005-0000-0000-0000A1150000}"/>
    <cellStyle name="row 2 6 6 4" xfId="5537" xr:uid="{00000000-0005-0000-0000-0000A2150000}"/>
    <cellStyle name="row 2 6 6 5" xfId="5538" xr:uid="{00000000-0005-0000-0000-0000A3150000}"/>
    <cellStyle name="row 2 6 6 6" xfId="5539" xr:uid="{00000000-0005-0000-0000-0000A4150000}"/>
    <cellStyle name="row 2 6 6_Tertiary Salaries Survey" xfId="5540" xr:uid="{00000000-0005-0000-0000-0000A5150000}"/>
    <cellStyle name="row 2 6 7" xfId="5541" xr:uid="{00000000-0005-0000-0000-0000A6150000}"/>
    <cellStyle name="row 2 6 7 2" xfId="5542" xr:uid="{00000000-0005-0000-0000-0000A7150000}"/>
    <cellStyle name="row 2 6 7_Tertiary Salaries Survey" xfId="5543" xr:uid="{00000000-0005-0000-0000-0000A8150000}"/>
    <cellStyle name="row 2 6 8" xfId="5544" xr:uid="{00000000-0005-0000-0000-0000A9150000}"/>
    <cellStyle name="row 2 6 8 2" xfId="5545" xr:uid="{00000000-0005-0000-0000-0000AA150000}"/>
    <cellStyle name="row 2 6 8_Tertiary Salaries Survey" xfId="5546" xr:uid="{00000000-0005-0000-0000-0000AB150000}"/>
    <cellStyle name="row 2 6 9" xfId="5547" xr:uid="{00000000-0005-0000-0000-0000AC150000}"/>
    <cellStyle name="row 2 6_STUD aligned by INSTIT" xfId="5548" xr:uid="{00000000-0005-0000-0000-0000AD150000}"/>
    <cellStyle name="row 2 7" xfId="5549" xr:uid="{00000000-0005-0000-0000-0000AE150000}"/>
    <cellStyle name="row 2 7 2" xfId="5550" xr:uid="{00000000-0005-0000-0000-0000AF150000}"/>
    <cellStyle name="row 2 7 3" xfId="5551" xr:uid="{00000000-0005-0000-0000-0000B0150000}"/>
    <cellStyle name="row 2 7 4" xfId="5552" xr:uid="{00000000-0005-0000-0000-0000B1150000}"/>
    <cellStyle name="row 2 7 5" xfId="5553" xr:uid="{00000000-0005-0000-0000-0000B2150000}"/>
    <cellStyle name="row 2 7_Tertiary Salaries Survey" xfId="5554" xr:uid="{00000000-0005-0000-0000-0000B3150000}"/>
    <cellStyle name="row 2 8" xfId="5555" xr:uid="{00000000-0005-0000-0000-0000B4150000}"/>
    <cellStyle name="row 2 8 2" xfId="5556" xr:uid="{00000000-0005-0000-0000-0000B5150000}"/>
    <cellStyle name="row 2 8 2 2" xfId="5557" xr:uid="{00000000-0005-0000-0000-0000B6150000}"/>
    <cellStyle name="row 2 8 2_Tertiary Salaries Survey" xfId="5558" xr:uid="{00000000-0005-0000-0000-0000B7150000}"/>
    <cellStyle name="row 2 8 3" xfId="5559" xr:uid="{00000000-0005-0000-0000-0000B8150000}"/>
    <cellStyle name="row 2 8 3 2" xfId="5560" xr:uid="{00000000-0005-0000-0000-0000B9150000}"/>
    <cellStyle name="row 2 8 3_Tertiary Salaries Survey" xfId="5561" xr:uid="{00000000-0005-0000-0000-0000BA150000}"/>
    <cellStyle name="row 2 8 4" xfId="5562" xr:uid="{00000000-0005-0000-0000-0000BB150000}"/>
    <cellStyle name="row 2 8 5" xfId="5563" xr:uid="{00000000-0005-0000-0000-0000BC150000}"/>
    <cellStyle name="row 2 8 6" xfId="5564" xr:uid="{00000000-0005-0000-0000-0000BD150000}"/>
    <cellStyle name="row 2 8_Tertiary Salaries Survey" xfId="5565" xr:uid="{00000000-0005-0000-0000-0000BE150000}"/>
    <cellStyle name="row 2 9" xfId="5566" xr:uid="{00000000-0005-0000-0000-0000BF150000}"/>
    <cellStyle name="row 2 9 2" xfId="5567" xr:uid="{00000000-0005-0000-0000-0000C0150000}"/>
    <cellStyle name="row 2 9 2 2" xfId="5568" xr:uid="{00000000-0005-0000-0000-0000C1150000}"/>
    <cellStyle name="row 2 9 2_Tertiary Salaries Survey" xfId="5569" xr:uid="{00000000-0005-0000-0000-0000C2150000}"/>
    <cellStyle name="row 2 9 3" xfId="5570" xr:uid="{00000000-0005-0000-0000-0000C3150000}"/>
    <cellStyle name="row 2 9 3 2" xfId="5571" xr:uid="{00000000-0005-0000-0000-0000C4150000}"/>
    <cellStyle name="row 2 9 3_Tertiary Salaries Survey" xfId="5572" xr:uid="{00000000-0005-0000-0000-0000C5150000}"/>
    <cellStyle name="row 2 9 4" xfId="5573" xr:uid="{00000000-0005-0000-0000-0000C6150000}"/>
    <cellStyle name="row 2 9 5" xfId="5574" xr:uid="{00000000-0005-0000-0000-0000C7150000}"/>
    <cellStyle name="row 2 9 6" xfId="5575" xr:uid="{00000000-0005-0000-0000-0000C8150000}"/>
    <cellStyle name="row 2 9_Tertiary Salaries Survey" xfId="5576" xr:uid="{00000000-0005-0000-0000-0000C9150000}"/>
    <cellStyle name="row 2_STUD aligned by INSTIT" xfId="5577" xr:uid="{00000000-0005-0000-0000-0000CA150000}"/>
    <cellStyle name="row 3" xfId="5578" xr:uid="{00000000-0005-0000-0000-0000CB150000}"/>
    <cellStyle name="row 3 2" xfId="5579" xr:uid="{00000000-0005-0000-0000-0000CC150000}"/>
    <cellStyle name="row 3 2 2" xfId="5580" xr:uid="{00000000-0005-0000-0000-0000CD150000}"/>
    <cellStyle name="row 3 2 2 2" xfId="5581" xr:uid="{00000000-0005-0000-0000-0000CE150000}"/>
    <cellStyle name="row 3 2 2 3" xfId="5582" xr:uid="{00000000-0005-0000-0000-0000CF150000}"/>
    <cellStyle name="row 3 2 2 4" xfId="5583" xr:uid="{00000000-0005-0000-0000-0000D0150000}"/>
    <cellStyle name="row 3 2 2 5" xfId="5584" xr:uid="{00000000-0005-0000-0000-0000D1150000}"/>
    <cellStyle name="row 3 2 2_Tertiary Salaries Survey" xfId="5585" xr:uid="{00000000-0005-0000-0000-0000D2150000}"/>
    <cellStyle name="row 3 2 3" xfId="5586" xr:uid="{00000000-0005-0000-0000-0000D3150000}"/>
    <cellStyle name="row 3 2 4" xfId="5587" xr:uid="{00000000-0005-0000-0000-0000D4150000}"/>
    <cellStyle name="row 3 2 5" xfId="5588" xr:uid="{00000000-0005-0000-0000-0000D5150000}"/>
    <cellStyle name="row 3 2 6" xfId="5589" xr:uid="{00000000-0005-0000-0000-0000D6150000}"/>
    <cellStyle name="row 3 2_STUD aligned by INSTIT" xfId="5590" xr:uid="{00000000-0005-0000-0000-0000D7150000}"/>
    <cellStyle name="row 3 3" xfId="5591" xr:uid="{00000000-0005-0000-0000-0000D8150000}"/>
    <cellStyle name="row 3 3 2" xfId="5592" xr:uid="{00000000-0005-0000-0000-0000D9150000}"/>
    <cellStyle name="row 3 3 3" xfId="5593" xr:uid="{00000000-0005-0000-0000-0000DA150000}"/>
    <cellStyle name="row 3 3 4" xfId="5594" xr:uid="{00000000-0005-0000-0000-0000DB150000}"/>
    <cellStyle name="row 3 3 5" xfId="5595" xr:uid="{00000000-0005-0000-0000-0000DC150000}"/>
    <cellStyle name="row 3 3_Tertiary Salaries Survey" xfId="5596" xr:uid="{00000000-0005-0000-0000-0000DD150000}"/>
    <cellStyle name="row 3 4" xfId="5597" xr:uid="{00000000-0005-0000-0000-0000DE150000}"/>
    <cellStyle name="row 3 5" xfId="5598" xr:uid="{00000000-0005-0000-0000-0000DF150000}"/>
    <cellStyle name="row 3 6" xfId="5599" xr:uid="{00000000-0005-0000-0000-0000E0150000}"/>
    <cellStyle name="row 3 7" xfId="5600" xr:uid="{00000000-0005-0000-0000-0000E1150000}"/>
    <cellStyle name="row 3 8" xfId="5601" xr:uid="{00000000-0005-0000-0000-0000E2150000}"/>
    <cellStyle name="row 3_STUD aligned by INSTIT" xfId="5602" xr:uid="{00000000-0005-0000-0000-0000E3150000}"/>
    <cellStyle name="row 4" xfId="5603" xr:uid="{00000000-0005-0000-0000-0000E4150000}"/>
    <cellStyle name="row 4 2" xfId="5604" xr:uid="{00000000-0005-0000-0000-0000E5150000}"/>
    <cellStyle name="row 4 2 2" xfId="5605" xr:uid="{00000000-0005-0000-0000-0000E6150000}"/>
    <cellStyle name="row 4 2 2 2" xfId="5606" xr:uid="{00000000-0005-0000-0000-0000E7150000}"/>
    <cellStyle name="row 4 2 2 3" xfId="5607" xr:uid="{00000000-0005-0000-0000-0000E8150000}"/>
    <cellStyle name="row 4 2 2 4" xfId="5608" xr:uid="{00000000-0005-0000-0000-0000E9150000}"/>
    <cellStyle name="row 4 2 2 5" xfId="5609" xr:uid="{00000000-0005-0000-0000-0000EA150000}"/>
    <cellStyle name="row 4 2 2_Tertiary Salaries Survey" xfId="5610" xr:uid="{00000000-0005-0000-0000-0000EB150000}"/>
    <cellStyle name="row 4 2 3" xfId="5611" xr:uid="{00000000-0005-0000-0000-0000EC150000}"/>
    <cellStyle name="row 4 2 4" xfId="5612" xr:uid="{00000000-0005-0000-0000-0000ED150000}"/>
    <cellStyle name="row 4 2 5" xfId="5613" xr:uid="{00000000-0005-0000-0000-0000EE150000}"/>
    <cellStyle name="row 4 2 6" xfId="5614" xr:uid="{00000000-0005-0000-0000-0000EF150000}"/>
    <cellStyle name="row 4 2_STUD aligned by INSTIT" xfId="5615" xr:uid="{00000000-0005-0000-0000-0000F0150000}"/>
    <cellStyle name="row 4 3" xfId="5616" xr:uid="{00000000-0005-0000-0000-0000F1150000}"/>
    <cellStyle name="row 4 3 2" xfId="5617" xr:uid="{00000000-0005-0000-0000-0000F2150000}"/>
    <cellStyle name="row 4 3 3" xfId="5618" xr:uid="{00000000-0005-0000-0000-0000F3150000}"/>
    <cellStyle name="row 4 3 4" xfId="5619" xr:uid="{00000000-0005-0000-0000-0000F4150000}"/>
    <cellStyle name="row 4 3 5" xfId="5620" xr:uid="{00000000-0005-0000-0000-0000F5150000}"/>
    <cellStyle name="row 4 3_Tertiary Salaries Survey" xfId="5621" xr:uid="{00000000-0005-0000-0000-0000F6150000}"/>
    <cellStyle name="row 4 4" xfId="5622" xr:uid="{00000000-0005-0000-0000-0000F7150000}"/>
    <cellStyle name="row 4 5" xfId="5623" xr:uid="{00000000-0005-0000-0000-0000F8150000}"/>
    <cellStyle name="row 4 6" xfId="5624" xr:uid="{00000000-0005-0000-0000-0000F9150000}"/>
    <cellStyle name="row 4 7" xfId="5625" xr:uid="{00000000-0005-0000-0000-0000FA150000}"/>
    <cellStyle name="row 4 8" xfId="5626" xr:uid="{00000000-0005-0000-0000-0000FB150000}"/>
    <cellStyle name="row 4_STUD aligned by INSTIT" xfId="5627" xr:uid="{00000000-0005-0000-0000-0000FC150000}"/>
    <cellStyle name="row 5" xfId="5628" xr:uid="{00000000-0005-0000-0000-0000FD150000}"/>
    <cellStyle name="row 5 10" xfId="5629" xr:uid="{00000000-0005-0000-0000-0000FE150000}"/>
    <cellStyle name="row 5 2" xfId="5630" xr:uid="{00000000-0005-0000-0000-0000FF150000}"/>
    <cellStyle name="row 5 2 2" xfId="5631" xr:uid="{00000000-0005-0000-0000-000000160000}"/>
    <cellStyle name="row 5 2 3" xfId="5632" xr:uid="{00000000-0005-0000-0000-000001160000}"/>
    <cellStyle name="row 5 2 4" xfId="5633" xr:uid="{00000000-0005-0000-0000-000002160000}"/>
    <cellStyle name="row 5 2 5" xfId="5634" xr:uid="{00000000-0005-0000-0000-000003160000}"/>
    <cellStyle name="row 5 2_Tertiary Salaries Survey" xfId="5635" xr:uid="{00000000-0005-0000-0000-000004160000}"/>
    <cellStyle name="row 5 3" xfId="5636" xr:uid="{00000000-0005-0000-0000-000005160000}"/>
    <cellStyle name="row 5 3 2" xfId="5637" xr:uid="{00000000-0005-0000-0000-000006160000}"/>
    <cellStyle name="row 5 3 2 2" xfId="5638" xr:uid="{00000000-0005-0000-0000-000007160000}"/>
    <cellStyle name="row 5 3 2_Tertiary Salaries Survey" xfId="5639" xr:uid="{00000000-0005-0000-0000-000008160000}"/>
    <cellStyle name="row 5 3 3" xfId="5640" xr:uid="{00000000-0005-0000-0000-000009160000}"/>
    <cellStyle name="row 5 3 3 2" xfId="5641" xr:uid="{00000000-0005-0000-0000-00000A160000}"/>
    <cellStyle name="row 5 3 3_Tertiary Salaries Survey" xfId="5642" xr:uid="{00000000-0005-0000-0000-00000B160000}"/>
    <cellStyle name="row 5 3 4" xfId="5643" xr:uid="{00000000-0005-0000-0000-00000C160000}"/>
    <cellStyle name="row 5 3 5" xfId="5644" xr:uid="{00000000-0005-0000-0000-00000D160000}"/>
    <cellStyle name="row 5 3 6" xfId="5645" xr:uid="{00000000-0005-0000-0000-00000E160000}"/>
    <cellStyle name="row 5 3_Tertiary Salaries Survey" xfId="5646" xr:uid="{00000000-0005-0000-0000-00000F160000}"/>
    <cellStyle name="row 5 4" xfId="5647" xr:uid="{00000000-0005-0000-0000-000010160000}"/>
    <cellStyle name="row 5 4 2" xfId="5648" xr:uid="{00000000-0005-0000-0000-000011160000}"/>
    <cellStyle name="row 5 4 2 2" xfId="5649" xr:uid="{00000000-0005-0000-0000-000012160000}"/>
    <cellStyle name="row 5 4 2_Tertiary Salaries Survey" xfId="5650" xr:uid="{00000000-0005-0000-0000-000013160000}"/>
    <cellStyle name="row 5 4 3" xfId="5651" xr:uid="{00000000-0005-0000-0000-000014160000}"/>
    <cellStyle name="row 5 4 3 2" xfId="5652" xr:uid="{00000000-0005-0000-0000-000015160000}"/>
    <cellStyle name="row 5 4 3_Tertiary Salaries Survey" xfId="5653" xr:uid="{00000000-0005-0000-0000-000016160000}"/>
    <cellStyle name="row 5 4 4" xfId="5654" xr:uid="{00000000-0005-0000-0000-000017160000}"/>
    <cellStyle name="row 5 4 5" xfId="5655" xr:uid="{00000000-0005-0000-0000-000018160000}"/>
    <cellStyle name="row 5 4 6" xfId="5656" xr:uid="{00000000-0005-0000-0000-000019160000}"/>
    <cellStyle name="row 5 4_Tertiary Salaries Survey" xfId="5657" xr:uid="{00000000-0005-0000-0000-00001A160000}"/>
    <cellStyle name="row 5 5" xfId="5658" xr:uid="{00000000-0005-0000-0000-00001B160000}"/>
    <cellStyle name="row 5 5 2" xfId="5659" xr:uid="{00000000-0005-0000-0000-00001C160000}"/>
    <cellStyle name="row 5 5 2 2" xfId="5660" xr:uid="{00000000-0005-0000-0000-00001D160000}"/>
    <cellStyle name="row 5 5 2_Tertiary Salaries Survey" xfId="5661" xr:uid="{00000000-0005-0000-0000-00001E160000}"/>
    <cellStyle name="row 5 5 3" xfId="5662" xr:uid="{00000000-0005-0000-0000-00001F160000}"/>
    <cellStyle name="row 5 5 3 2" xfId="5663" xr:uid="{00000000-0005-0000-0000-000020160000}"/>
    <cellStyle name="row 5 5 3_Tertiary Salaries Survey" xfId="5664" xr:uid="{00000000-0005-0000-0000-000021160000}"/>
    <cellStyle name="row 5 5 4" xfId="5665" xr:uid="{00000000-0005-0000-0000-000022160000}"/>
    <cellStyle name="row 5 5 5" xfId="5666" xr:uid="{00000000-0005-0000-0000-000023160000}"/>
    <cellStyle name="row 5 5 6" xfId="5667" xr:uid="{00000000-0005-0000-0000-000024160000}"/>
    <cellStyle name="row 5 5_Tertiary Salaries Survey" xfId="5668" xr:uid="{00000000-0005-0000-0000-000025160000}"/>
    <cellStyle name="row 5 6" xfId="5669" xr:uid="{00000000-0005-0000-0000-000026160000}"/>
    <cellStyle name="row 5 6 2" xfId="5670" xr:uid="{00000000-0005-0000-0000-000027160000}"/>
    <cellStyle name="row 5 6 2 2" xfId="5671" xr:uid="{00000000-0005-0000-0000-000028160000}"/>
    <cellStyle name="row 5 6 2_Tertiary Salaries Survey" xfId="5672" xr:uid="{00000000-0005-0000-0000-000029160000}"/>
    <cellStyle name="row 5 6 3" xfId="5673" xr:uid="{00000000-0005-0000-0000-00002A160000}"/>
    <cellStyle name="row 5 6 3 2" xfId="5674" xr:uid="{00000000-0005-0000-0000-00002B160000}"/>
    <cellStyle name="row 5 6 3_Tertiary Salaries Survey" xfId="5675" xr:uid="{00000000-0005-0000-0000-00002C160000}"/>
    <cellStyle name="row 5 6 4" xfId="5676" xr:uid="{00000000-0005-0000-0000-00002D160000}"/>
    <cellStyle name="row 5 6 5" xfId="5677" xr:uid="{00000000-0005-0000-0000-00002E160000}"/>
    <cellStyle name="row 5 6 6" xfId="5678" xr:uid="{00000000-0005-0000-0000-00002F160000}"/>
    <cellStyle name="row 5 6_Tertiary Salaries Survey" xfId="5679" xr:uid="{00000000-0005-0000-0000-000030160000}"/>
    <cellStyle name="row 5 7" xfId="5680" xr:uid="{00000000-0005-0000-0000-000031160000}"/>
    <cellStyle name="row 5 8" xfId="5681" xr:uid="{00000000-0005-0000-0000-000032160000}"/>
    <cellStyle name="row 5 9" xfId="5682" xr:uid="{00000000-0005-0000-0000-000033160000}"/>
    <cellStyle name="row 5_STUD aligned by INSTIT" xfId="5683" xr:uid="{00000000-0005-0000-0000-000034160000}"/>
    <cellStyle name="row 6" xfId="5684" xr:uid="{00000000-0005-0000-0000-000035160000}"/>
    <cellStyle name="row 6 10" xfId="5685" xr:uid="{00000000-0005-0000-0000-000036160000}"/>
    <cellStyle name="row 6 2" xfId="5686" xr:uid="{00000000-0005-0000-0000-000037160000}"/>
    <cellStyle name="row 6 2 2" xfId="5687" xr:uid="{00000000-0005-0000-0000-000038160000}"/>
    <cellStyle name="row 6 2 2 2" xfId="5688" xr:uid="{00000000-0005-0000-0000-000039160000}"/>
    <cellStyle name="row 6 2 2_Tertiary Salaries Survey" xfId="5689" xr:uid="{00000000-0005-0000-0000-00003A160000}"/>
    <cellStyle name="row 6 2 3" xfId="5690" xr:uid="{00000000-0005-0000-0000-00003B160000}"/>
    <cellStyle name="row 6 2 3 2" xfId="5691" xr:uid="{00000000-0005-0000-0000-00003C160000}"/>
    <cellStyle name="row 6 2 3_Tertiary Salaries Survey" xfId="5692" xr:uid="{00000000-0005-0000-0000-00003D160000}"/>
    <cellStyle name="row 6 2 4" xfId="5693" xr:uid="{00000000-0005-0000-0000-00003E160000}"/>
    <cellStyle name="row 6 2 5" xfId="5694" xr:uid="{00000000-0005-0000-0000-00003F160000}"/>
    <cellStyle name="row 6 2_Tertiary Salaries Survey" xfId="5695" xr:uid="{00000000-0005-0000-0000-000040160000}"/>
    <cellStyle name="row 6 3" xfId="5696" xr:uid="{00000000-0005-0000-0000-000041160000}"/>
    <cellStyle name="row 6 3 2" xfId="5697" xr:uid="{00000000-0005-0000-0000-000042160000}"/>
    <cellStyle name="row 6 3 2 2" xfId="5698" xr:uid="{00000000-0005-0000-0000-000043160000}"/>
    <cellStyle name="row 6 3 2_Tertiary Salaries Survey" xfId="5699" xr:uid="{00000000-0005-0000-0000-000044160000}"/>
    <cellStyle name="row 6 3 3" xfId="5700" xr:uid="{00000000-0005-0000-0000-000045160000}"/>
    <cellStyle name="row 6 3 3 2" xfId="5701" xr:uid="{00000000-0005-0000-0000-000046160000}"/>
    <cellStyle name="row 6 3 3_Tertiary Salaries Survey" xfId="5702" xr:uid="{00000000-0005-0000-0000-000047160000}"/>
    <cellStyle name="row 6 3 4" xfId="5703" xr:uid="{00000000-0005-0000-0000-000048160000}"/>
    <cellStyle name="row 6 3 5" xfId="5704" xr:uid="{00000000-0005-0000-0000-000049160000}"/>
    <cellStyle name="row 6 3 6" xfId="5705" xr:uid="{00000000-0005-0000-0000-00004A160000}"/>
    <cellStyle name="row 6 3 7" xfId="5706" xr:uid="{00000000-0005-0000-0000-00004B160000}"/>
    <cellStyle name="row 6 3_Tertiary Salaries Survey" xfId="5707" xr:uid="{00000000-0005-0000-0000-00004C160000}"/>
    <cellStyle name="row 6 4" xfId="5708" xr:uid="{00000000-0005-0000-0000-00004D160000}"/>
    <cellStyle name="row 6 4 2" xfId="5709" xr:uid="{00000000-0005-0000-0000-00004E160000}"/>
    <cellStyle name="row 6 4 2 2" xfId="5710" xr:uid="{00000000-0005-0000-0000-00004F160000}"/>
    <cellStyle name="row 6 4 2_Tertiary Salaries Survey" xfId="5711" xr:uid="{00000000-0005-0000-0000-000050160000}"/>
    <cellStyle name="row 6 4 3" xfId="5712" xr:uid="{00000000-0005-0000-0000-000051160000}"/>
    <cellStyle name="row 6 4 3 2" xfId="5713" xr:uid="{00000000-0005-0000-0000-000052160000}"/>
    <cellStyle name="row 6 4 3_Tertiary Salaries Survey" xfId="5714" xr:uid="{00000000-0005-0000-0000-000053160000}"/>
    <cellStyle name="row 6 4 4" xfId="5715" xr:uid="{00000000-0005-0000-0000-000054160000}"/>
    <cellStyle name="row 6 4 5" xfId="5716" xr:uid="{00000000-0005-0000-0000-000055160000}"/>
    <cellStyle name="row 6 4 6" xfId="5717" xr:uid="{00000000-0005-0000-0000-000056160000}"/>
    <cellStyle name="row 6 4_Tertiary Salaries Survey" xfId="5718" xr:uid="{00000000-0005-0000-0000-000057160000}"/>
    <cellStyle name="row 6 5" xfId="5719" xr:uid="{00000000-0005-0000-0000-000058160000}"/>
    <cellStyle name="row 6 5 2" xfId="5720" xr:uid="{00000000-0005-0000-0000-000059160000}"/>
    <cellStyle name="row 6 5 2 2" xfId="5721" xr:uid="{00000000-0005-0000-0000-00005A160000}"/>
    <cellStyle name="row 6 5 2_Tertiary Salaries Survey" xfId="5722" xr:uid="{00000000-0005-0000-0000-00005B160000}"/>
    <cellStyle name="row 6 5 3" xfId="5723" xr:uid="{00000000-0005-0000-0000-00005C160000}"/>
    <cellStyle name="row 6 5 3 2" xfId="5724" xr:uid="{00000000-0005-0000-0000-00005D160000}"/>
    <cellStyle name="row 6 5 3_Tertiary Salaries Survey" xfId="5725" xr:uid="{00000000-0005-0000-0000-00005E160000}"/>
    <cellStyle name="row 6 5 4" xfId="5726" xr:uid="{00000000-0005-0000-0000-00005F160000}"/>
    <cellStyle name="row 6 5 5" xfId="5727" xr:uid="{00000000-0005-0000-0000-000060160000}"/>
    <cellStyle name="row 6 5 6" xfId="5728" xr:uid="{00000000-0005-0000-0000-000061160000}"/>
    <cellStyle name="row 6 5_Tertiary Salaries Survey" xfId="5729" xr:uid="{00000000-0005-0000-0000-000062160000}"/>
    <cellStyle name="row 6 6" xfId="5730" xr:uid="{00000000-0005-0000-0000-000063160000}"/>
    <cellStyle name="row 6 6 2" xfId="5731" xr:uid="{00000000-0005-0000-0000-000064160000}"/>
    <cellStyle name="row 6 6 2 2" xfId="5732" xr:uid="{00000000-0005-0000-0000-000065160000}"/>
    <cellStyle name="row 6 6 2_Tertiary Salaries Survey" xfId="5733" xr:uid="{00000000-0005-0000-0000-000066160000}"/>
    <cellStyle name="row 6 6 3" xfId="5734" xr:uid="{00000000-0005-0000-0000-000067160000}"/>
    <cellStyle name="row 6 6 3 2" xfId="5735" xr:uid="{00000000-0005-0000-0000-000068160000}"/>
    <cellStyle name="row 6 6 3_Tertiary Salaries Survey" xfId="5736" xr:uid="{00000000-0005-0000-0000-000069160000}"/>
    <cellStyle name="row 6 6 4" xfId="5737" xr:uid="{00000000-0005-0000-0000-00006A160000}"/>
    <cellStyle name="row 6 6 5" xfId="5738" xr:uid="{00000000-0005-0000-0000-00006B160000}"/>
    <cellStyle name="row 6 6 6" xfId="5739" xr:uid="{00000000-0005-0000-0000-00006C160000}"/>
    <cellStyle name="row 6 6_Tertiary Salaries Survey" xfId="5740" xr:uid="{00000000-0005-0000-0000-00006D160000}"/>
    <cellStyle name="row 6 7" xfId="5741" xr:uid="{00000000-0005-0000-0000-00006E160000}"/>
    <cellStyle name="row 6 7 2" xfId="5742" xr:uid="{00000000-0005-0000-0000-00006F160000}"/>
    <cellStyle name="row 6 7_Tertiary Salaries Survey" xfId="5743" xr:uid="{00000000-0005-0000-0000-000070160000}"/>
    <cellStyle name="row 6 8" xfId="5744" xr:uid="{00000000-0005-0000-0000-000071160000}"/>
    <cellStyle name="row 6 8 2" xfId="5745" xr:uid="{00000000-0005-0000-0000-000072160000}"/>
    <cellStyle name="row 6 8_Tertiary Salaries Survey" xfId="5746" xr:uid="{00000000-0005-0000-0000-000073160000}"/>
    <cellStyle name="row 6 9" xfId="5747" xr:uid="{00000000-0005-0000-0000-000074160000}"/>
    <cellStyle name="row 6_STUD aligned by INSTIT" xfId="5748" xr:uid="{00000000-0005-0000-0000-000075160000}"/>
    <cellStyle name="row 7" xfId="5749" xr:uid="{00000000-0005-0000-0000-000076160000}"/>
    <cellStyle name="row 7 2" xfId="5750" xr:uid="{00000000-0005-0000-0000-000077160000}"/>
    <cellStyle name="row 7 3" xfId="5751" xr:uid="{00000000-0005-0000-0000-000078160000}"/>
    <cellStyle name="row 7 4" xfId="5752" xr:uid="{00000000-0005-0000-0000-000079160000}"/>
    <cellStyle name="row 7 5" xfId="5753" xr:uid="{00000000-0005-0000-0000-00007A160000}"/>
    <cellStyle name="row 7_Tertiary Salaries Survey" xfId="5754" xr:uid="{00000000-0005-0000-0000-00007B160000}"/>
    <cellStyle name="row 8" xfId="5755" xr:uid="{00000000-0005-0000-0000-00007C160000}"/>
    <cellStyle name="row 9" xfId="5756" xr:uid="{00000000-0005-0000-0000-00007D160000}"/>
    <cellStyle name="row_ENRLSUP5" xfId="5757" xr:uid="{00000000-0005-0000-0000-00007E160000}"/>
    <cellStyle name="Row-Col Headings" xfId="5760" xr:uid="{00000000-0005-0000-0000-000081160000}"/>
    <cellStyle name="Row-Col Headings 2" xfId="5761" xr:uid="{00000000-0005-0000-0000-000082160000}"/>
    <cellStyle name="RowCodes" xfId="5758" xr:uid="{00000000-0005-0000-0000-00007F160000}"/>
    <cellStyle name="RowCodes 2" xfId="5759" xr:uid="{00000000-0005-0000-0000-000080160000}"/>
    <cellStyle name="RowTitles" xfId="5762" xr:uid="{00000000-0005-0000-0000-000083160000}"/>
    <cellStyle name="RowTitles 2" xfId="5763" xr:uid="{00000000-0005-0000-0000-000084160000}"/>
    <cellStyle name="RowTitles 2 2" xfId="5764" xr:uid="{00000000-0005-0000-0000-000085160000}"/>
    <cellStyle name="RowTitles 2 2 2" xfId="5765" xr:uid="{00000000-0005-0000-0000-000086160000}"/>
    <cellStyle name="RowTitles 2 2 2 2" xfId="5766" xr:uid="{00000000-0005-0000-0000-000087160000}"/>
    <cellStyle name="RowTitles 2 2 2 3" xfId="5767" xr:uid="{00000000-0005-0000-0000-000088160000}"/>
    <cellStyle name="RowTitles 2 2 2 4" xfId="5768" xr:uid="{00000000-0005-0000-0000-000089160000}"/>
    <cellStyle name="RowTitles 2 2 2 5" xfId="5769" xr:uid="{00000000-0005-0000-0000-00008A160000}"/>
    <cellStyle name="RowTitles 2 2 2_Tertiary Salaries Survey" xfId="5770" xr:uid="{00000000-0005-0000-0000-00008B160000}"/>
    <cellStyle name="RowTitles 2 2 3" xfId="5771" xr:uid="{00000000-0005-0000-0000-00008C160000}"/>
    <cellStyle name="RowTitles 2 2 4" xfId="5772" xr:uid="{00000000-0005-0000-0000-00008D160000}"/>
    <cellStyle name="RowTitles 2 2 5" xfId="5773" xr:uid="{00000000-0005-0000-0000-00008E160000}"/>
    <cellStyle name="RowTitles 2 2 6" xfId="5774" xr:uid="{00000000-0005-0000-0000-00008F160000}"/>
    <cellStyle name="RowTitles 2 2_STUD aligned by INSTIT" xfId="5775" xr:uid="{00000000-0005-0000-0000-000090160000}"/>
    <cellStyle name="RowTitles 2 3" xfId="5776" xr:uid="{00000000-0005-0000-0000-000091160000}"/>
    <cellStyle name="RowTitles 2 3 2" xfId="5777" xr:uid="{00000000-0005-0000-0000-000092160000}"/>
    <cellStyle name="RowTitles 2 3 3" xfId="5778" xr:uid="{00000000-0005-0000-0000-000093160000}"/>
    <cellStyle name="RowTitles 2 3 4" xfId="5779" xr:uid="{00000000-0005-0000-0000-000094160000}"/>
    <cellStyle name="RowTitles 2 3 5" xfId="5780" xr:uid="{00000000-0005-0000-0000-000095160000}"/>
    <cellStyle name="RowTitles 2 3_Tertiary Salaries Survey" xfId="5781" xr:uid="{00000000-0005-0000-0000-000096160000}"/>
    <cellStyle name="RowTitles 2 4" xfId="5782" xr:uid="{00000000-0005-0000-0000-000097160000}"/>
    <cellStyle name="RowTitles 2 5" xfId="5783" xr:uid="{00000000-0005-0000-0000-000098160000}"/>
    <cellStyle name="RowTitles 2 6" xfId="5784" xr:uid="{00000000-0005-0000-0000-000099160000}"/>
    <cellStyle name="RowTitles 2 7" xfId="5785" xr:uid="{00000000-0005-0000-0000-00009A160000}"/>
    <cellStyle name="RowTitles 2_STUD aligned by INSTIT" xfId="5786" xr:uid="{00000000-0005-0000-0000-00009B160000}"/>
    <cellStyle name="RowTitles 3" xfId="5787" xr:uid="{00000000-0005-0000-0000-00009C160000}"/>
    <cellStyle name="RowTitles 3 2" xfId="5788" xr:uid="{00000000-0005-0000-0000-00009D160000}"/>
    <cellStyle name="RowTitles 3 2 2" xfId="5789" xr:uid="{00000000-0005-0000-0000-00009E160000}"/>
    <cellStyle name="RowTitles 3 2 3" xfId="5790" xr:uid="{00000000-0005-0000-0000-00009F160000}"/>
    <cellStyle name="RowTitles 3 2 4" xfId="5791" xr:uid="{00000000-0005-0000-0000-0000A0160000}"/>
    <cellStyle name="RowTitles 3 2 5" xfId="5792" xr:uid="{00000000-0005-0000-0000-0000A1160000}"/>
    <cellStyle name="RowTitles 3 2_Tertiary Salaries Survey" xfId="5793" xr:uid="{00000000-0005-0000-0000-0000A2160000}"/>
    <cellStyle name="RowTitles 3 3" xfId="5794" xr:uid="{00000000-0005-0000-0000-0000A3160000}"/>
    <cellStyle name="RowTitles 3 4" xfId="5795" xr:uid="{00000000-0005-0000-0000-0000A4160000}"/>
    <cellStyle name="RowTitles 3 5" xfId="5796" xr:uid="{00000000-0005-0000-0000-0000A5160000}"/>
    <cellStyle name="RowTitles 3 6" xfId="5797" xr:uid="{00000000-0005-0000-0000-0000A6160000}"/>
    <cellStyle name="RowTitles 3_STUD aligned by INSTIT" xfId="5798" xr:uid="{00000000-0005-0000-0000-0000A7160000}"/>
    <cellStyle name="RowTitles 4" xfId="5799" xr:uid="{00000000-0005-0000-0000-0000A8160000}"/>
    <cellStyle name="RowTitles 4 2" xfId="5800" xr:uid="{00000000-0005-0000-0000-0000A9160000}"/>
    <cellStyle name="RowTitles 4 3" xfId="5801" xr:uid="{00000000-0005-0000-0000-0000AA160000}"/>
    <cellStyle name="RowTitles 4 4" xfId="5802" xr:uid="{00000000-0005-0000-0000-0000AB160000}"/>
    <cellStyle name="RowTitles 4 5" xfId="5803" xr:uid="{00000000-0005-0000-0000-0000AC160000}"/>
    <cellStyle name="RowTitles 4_Tertiary Salaries Survey" xfId="5804" xr:uid="{00000000-0005-0000-0000-0000AD160000}"/>
    <cellStyle name="RowTitles 5" xfId="5805" xr:uid="{00000000-0005-0000-0000-0000AE160000}"/>
    <cellStyle name="RowTitles 6" xfId="5806" xr:uid="{00000000-0005-0000-0000-0000AF160000}"/>
    <cellStyle name="RowTitles 7" xfId="5807" xr:uid="{00000000-0005-0000-0000-0000B0160000}"/>
    <cellStyle name="RowTitles 8" xfId="5808" xr:uid="{00000000-0005-0000-0000-0000B1160000}"/>
    <cellStyle name="RowTitles_CENTRAL_GOVT" xfId="5809" xr:uid="{00000000-0005-0000-0000-0000B2160000}"/>
    <cellStyle name="RowTitles-Col2" xfId="13477" xr:uid="{00000000-0005-0000-0000-0000A6340000}"/>
    <cellStyle name="RowTitles-Col2 10" xfId="13478" xr:uid="{00000000-0005-0000-0000-0000A7340000}"/>
    <cellStyle name="RowTitles-Col2 10 2" xfId="13479" xr:uid="{00000000-0005-0000-0000-0000A8340000}"/>
    <cellStyle name="RowTitles-Col2 10 2 2" xfId="13480" xr:uid="{00000000-0005-0000-0000-0000A9340000}"/>
    <cellStyle name="RowTitles-Col2 10 2 2 2" xfId="13481" xr:uid="{00000000-0005-0000-0000-0000AA340000}"/>
    <cellStyle name="RowTitles-Col2 10 2 2_Tertiary Salaries Survey" xfId="13482" xr:uid="{00000000-0005-0000-0000-0000AB340000}"/>
    <cellStyle name="RowTitles-Col2 10 2 3" xfId="13483" xr:uid="{00000000-0005-0000-0000-0000AC340000}"/>
    <cellStyle name="RowTitles-Col2 10 2_Tertiary Salaries Survey" xfId="13484" xr:uid="{00000000-0005-0000-0000-0000AD340000}"/>
    <cellStyle name="RowTitles-Col2 10 3" xfId="13485" xr:uid="{00000000-0005-0000-0000-0000AE340000}"/>
    <cellStyle name="RowTitles-Col2 10 3 2" xfId="13486" xr:uid="{00000000-0005-0000-0000-0000AF340000}"/>
    <cellStyle name="RowTitles-Col2 10 3 2 2" xfId="13487" xr:uid="{00000000-0005-0000-0000-0000B0340000}"/>
    <cellStyle name="RowTitles-Col2 10 3 2_Tertiary Salaries Survey" xfId="13488" xr:uid="{00000000-0005-0000-0000-0000B1340000}"/>
    <cellStyle name="RowTitles-Col2 10 3 3" xfId="13489" xr:uid="{00000000-0005-0000-0000-0000B2340000}"/>
    <cellStyle name="RowTitles-Col2 10 3_Tertiary Salaries Survey" xfId="13490" xr:uid="{00000000-0005-0000-0000-0000B3340000}"/>
    <cellStyle name="RowTitles-Col2 10 4" xfId="13491" xr:uid="{00000000-0005-0000-0000-0000B4340000}"/>
    <cellStyle name="RowTitles-Col2 10 4 2" xfId="13492" xr:uid="{00000000-0005-0000-0000-0000B5340000}"/>
    <cellStyle name="RowTitles-Col2 10 4_Tertiary Salaries Survey" xfId="13493" xr:uid="{00000000-0005-0000-0000-0000B6340000}"/>
    <cellStyle name="RowTitles-Col2 10 5" xfId="13494" xr:uid="{00000000-0005-0000-0000-0000B7340000}"/>
    <cellStyle name="RowTitles-Col2 10_Tertiary Salaries Survey" xfId="13495" xr:uid="{00000000-0005-0000-0000-0000B8340000}"/>
    <cellStyle name="RowTitles-Col2 11" xfId="13496" xr:uid="{00000000-0005-0000-0000-0000B9340000}"/>
    <cellStyle name="RowTitles-Col2 11 2" xfId="13497" xr:uid="{00000000-0005-0000-0000-0000BA340000}"/>
    <cellStyle name="RowTitles-Col2 11 2 2" xfId="13498" xr:uid="{00000000-0005-0000-0000-0000BB340000}"/>
    <cellStyle name="RowTitles-Col2 11 2 2 2" xfId="13499" xr:uid="{00000000-0005-0000-0000-0000BC340000}"/>
    <cellStyle name="RowTitles-Col2 11 2 2_Tertiary Salaries Survey" xfId="13500" xr:uid="{00000000-0005-0000-0000-0000BD340000}"/>
    <cellStyle name="RowTitles-Col2 11 2 3" xfId="13501" xr:uid="{00000000-0005-0000-0000-0000BE340000}"/>
    <cellStyle name="RowTitles-Col2 11 2_Tertiary Salaries Survey" xfId="13502" xr:uid="{00000000-0005-0000-0000-0000BF340000}"/>
    <cellStyle name="RowTitles-Col2 11 3" xfId="13503" xr:uid="{00000000-0005-0000-0000-0000C0340000}"/>
    <cellStyle name="RowTitles-Col2 11 3 2" xfId="13504" xr:uid="{00000000-0005-0000-0000-0000C1340000}"/>
    <cellStyle name="RowTitles-Col2 11 3 2 2" xfId="13505" xr:uid="{00000000-0005-0000-0000-0000C2340000}"/>
    <cellStyle name="RowTitles-Col2 11 3 2_Tertiary Salaries Survey" xfId="13506" xr:uid="{00000000-0005-0000-0000-0000C3340000}"/>
    <cellStyle name="RowTitles-Col2 11 3 3" xfId="13507" xr:uid="{00000000-0005-0000-0000-0000C4340000}"/>
    <cellStyle name="RowTitles-Col2 11 3_Tertiary Salaries Survey" xfId="13508" xr:uid="{00000000-0005-0000-0000-0000C5340000}"/>
    <cellStyle name="RowTitles-Col2 11 4" xfId="13509" xr:uid="{00000000-0005-0000-0000-0000C6340000}"/>
    <cellStyle name="RowTitles-Col2 11 4 2" xfId="13510" xr:uid="{00000000-0005-0000-0000-0000C7340000}"/>
    <cellStyle name="RowTitles-Col2 11 4_Tertiary Salaries Survey" xfId="13511" xr:uid="{00000000-0005-0000-0000-0000C8340000}"/>
    <cellStyle name="RowTitles-Col2 11 5" xfId="13512" xr:uid="{00000000-0005-0000-0000-0000C9340000}"/>
    <cellStyle name="RowTitles-Col2 11_Tertiary Salaries Survey" xfId="13513" xr:uid="{00000000-0005-0000-0000-0000CA340000}"/>
    <cellStyle name="RowTitles-Col2 12" xfId="13514" xr:uid="{00000000-0005-0000-0000-0000CB340000}"/>
    <cellStyle name="RowTitles-Col2 12 2" xfId="13515" xr:uid="{00000000-0005-0000-0000-0000CC340000}"/>
    <cellStyle name="RowTitles-Col2 12 2 2" xfId="13516" xr:uid="{00000000-0005-0000-0000-0000CD340000}"/>
    <cellStyle name="RowTitles-Col2 12 2_Tertiary Salaries Survey" xfId="13517" xr:uid="{00000000-0005-0000-0000-0000CE340000}"/>
    <cellStyle name="RowTitles-Col2 12 3" xfId="13518" xr:uid="{00000000-0005-0000-0000-0000CF340000}"/>
    <cellStyle name="RowTitles-Col2 12_Tertiary Salaries Survey" xfId="13519" xr:uid="{00000000-0005-0000-0000-0000D0340000}"/>
    <cellStyle name="RowTitles-Col2 13" xfId="13520" xr:uid="{00000000-0005-0000-0000-0000D1340000}"/>
    <cellStyle name="RowTitles-Col2 14" xfId="13521" xr:uid="{00000000-0005-0000-0000-0000D2340000}"/>
    <cellStyle name="RowTitles-Col2 15" xfId="13522" xr:uid="{00000000-0005-0000-0000-0000D3340000}"/>
    <cellStyle name="RowTitles-Col2 16" xfId="13523" xr:uid="{00000000-0005-0000-0000-0000D4340000}"/>
    <cellStyle name="RowTitles-Col2 2" xfId="13524" xr:uid="{00000000-0005-0000-0000-0000D5340000}"/>
    <cellStyle name="RowTitles-Col2 2 10" xfId="13525" xr:uid="{00000000-0005-0000-0000-0000D6340000}"/>
    <cellStyle name="RowTitles-Col2 2 10 2" xfId="13526" xr:uid="{00000000-0005-0000-0000-0000D7340000}"/>
    <cellStyle name="RowTitles-Col2 2 10 2 2" xfId="13527" xr:uid="{00000000-0005-0000-0000-0000D8340000}"/>
    <cellStyle name="RowTitles-Col2 2 10 2 2 2" xfId="13528" xr:uid="{00000000-0005-0000-0000-0000D9340000}"/>
    <cellStyle name="RowTitles-Col2 2 10 2 2_Tertiary Salaries Survey" xfId="13529" xr:uid="{00000000-0005-0000-0000-0000DA340000}"/>
    <cellStyle name="RowTitles-Col2 2 10 2 3" xfId="13530" xr:uid="{00000000-0005-0000-0000-0000DB340000}"/>
    <cellStyle name="RowTitles-Col2 2 10 2_Tertiary Salaries Survey" xfId="13531" xr:uid="{00000000-0005-0000-0000-0000DC340000}"/>
    <cellStyle name="RowTitles-Col2 2 10 3" xfId="13532" xr:uid="{00000000-0005-0000-0000-0000DD340000}"/>
    <cellStyle name="RowTitles-Col2 2 10 3 2" xfId="13533" xr:uid="{00000000-0005-0000-0000-0000DE340000}"/>
    <cellStyle name="RowTitles-Col2 2 10 3 2 2" xfId="13534" xr:uid="{00000000-0005-0000-0000-0000DF340000}"/>
    <cellStyle name="RowTitles-Col2 2 10 3 2_Tertiary Salaries Survey" xfId="13535" xr:uid="{00000000-0005-0000-0000-0000E0340000}"/>
    <cellStyle name="RowTitles-Col2 2 10 3 3" xfId="13536" xr:uid="{00000000-0005-0000-0000-0000E1340000}"/>
    <cellStyle name="RowTitles-Col2 2 10 3_Tertiary Salaries Survey" xfId="13537" xr:uid="{00000000-0005-0000-0000-0000E2340000}"/>
    <cellStyle name="RowTitles-Col2 2 10 4" xfId="13538" xr:uid="{00000000-0005-0000-0000-0000E3340000}"/>
    <cellStyle name="RowTitles-Col2 2 10 4 2" xfId="13539" xr:uid="{00000000-0005-0000-0000-0000E4340000}"/>
    <cellStyle name="RowTitles-Col2 2 10 4_Tertiary Salaries Survey" xfId="13540" xr:uid="{00000000-0005-0000-0000-0000E5340000}"/>
    <cellStyle name="RowTitles-Col2 2 10 5" xfId="13541" xr:uid="{00000000-0005-0000-0000-0000E6340000}"/>
    <cellStyle name="RowTitles-Col2 2 10_Tertiary Salaries Survey" xfId="13542" xr:uid="{00000000-0005-0000-0000-0000E7340000}"/>
    <cellStyle name="RowTitles-Col2 2 11" xfId="13543" xr:uid="{00000000-0005-0000-0000-0000E8340000}"/>
    <cellStyle name="RowTitles-Col2 2 11 2" xfId="13544" xr:uid="{00000000-0005-0000-0000-0000E9340000}"/>
    <cellStyle name="RowTitles-Col2 2 11 2 2" xfId="13545" xr:uid="{00000000-0005-0000-0000-0000EA340000}"/>
    <cellStyle name="RowTitles-Col2 2 11 2 2 2" xfId="13546" xr:uid="{00000000-0005-0000-0000-0000EB340000}"/>
    <cellStyle name="RowTitles-Col2 2 11 2 2_Tertiary Salaries Survey" xfId="13547" xr:uid="{00000000-0005-0000-0000-0000EC340000}"/>
    <cellStyle name="RowTitles-Col2 2 11 2 3" xfId="13548" xr:uid="{00000000-0005-0000-0000-0000ED340000}"/>
    <cellStyle name="RowTitles-Col2 2 11 2_Tertiary Salaries Survey" xfId="13549" xr:uid="{00000000-0005-0000-0000-0000EE340000}"/>
    <cellStyle name="RowTitles-Col2 2 11 3" xfId="13550" xr:uid="{00000000-0005-0000-0000-0000EF340000}"/>
    <cellStyle name="RowTitles-Col2 2 11 3 2" xfId="13551" xr:uid="{00000000-0005-0000-0000-0000F0340000}"/>
    <cellStyle name="RowTitles-Col2 2 11 3 2 2" xfId="13552" xr:uid="{00000000-0005-0000-0000-0000F1340000}"/>
    <cellStyle name="RowTitles-Col2 2 11 3 2_Tertiary Salaries Survey" xfId="13553" xr:uid="{00000000-0005-0000-0000-0000F2340000}"/>
    <cellStyle name="RowTitles-Col2 2 11 3 3" xfId="13554" xr:uid="{00000000-0005-0000-0000-0000F3340000}"/>
    <cellStyle name="RowTitles-Col2 2 11 3_Tertiary Salaries Survey" xfId="13555" xr:uid="{00000000-0005-0000-0000-0000F4340000}"/>
    <cellStyle name="RowTitles-Col2 2 11 4" xfId="13556" xr:uid="{00000000-0005-0000-0000-0000F5340000}"/>
    <cellStyle name="RowTitles-Col2 2 11 4 2" xfId="13557" xr:uid="{00000000-0005-0000-0000-0000F6340000}"/>
    <cellStyle name="RowTitles-Col2 2 11 4_Tertiary Salaries Survey" xfId="13558" xr:uid="{00000000-0005-0000-0000-0000F7340000}"/>
    <cellStyle name="RowTitles-Col2 2 11 5" xfId="13559" xr:uid="{00000000-0005-0000-0000-0000F8340000}"/>
    <cellStyle name="RowTitles-Col2 2 11_Tertiary Salaries Survey" xfId="13560" xr:uid="{00000000-0005-0000-0000-0000F9340000}"/>
    <cellStyle name="RowTitles-Col2 2 12" xfId="13561" xr:uid="{00000000-0005-0000-0000-0000FA340000}"/>
    <cellStyle name="RowTitles-Col2 2 12 2" xfId="13562" xr:uid="{00000000-0005-0000-0000-0000FB340000}"/>
    <cellStyle name="RowTitles-Col2 2 12 2 2" xfId="13563" xr:uid="{00000000-0005-0000-0000-0000FC340000}"/>
    <cellStyle name="RowTitles-Col2 2 12 2_Tertiary Salaries Survey" xfId="13564" xr:uid="{00000000-0005-0000-0000-0000FD340000}"/>
    <cellStyle name="RowTitles-Col2 2 12 3" xfId="13565" xr:uid="{00000000-0005-0000-0000-0000FE340000}"/>
    <cellStyle name="RowTitles-Col2 2 12_Tertiary Salaries Survey" xfId="13566" xr:uid="{00000000-0005-0000-0000-0000FF340000}"/>
    <cellStyle name="RowTitles-Col2 2 13" xfId="13567" xr:uid="{00000000-0005-0000-0000-000000350000}"/>
    <cellStyle name="RowTitles-Col2 2 14" xfId="13568" xr:uid="{00000000-0005-0000-0000-000001350000}"/>
    <cellStyle name="RowTitles-Col2 2 2" xfId="13569" xr:uid="{00000000-0005-0000-0000-000002350000}"/>
    <cellStyle name="RowTitles-Col2 2 2 10" xfId="13570" xr:uid="{00000000-0005-0000-0000-000003350000}"/>
    <cellStyle name="RowTitles-Col2 2 2 10 2" xfId="13571" xr:uid="{00000000-0005-0000-0000-000004350000}"/>
    <cellStyle name="RowTitles-Col2 2 2 10 2 2" xfId="13572" xr:uid="{00000000-0005-0000-0000-000005350000}"/>
    <cellStyle name="RowTitles-Col2 2 2 10 2 2 2" xfId="13573" xr:uid="{00000000-0005-0000-0000-000006350000}"/>
    <cellStyle name="RowTitles-Col2 2 2 10 2 2_Tertiary Salaries Survey" xfId="13574" xr:uid="{00000000-0005-0000-0000-000007350000}"/>
    <cellStyle name="RowTitles-Col2 2 2 10 2 3" xfId="13575" xr:uid="{00000000-0005-0000-0000-000008350000}"/>
    <cellStyle name="RowTitles-Col2 2 2 10 2_Tertiary Salaries Survey" xfId="13576" xr:uid="{00000000-0005-0000-0000-000009350000}"/>
    <cellStyle name="RowTitles-Col2 2 2 10 3" xfId="13577" xr:uid="{00000000-0005-0000-0000-00000A350000}"/>
    <cellStyle name="RowTitles-Col2 2 2 10 3 2" xfId="13578" xr:uid="{00000000-0005-0000-0000-00000B350000}"/>
    <cellStyle name="RowTitles-Col2 2 2 10 3 2 2" xfId="13579" xr:uid="{00000000-0005-0000-0000-00000C350000}"/>
    <cellStyle name="RowTitles-Col2 2 2 10 3 2_Tertiary Salaries Survey" xfId="13580" xr:uid="{00000000-0005-0000-0000-00000D350000}"/>
    <cellStyle name="RowTitles-Col2 2 2 10 3 3" xfId="13581" xr:uid="{00000000-0005-0000-0000-00000E350000}"/>
    <cellStyle name="RowTitles-Col2 2 2 10 3_Tertiary Salaries Survey" xfId="13582" xr:uid="{00000000-0005-0000-0000-00000F350000}"/>
    <cellStyle name="RowTitles-Col2 2 2 10 4" xfId="13583" xr:uid="{00000000-0005-0000-0000-000010350000}"/>
    <cellStyle name="RowTitles-Col2 2 2 10 4 2" xfId="13584" xr:uid="{00000000-0005-0000-0000-000011350000}"/>
    <cellStyle name="RowTitles-Col2 2 2 10 4_Tertiary Salaries Survey" xfId="13585" xr:uid="{00000000-0005-0000-0000-000012350000}"/>
    <cellStyle name="RowTitles-Col2 2 2 10 5" xfId="13586" xr:uid="{00000000-0005-0000-0000-000013350000}"/>
    <cellStyle name="RowTitles-Col2 2 2 10_Tertiary Salaries Survey" xfId="13587" xr:uid="{00000000-0005-0000-0000-000014350000}"/>
    <cellStyle name="RowTitles-Col2 2 2 11" xfId="13588" xr:uid="{00000000-0005-0000-0000-000015350000}"/>
    <cellStyle name="RowTitles-Col2 2 2 11 2" xfId="13589" xr:uid="{00000000-0005-0000-0000-000016350000}"/>
    <cellStyle name="RowTitles-Col2 2 2 11 2 2" xfId="13590" xr:uid="{00000000-0005-0000-0000-000017350000}"/>
    <cellStyle name="RowTitles-Col2 2 2 11 2_Tertiary Salaries Survey" xfId="13591" xr:uid="{00000000-0005-0000-0000-000018350000}"/>
    <cellStyle name="RowTitles-Col2 2 2 11 3" xfId="13592" xr:uid="{00000000-0005-0000-0000-000019350000}"/>
    <cellStyle name="RowTitles-Col2 2 2 11_Tertiary Salaries Survey" xfId="13593" xr:uid="{00000000-0005-0000-0000-00001A350000}"/>
    <cellStyle name="RowTitles-Col2 2 2 12" xfId="13594" xr:uid="{00000000-0005-0000-0000-00001B350000}"/>
    <cellStyle name="RowTitles-Col2 2 2 2" xfId="13595" xr:uid="{00000000-0005-0000-0000-00001C350000}"/>
    <cellStyle name="RowTitles-Col2 2 2 2 10" xfId="13596" xr:uid="{00000000-0005-0000-0000-00001D350000}"/>
    <cellStyle name="RowTitles-Col2 2 2 2 10 2" xfId="13597" xr:uid="{00000000-0005-0000-0000-00001E350000}"/>
    <cellStyle name="RowTitles-Col2 2 2 2 10 2 2" xfId="13598" xr:uid="{00000000-0005-0000-0000-00001F350000}"/>
    <cellStyle name="RowTitles-Col2 2 2 2 10 2_Tertiary Salaries Survey" xfId="13599" xr:uid="{00000000-0005-0000-0000-000020350000}"/>
    <cellStyle name="RowTitles-Col2 2 2 2 10 3" xfId="13600" xr:uid="{00000000-0005-0000-0000-000021350000}"/>
    <cellStyle name="RowTitles-Col2 2 2 2 10_Tertiary Salaries Survey" xfId="13601" xr:uid="{00000000-0005-0000-0000-000022350000}"/>
    <cellStyle name="RowTitles-Col2 2 2 2 11" xfId="13602" xr:uid="{00000000-0005-0000-0000-000023350000}"/>
    <cellStyle name="RowTitles-Col2 2 2 2 2" xfId="13603" xr:uid="{00000000-0005-0000-0000-000024350000}"/>
    <cellStyle name="RowTitles-Col2 2 2 2 2 2" xfId="13604" xr:uid="{00000000-0005-0000-0000-000025350000}"/>
    <cellStyle name="RowTitles-Col2 2 2 2 2 2 2" xfId="13605" xr:uid="{00000000-0005-0000-0000-000026350000}"/>
    <cellStyle name="RowTitles-Col2 2 2 2 2 2 2 2" xfId="13606" xr:uid="{00000000-0005-0000-0000-000027350000}"/>
    <cellStyle name="RowTitles-Col2 2 2 2 2 2 2 2 2" xfId="13607" xr:uid="{00000000-0005-0000-0000-000028350000}"/>
    <cellStyle name="RowTitles-Col2 2 2 2 2 2 2 2_Tertiary Salaries Survey" xfId="13608" xr:uid="{00000000-0005-0000-0000-000029350000}"/>
    <cellStyle name="RowTitles-Col2 2 2 2 2 2 2 3" xfId="13609" xr:uid="{00000000-0005-0000-0000-00002A350000}"/>
    <cellStyle name="RowTitles-Col2 2 2 2 2 2 2_Tertiary Salaries Survey" xfId="13610" xr:uid="{00000000-0005-0000-0000-00002B350000}"/>
    <cellStyle name="RowTitles-Col2 2 2 2 2 2 3" xfId="13611" xr:uid="{00000000-0005-0000-0000-00002C350000}"/>
    <cellStyle name="RowTitles-Col2 2 2 2 2 2 3 2" xfId="13612" xr:uid="{00000000-0005-0000-0000-00002D350000}"/>
    <cellStyle name="RowTitles-Col2 2 2 2 2 2 3 2 2" xfId="13613" xr:uid="{00000000-0005-0000-0000-00002E350000}"/>
    <cellStyle name="RowTitles-Col2 2 2 2 2 2 3 2_Tertiary Salaries Survey" xfId="13614" xr:uid="{00000000-0005-0000-0000-00002F350000}"/>
    <cellStyle name="RowTitles-Col2 2 2 2 2 2 3 3" xfId="13615" xr:uid="{00000000-0005-0000-0000-000030350000}"/>
    <cellStyle name="RowTitles-Col2 2 2 2 2 2 3_Tertiary Salaries Survey" xfId="13616" xr:uid="{00000000-0005-0000-0000-000031350000}"/>
    <cellStyle name="RowTitles-Col2 2 2 2 2 2 4" xfId="13617" xr:uid="{00000000-0005-0000-0000-000032350000}"/>
    <cellStyle name="RowTitles-Col2 2 2 2 2 2_Tertiary Salaries Survey" xfId="13618" xr:uid="{00000000-0005-0000-0000-000033350000}"/>
    <cellStyle name="RowTitles-Col2 2 2 2 2 3" xfId="13619" xr:uid="{00000000-0005-0000-0000-000034350000}"/>
    <cellStyle name="RowTitles-Col2 2 2 2 2 3 2" xfId="13620" xr:uid="{00000000-0005-0000-0000-000035350000}"/>
    <cellStyle name="RowTitles-Col2 2 2 2 2 3 2 2" xfId="13621" xr:uid="{00000000-0005-0000-0000-000036350000}"/>
    <cellStyle name="RowTitles-Col2 2 2 2 2 3 2 2 2" xfId="13622" xr:uid="{00000000-0005-0000-0000-000037350000}"/>
    <cellStyle name="RowTitles-Col2 2 2 2 2 3 2 2_Tertiary Salaries Survey" xfId="13623" xr:uid="{00000000-0005-0000-0000-000038350000}"/>
    <cellStyle name="RowTitles-Col2 2 2 2 2 3 2 3" xfId="13624" xr:uid="{00000000-0005-0000-0000-000039350000}"/>
    <cellStyle name="RowTitles-Col2 2 2 2 2 3 2_Tertiary Salaries Survey" xfId="13625" xr:uid="{00000000-0005-0000-0000-00003A350000}"/>
    <cellStyle name="RowTitles-Col2 2 2 2 2 3 3" xfId="13626" xr:uid="{00000000-0005-0000-0000-00003B350000}"/>
    <cellStyle name="RowTitles-Col2 2 2 2 2 3 3 2" xfId="13627" xr:uid="{00000000-0005-0000-0000-00003C350000}"/>
    <cellStyle name="RowTitles-Col2 2 2 2 2 3 3 2 2" xfId="13628" xr:uid="{00000000-0005-0000-0000-00003D350000}"/>
    <cellStyle name="RowTitles-Col2 2 2 2 2 3 3 2_Tertiary Salaries Survey" xfId="13629" xr:uid="{00000000-0005-0000-0000-00003E350000}"/>
    <cellStyle name="RowTitles-Col2 2 2 2 2 3 3 3" xfId="13630" xr:uid="{00000000-0005-0000-0000-00003F350000}"/>
    <cellStyle name="RowTitles-Col2 2 2 2 2 3 3_Tertiary Salaries Survey" xfId="13631" xr:uid="{00000000-0005-0000-0000-000040350000}"/>
    <cellStyle name="RowTitles-Col2 2 2 2 2 3 4" xfId="13632" xr:uid="{00000000-0005-0000-0000-000041350000}"/>
    <cellStyle name="RowTitles-Col2 2 2 2 2 3 5" xfId="13633" xr:uid="{00000000-0005-0000-0000-000042350000}"/>
    <cellStyle name="RowTitles-Col2 2 2 2 2 3 5 2" xfId="13634" xr:uid="{00000000-0005-0000-0000-000043350000}"/>
    <cellStyle name="RowTitles-Col2 2 2 2 2 3 5_Tertiary Salaries Survey" xfId="13635" xr:uid="{00000000-0005-0000-0000-000044350000}"/>
    <cellStyle name="RowTitles-Col2 2 2 2 2 3 6" xfId="13636" xr:uid="{00000000-0005-0000-0000-000045350000}"/>
    <cellStyle name="RowTitles-Col2 2 2 2 2 3_Tertiary Salaries Survey" xfId="13637" xr:uid="{00000000-0005-0000-0000-000046350000}"/>
    <cellStyle name="RowTitles-Col2 2 2 2 2 4" xfId="13638" xr:uid="{00000000-0005-0000-0000-000047350000}"/>
    <cellStyle name="RowTitles-Col2 2 2 2 2 4 2" xfId="13639" xr:uid="{00000000-0005-0000-0000-000048350000}"/>
    <cellStyle name="RowTitles-Col2 2 2 2 2 4 2 2" xfId="13640" xr:uid="{00000000-0005-0000-0000-000049350000}"/>
    <cellStyle name="RowTitles-Col2 2 2 2 2 4 2 2 2" xfId="13641" xr:uid="{00000000-0005-0000-0000-00004A350000}"/>
    <cellStyle name="RowTitles-Col2 2 2 2 2 4 2 2_Tertiary Salaries Survey" xfId="13642" xr:uid="{00000000-0005-0000-0000-00004B350000}"/>
    <cellStyle name="RowTitles-Col2 2 2 2 2 4 2 3" xfId="13643" xr:uid="{00000000-0005-0000-0000-00004C350000}"/>
    <cellStyle name="RowTitles-Col2 2 2 2 2 4 2_Tertiary Salaries Survey" xfId="13644" xr:uid="{00000000-0005-0000-0000-00004D350000}"/>
    <cellStyle name="RowTitles-Col2 2 2 2 2 4 3" xfId="13645" xr:uid="{00000000-0005-0000-0000-00004E350000}"/>
    <cellStyle name="RowTitles-Col2 2 2 2 2 4 3 2" xfId="13646" xr:uid="{00000000-0005-0000-0000-00004F350000}"/>
    <cellStyle name="RowTitles-Col2 2 2 2 2 4 3 2 2" xfId="13647" xr:uid="{00000000-0005-0000-0000-000050350000}"/>
    <cellStyle name="RowTitles-Col2 2 2 2 2 4 3 2_Tertiary Salaries Survey" xfId="13648" xr:uid="{00000000-0005-0000-0000-000051350000}"/>
    <cellStyle name="RowTitles-Col2 2 2 2 2 4 3 3" xfId="13649" xr:uid="{00000000-0005-0000-0000-000052350000}"/>
    <cellStyle name="RowTitles-Col2 2 2 2 2 4 3_Tertiary Salaries Survey" xfId="13650" xr:uid="{00000000-0005-0000-0000-000053350000}"/>
    <cellStyle name="RowTitles-Col2 2 2 2 2 4 4" xfId="13651" xr:uid="{00000000-0005-0000-0000-000054350000}"/>
    <cellStyle name="RowTitles-Col2 2 2 2 2 4 4 2" xfId="13652" xr:uid="{00000000-0005-0000-0000-000055350000}"/>
    <cellStyle name="RowTitles-Col2 2 2 2 2 4 4_Tertiary Salaries Survey" xfId="13653" xr:uid="{00000000-0005-0000-0000-000056350000}"/>
    <cellStyle name="RowTitles-Col2 2 2 2 2 4 5" xfId="13654" xr:uid="{00000000-0005-0000-0000-000057350000}"/>
    <cellStyle name="RowTitles-Col2 2 2 2 2 4_Tertiary Salaries Survey" xfId="13655" xr:uid="{00000000-0005-0000-0000-000058350000}"/>
    <cellStyle name="RowTitles-Col2 2 2 2 2 5" xfId="13656" xr:uid="{00000000-0005-0000-0000-000059350000}"/>
    <cellStyle name="RowTitles-Col2 2 2 2 2 5 2" xfId="13657" xr:uid="{00000000-0005-0000-0000-00005A350000}"/>
    <cellStyle name="RowTitles-Col2 2 2 2 2 5 2 2" xfId="13658" xr:uid="{00000000-0005-0000-0000-00005B350000}"/>
    <cellStyle name="RowTitles-Col2 2 2 2 2 5 2 2 2" xfId="13659" xr:uid="{00000000-0005-0000-0000-00005C350000}"/>
    <cellStyle name="RowTitles-Col2 2 2 2 2 5 2 2_Tertiary Salaries Survey" xfId="13660" xr:uid="{00000000-0005-0000-0000-00005D350000}"/>
    <cellStyle name="RowTitles-Col2 2 2 2 2 5 2 3" xfId="13661" xr:uid="{00000000-0005-0000-0000-00005E350000}"/>
    <cellStyle name="RowTitles-Col2 2 2 2 2 5 2_Tertiary Salaries Survey" xfId="13662" xr:uid="{00000000-0005-0000-0000-00005F350000}"/>
    <cellStyle name="RowTitles-Col2 2 2 2 2 5 3" xfId="13663" xr:uid="{00000000-0005-0000-0000-000060350000}"/>
    <cellStyle name="RowTitles-Col2 2 2 2 2 5 3 2" xfId="13664" xr:uid="{00000000-0005-0000-0000-000061350000}"/>
    <cellStyle name="RowTitles-Col2 2 2 2 2 5 3 2 2" xfId="13665" xr:uid="{00000000-0005-0000-0000-000062350000}"/>
    <cellStyle name="RowTitles-Col2 2 2 2 2 5 3 2_Tertiary Salaries Survey" xfId="13666" xr:uid="{00000000-0005-0000-0000-000063350000}"/>
    <cellStyle name="RowTitles-Col2 2 2 2 2 5 3 3" xfId="13667" xr:uid="{00000000-0005-0000-0000-000064350000}"/>
    <cellStyle name="RowTitles-Col2 2 2 2 2 5 3_Tertiary Salaries Survey" xfId="13668" xr:uid="{00000000-0005-0000-0000-000065350000}"/>
    <cellStyle name="RowTitles-Col2 2 2 2 2 5 4" xfId="13669" xr:uid="{00000000-0005-0000-0000-000066350000}"/>
    <cellStyle name="RowTitles-Col2 2 2 2 2 5 4 2" xfId="13670" xr:uid="{00000000-0005-0000-0000-000067350000}"/>
    <cellStyle name="RowTitles-Col2 2 2 2 2 5 4_Tertiary Salaries Survey" xfId="13671" xr:uid="{00000000-0005-0000-0000-000068350000}"/>
    <cellStyle name="RowTitles-Col2 2 2 2 2 5 5" xfId="13672" xr:uid="{00000000-0005-0000-0000-000069350000}"/>
    <cellStyle name="RowTitles-Col2 2 2 2 2 5_Tertiary Salaries Survey" xfId="13673" xr:uid="{00000000-0005-0000-0000-00006A350000}"/>
    <cellStyle name="RowTitles-Col2 2 2 2 2 6" xfId="13674" xr:uid="{00000000-0005-0000-0000-00006B350000}"/>
    <cellStyle name="RowTitles-Col2 2 2 2 2 6 2" xfId="13675" xr:uid="{00000000-0005-0000-0000-00006C350000}"/>
    <cellStyle name="RowTitles-Col2 2 2 2 2 6 2 2" xfId="13676" xr:uid="{00000000-0005-0000-0000-00006D350000}"/>
    <cellStyle name="RowTitles-Col2 2 2 2 2 6 2 2 2" xfId="13677" xr:uid="{00000000-0005-0000-0000-00006E350000}"/>
    <cellStyle name="RowTitles-Col2 2 2 2 2 6 2 2_Tertiary Salaries Survey" xfId="13678" xr:uid="{00000000-0005-0000-0000-00006F350000}"/>
    <cellStyle name="RowTitles-Col2 2 2 2 2 6 2 3" xfId="13679" xr:uid="{00000000-0005-0000-0000-000070350000}"/>
    <cellStyle name="RowTitles-Col2 2 2 2 2 6 2_Tertiary Salaries Survey" xfId="13680" xr:uid="{00000000-0005-0000-0000-000071350000}"/>
    <cellStyle name="RowTitles-Col2 2 2 2 2 6 3" xfId="13681" xr:uid="{00000000-0005-0000-0000-000072350000}"/>
    <cellStyle name="RowTitles-Col2 2 2 2 2 6 3 2" xfId="13682" xr:uid="{00000000-0005-0000-0000-000073350000}"/>
    <cellStyle name="RowTitles-Col2 2 2 2 2 6 3 2 2" xfId="13683" xr:uid="{00000000-0005-0000-0000-000074350000}"/>
    <cellStyle name="RowTitles-Col2 2 2 2 2 6 3 2_Tertiary Salaries Survey" xfId="13684" xr:uid="{00000000-0005-0000-0000-000075350000}"/>
    <cellStyle name="RowTitles-Col2 2 2 2 2 6 3 3" xfId="13685" xr:uid="{00000000-0005-0000-0000-000076350000}"/>
    <cellStyle name="RowTitles-Col2 2 2 2 2 6 3_Tertiary Salaries Survey" xfId="13686" xr:uid="{00000000-0005-0000-0000-000077350000}"/>
    <cellStyle name="RowTitles-Col2 2 2 2 2 6 4" xfId="13687" xr:uid="{00000000-0005-0000-0000-000078350000}"/>
    <cellStyle name="RowTitles-Col2 2 2 2 2 6 4 2" xfId="13688" xr:uid="{00000000-0005-0000-0000-000079350000}"/>
    <cellStyle name="RowTitles-Col2 2 2 2 2 6 4_Tertiary Salaries Survey" xfId="13689" xr:uid="{00000000-0005-0000-0000-00007A350000}"/>
    <cellStyle name="RowTitles-Col2 2 2 2 2 6 5" xfId="13690" xr:uid="{00000000-0005-0000-0000-00007B350000}"/>
    <cellStyle name="RowTitles-Col2 2 2 2 2 6_Tertiary Salaries Survey" xfId="13691" xr:uid="{00000000-0005-0000-0000-00007C350000}"/>
    <cellStyle name="RowTitles-Col2 2 2 2 2 7" xfId="13692" xr:uid="{00000000-0005-0000-0000-00007D350000}"/>
    <cellStyle name="RowTitles-Col2 2 2 2 2 7 2" xfId="13693" xr:uid="{00000000-0005-0000-0000-00007E350000}"/>
    <cellStyle name="RowTitles-Col2 2 2 2 2 7 2 2" xfId="13694" xr:uid="{00000000-0005-0000-0000-00007F350000}"/>
    <cellStyle name="RowTitles-Col2 2 2 2 2 7 2_Tertiary Salaries Survey" xfId="13695" xr:uid="{00000000-0005-0000-0000-000080350000}"/>
    <cellStyle name="RowTitles-Col2 2 2 2 2 7 3" xfId="13696" xr:uid="{00000000-0005-0000-0000-000081350000}"/>
    <cellStyle name="RowTitles-Col2 2 2 2 2 7_Tertiary Salaries Survey" xfId="13697" xr:uid="{00000000-0005-0000-0000-000082350000}"/>
    <cellStyle name="RowTitles-Col2 2 2 2 2 8" xfId="13698" xr:uid="{00000000-0005-0000-0000-000083350000}"/>
    <cellStyle name="RowTitles-Col2 2 2 2 2_STUD aligned by INSTIT" xfId="13699" xr:uid="{00000000-0005-0000-0000-000084350000}"/>
    <cellStyle name="RowTitles-Col2 2 2 2 3" xfId="13700" xr:uid="{00000000-0005-0000-0000-000085350000}"/>
    <cellStyle name="RowTitles-Col2 2 2 2 3 2" xfId="13701" xr:uid="{00000000-0005-0000-0000-000086350000}"/>
    <cellStyle name="RowTitles-Col2 2 2 2 3 2 2" xfId="13702" xr:uid="{00000000-0005-0000-0000-000087350000}"/>
    <cellStyle name="RowTitles-Col2 2 2 2 3 2 2 2" xfId="13703" xr:uid="{00000000-0005-0000-0000-000088350000}"/>
    <cellStyle name="RowTitles-Col2 2 2 2 3 2 2 2 2" xfId="13704" xr:uid="{00000000-0005-0000-0000-000089350000}"/>
    <cellStyle name="RowTitles-Col2 2 2 2 3 2 2 2_Tertiary Salaries Survey" xfId="13705" xr:uid="{00000000-0005-0000-0000-00008A350000}"/>
    <cellStyle name="RowTitles-Col2 2 2 2 3 2 2 3" xfId="13706" xr:uid="{00000000-0005-0000-0000-00008B350000}"/>
    <cellStyle name="RowTitles-Col2 2 2 2 3 2 2_Tertiary Salaries Survey" xfId="13707" xr:uid="{00000000-0005-0000-0000-00008C350000}"/>
    <cellStyle name="RowTitles-Col2 2 2 2 3 2 3" xfId="13708" xr:uid="{00000000-0005-0000-0000-00008D350000}"/>
    <cellStyle name="RowTitles-Col2 2 2 2 3 2 3 2" xfId="13709" xr:uid="{00000000-0005-0000-0000-00008E350000}"/>
    <cellStyle name="RowTitles-Col2 2 2 2 3 2 3 2 2" xfId="13710" xr:uid="{00000000-0005-0000-0000-00008F350000}"/>
    <cellStyle name="RowTitles-Col2 2 2 2 3 2 3 2_Tertiary Salaries Survey" xfId="13711" xr:uid="{00000000-0005-0000-0000-000090350000}"/>
    <cellStyle name="RowTitles-Col2 2 2 2 3 2 3 3" xfId="13712" xr:uid="{00000000-0005-0000-0000-000091350000}"/>
    <cellStyle name="RowTitles-Col2 2 2 2 3 2 3_Tertiary Salaries Survey" xfId="13713" xr:uid="{00000000-0005-0000-0000-000092350000}"/>
    <cellStyle name="RowTitles-Col2 2 2 2 3 2 4" xfId="13714" xr:uid="{00000000-0005-0000-0000-000093350000}"/>
    <cellStyle name="RowTitles-Col2 2 2 2 3 2 5" xfId="13715" xr:uid="{00000000-0005-0000-0000-000094350000}"/>
    <cellStyle name="RowTitles-Col2 2 2 2 3 2 5 2" xfId="13716" xr:uid="{00000000-0005-0000-0000-000095350000}"/>
    <cellStyle name="RowTitles-Col2 2 2 2 3 2 5_Tertiary Salaries Survey" xfId="13717" xr:uid="{00000000-0005-0000-0000-000096350000}"/>
    <cellStyle name="RowTitles-Col2 2 2 2 3 2 6" xfId="13718" xr:uid="{00000000-0005-0000-0000-000097350000}"/>
    <cellStyle name="RowTitles-Col2 2 2 2 3 2_Tertiary Salaries Survey" xfId="13719" xr:uid="{00000000-0005-0000-0000-000098350000}"/>
    <cellStyle name="RowTitles-Col2 2 2 2 3 3" xfId="13720" xr:uid="{00000000-0005-0000-0000-000099350000}"/>
    <cellStyle name="RowTitles-Col2 2 2 2 3 3 2" xfId="13721" xr:uid="{00000000-0005-0000-0000-00009A350000}"/>
    <cellStyle name="RowTitles-Col2 2 2 2 3 3 2 2" xfId="13722" xr:uid="{00000000-0005-0000-0000-00009B350000}"/>
    <cellStyle name="RowTitles-Col2 2 2 2 3 3 2 2 2" xfId="13723" xr:uid="{00000000-0005-0000-0000-00009C350000}"/>
    <cellStyle name="RowTitles-Col2 2 2 2 3 3 2 2_Tertiary Salaries Survey" xfId="13724" xr:uid="{00000000-0005-0000-0000-00009D350000}"/>
    <cellStyle name="RowTitles-Col2 2 2 2 3 3 2 3" xfId="13725" xr:uid="{00000000-0005-0000-0000-00009E350000}"/>
    <cellStyle name="RowTitles-Col2 2 2 2 3 3 2_Tertiary Salaries Survey" xfId="13726" xr:uid="{00000000-0005-0000-0000-00009F350000}"/>
    <cellStyle name="RowTitles-Col2 2 2 2 3 3 3" xfId="13727" xr:uid="{00000000-0005-0000-0000-0000A0350000}"/>
    <cellStyle name="RowTitles-Col2 2 2 2 3 3 3 2" xfId="13728" xr:uid="{00000000-0005-0000-0000-0000A1350000}"/>
    <cellStyle name="RowTitles-Col2 2 2 2 3 3 3 2 2" xfId="13729" xr:uid="{00000000-0005-0000-0000-0000A2350000}"/>
    <cellStyle name="RowTitles-Col2 2 2 2 3 3 3 2_Tertiary Salaries Survey" xfId="13730" xr:uid="{00000000-0005-0000-0000-0000A3350000}"/>
    <cellStyle name="RowTitles-Col2 2 2 2 3 3 3 3" xfId="13731" xr:uid="{00000000-0005-0000-0000-0000A4350000}"/>
    <cellStyle name="RowTitles-Col2 2 2 2 3 3 3_Tertiary Salaries Survey" xfId="13732" xr:uid="{00000000-0005-0000-0000-0000A5350000}"/>
    <cellStyle name="RowTitles-Col2 2 2 2 3 3 4" xfId="13733" xr:uid="{00000000-0005-0000-0000-0000A6350000}"/>
    <cellStyle name="RowTitles-Col2 2 2 2 3 3_Tertiary Salaries Survey" xfId="13734" xr:uid="{00000000-0005-0000-0000-0000A7350000}"/>
    <cellStyle name="RowTitles-Col2 2 2 2 3 4" xfId="13735" xr:uid="{00000000-0005-0000-0000-0000A8350000}"/>
    <cellStyle name="RowTitles-Col2 2 2 2 3 4 2" xfId="13736" xr:uid="{00000000-0005-0000-0000-0000A9350000}"/>
    <cellStyle name="RowTitles-Col2 2 2 2 3 4 2 2" xfId="13737" xr:uid="{00000000-0005-0000-0000-0000AA350000}"/>
    <cellStyle name="RowTitles-Col2 2 2 2 3 4 2 2 2" xfId="13738" xr:uid="{00000000-0005-0000-0000-0000AB350000}"/>
    <cellStyle name="RowTitles-Col2 2 2 2 3 4 2 2_Tertiary Salaries Survey" xfId="13739" xr:uid="{00000000-0005-0000-0000-0000AC350000}"/>
    <cellStyle name="RowTitles-Col2 2 2 2 3 4 2 3" xfId="13740" xr:uid="{00000000-0005-0000-0000-0000AD350000}"/>
    <cellStyle name="RowTitles-Col2 2 2 2 3 4 2_Tertiary Salaries Survey" xfId="13741" xr:uid="{00000000-0005-0000-0000-0000AE350000}"/>
    <cellStyle name="RowTitles-Col2 2 2 2 3 4 3" xfId="13742" xr:uid="{00000000-0005-0000-0000-0000AF350000}"/>
    <cellStyle name="RowTitles-Col2 2 2 2 3 4 3 2" xfId="13743" xr:uid="{00000000-0005-0000-0000-0000B0350000}"/>
    <cellStyle name="RowTitles-Col2 2 2 2 3 4 3 2 2" xfId="13744" xr:uid="{00000000-0005-0000-0000-0000B1350000}"/>
    <cellStyle name="RowTitles-Col2 2 2 2 3 4 3 2_Tertiary Salaries Survey" xfId="13745" xr:uid="{00000000-0005-0000-0000-0000B2350000}"/>
    <cellStyle name="RowTitles-Col2 2 2 2 3 4 3 3" xfId="13746" xr:uid="{00000000-0005-0000-0000-0000B3350000}"/>
    <cellStyle name="RowTitles-Col2 2 2 2 3 4 3_Tertiary Salaries Survey" xfId="13747" xr:uid="{00000000-0005-0000-0000-0000B4350000}"/>
    <cellStyle name="RowTitles-Col2 2 2 2 3 4 4" xfId="13748" xr:uid="{00000000-0005-0000-0000-0000B5350000}"/>
    <cellStyle name="RowTitles-Col2 2 2 2 3 4 4 2" xfId="13749" xr:uid="{00000000-0005-0000-0000-0000B6350000}"/>
    <cellStyle name="RowTitles-Col2 2 2 2 3 4 4_Tertiary Salaries Survey" xfId="13750" xr:uid="{00000000-0005-0000-0000-0000B7350000}"/>
    <cellStyle name="RowTitles-Col2 2 2 2 3 4 5" xfId="13751" xr:uid="{00000000-0005-0000-0000-0000B8350000}"/>
    <cellStyle name="RowTitles-Col2 2 2 2 3 4_Tertiary Salaries Survey" xfId="13752" xr:uid="{00000000-0005-0000-0000-0000B9350000}"/>
    <cellStyle name="RowTitles-Col2 2 2 2 3 5" xfId="13753" xr:uid="{00000000-0005-0000-0000-0000BA350000}"/>
    <cellStyle name="RowTitles-Col2 2 2 2 3 5 2" xfId="13754" xr:uid="{00000000-0005-0000-0000-0000BB350000}"/>
    <cellStyle name="RowTitles-Col2 2 2 2 3 5 2 2" xfId="13755" xr:uid="{00000000-0005-0000-0000-0000BC350000}"/>
    <cellStyle name="RowTitles-Col2 2 2 2 3 5 2 2 2" xfId="13756" xr:uid="{00000000-0005-0000-0000-0000BD350000}"/>
    <cellStyle name="RowTitles-Col2 2 2 2 3 5 2 2_Tertiary Salaries Survey" xfId="13757" xr:uid="{00000000-0005-0000-0000-0000BE350000}"/>
    <cellStyle name="RowTitles-Col2 2 2 2 3 5 2 3" xfId="13758" xr:uid="{00000000-0005-0000-0000-0000BF350000}"/>
    <cellStyle name="RowTitles-Col2 2 2 2 3 5 2_Tertiary Salaries Survey" xfId="13759" xr:uid="{00000000-0005-0000-0000-0000C0350000}"/>
    <cellStyle name="RowTitles-Col2 2 2 2 3 5 3" xfId="13760" xr:uid="{00000000-0005-0000-0000-0000C1350000}"/>
    <cellStyle name="RowTitles-Col2 2 2 2 3 5 3 2" xfId="13761" xr:uid="{00000000-0005-0000-0000-0000C2350000}"/>
    <cellStyle name="RowTitles-Col2 2 2 2 3 5 3 2 2" xfId="13762" xr:uid="{00000000-0005-0000-0000-0000C3350000}"/>
    <cellStyle name="RowTitles-Col2 2 2 2 3 5 3 2_Tertiary Salaries Survey" xfId="13763" xr:uid="{00000000-0005-0000-0000-0000C4350000}"/>
    <cellStyle name="RowTitles-Col2 2 2 2 3 5 3 3" xfId="13764" xr:uid="{00000000-0005-0000-0000-0000C5350000}"/>
    <cellStyle name="RowTitles-Col2 2 2 2 3 5 3_Tertiary Salaries Survey" xfId="13765" xr:uid="{00000000-0005-0000-0000-0000C6350000}"/>
    <cellStyle name="RowTitles-Col2 2 2 2 3 5 4" xfId="13766" xr:uid="{00000000-0005-0000-0000-0000C7350000}"/>
    <cellStyle name="RowTitles-Col2 2 2 2 3 5 4 2" xfId="13767" xr:uid="{00000000-0005-0000-0000-0000C8350000}"/>
    <cellStyle name="RowTitles-Col2 2 2 2 3 5 4_Tertiary Salaries Survey" xfId="13768" xr:uid="{00000000-0005-0000-0000-0000C9350000}"/>
    <cellStyle name="RowTitles-Col2 2 2 2 3 5 5" xfId="13769" xr:uid="{00000000-0005-0000-0000-0000CA350000}"/>
    <cellStyle name="RowTitles-Col2 2 2 2 3 5_Tertiary Salaries Survey" xfId="13770" xr:uid="{00000000-0005-0000-0000-0000CB350000}"/>
    <cellStyle name="RowTitles-Col2 2 2 2 3 6" xfId="13771" xr:uid="{00000000-0005-0000-0000-0000CC350000}"/>
    <cellStyle name="RowTitles-Col2 2 2 2 3 6 2" xfId="13772" xr:uid="{00000000-0005-0000-0000-0000CD350000}"/>
    <cellStyle name="RowTitles-Col2 2 2 2 3 6 2 2" xfId="13773" xr:uid="{00000000-0005-0000-0000-0000CE350000}"/>
    <cellStyle name="RowTitles-Col2 2 2 2 3 6 2 2 2" xfId="13774" xr:uid="{00000000-0005-0000-0000-0000CF350000}"/>
    <cellStyle name="RowTitles-Col2 2 2 2 3 6 2 2_Tertiary Salaries Survey" xfId="13775" xr:uid="{00000000-0005-0000-0000-0000D0350000}"/>
    <cellStyle name="RowTitles-Col2 2 2 2 3 6 2 3" xfId="13776" xr:uid="{00000000-0005-0000-0000-0000D1350000}"/>
    <cellStyle name="RowTitles-Col2 2 2 2 3 6 2_Tertiary Salaries Survey" xfId="13777" xr:uid="{00000000-0005-0000-0000-0000D2350000}"/>
    <cellStyle name="RowTitles-Col2 2 2 2 3 6 3" xfId="13778" xr:uid="{00000000-0005-0000-0000-0000D3350000}"/>
    <cellStyle name="RowTitles-Col2 2 2 2 3 6 3 2" xfId="13779" xr:uid="{00000000-0005-0000-0000-0000D4350000}"/>
    <cellStyle name="RowTitles-Col2 2 2 2 3 6 3 2 2" xfId="13780" xr:uid="{00000000-0005-0000-0000-0000D5350000}"/>
    <cellStyle name="RowTitles-Col2 2 2 2 3 6 3 2_Tertiary Salaries Survey" xfId="13781" xr:uid="{00000000-0005-0000-0000-0000D6350000}"/>
    <cellStyle name="RowTitles-Col2 2 2 2 3 6 3 3" xfId="13782" xr:uid="{00000000-0005-0000-0000-0000D7350000}"/>
    <cellStyle name="RowTitles-Col2 2 2 2 3 6 3_Tertiary Salaries Survey" xfId="13783" xr:uid="{00000000-0005-0000-0000-0000D8350000}"/>
    <cellStyle name="RowTitles-Col2 2 2 2 3 6 4" xfId="13784" xr:uid="{00000000-0005-0000-0000-0000D9350000}"/>
    <cellStyle name="RowTitles-Col2 2 2 2 3 6 4 2" xfId="13785" xr:uid="{00000000-0005-0000-0000-0000DA350000}"/>
    <cellStyle name="RowTitles-Col2 2 2 2 3 6 4_Tertiary Salaries Survey" xfId="13786" xr:uid="{00000000-0005-0000-0000-0000DB350000}"/>
    <cellStyle name="RowTitles-Col2 2 2 2 3 6 5" xfId="13787" xr:uid="{00000000-0005-0000-0000-0000DC350000}"/>
    <cellStyle name="RowTitles-Col2 2 2 2 3 6_Tertiary Salaries Survey" xfId="13788" xr:uid="{00000000-0005-0000-0000-0000DD350000}"/>
    <cellStyle name="RowTitles-Col2 2 2 2 3 7" xfId="13789" xr:uid="{00000000-0005-0000-0000-0000DE350000}"/>
    <cellStyle name="RowTitles-Col2 2 2 2 3 7 2" xfId="13790" xr:uid="{00000000-0005-0000-0000-0000DF350000}"/>
    <cellStyle name="RowTitles-Col2 2 2 2 3 7 2 2" xfId="13791" xr:uid="{00000000-0005-0000-0000-0000E0350000}"/>
    <cellStyle name="RowTitles-Col2 2 2 2 3 7 2_Tertiary Salaries Survey" xfId="13792" xr:uid="{00000000-0005-0000-0000-0000E1350000}"/>
    <cellStyle name="RowTitles-Col2 2 2 2 3 7 3" xfId="13793" xr:uid="{00000000-0005-0000-0000-0000E2350000}"/>
    <cellStyle name="RowTitles-Col2 2 2 2 3 7_Tertiary Salaries Survey" xfId="13794" xr:uid="{00000000-0005-0000-0000-0000E3350000}"/>
    <cellStyle name="RowTitles-Col2 2 2 2 3 8" xfId="13795" xr:uid="{00000000-0005-0000-0000-0000E4350000}"/>
    <cellStyle name="RowTitles-Col2 2 2 2 3 8 2" xfId="13796" xr:uid="{00000000-0005-0000-0000-0000E5350000}"/>
    <cellStyle name="RowTitles-Col2 2 2 2 3 8 2 2" xfId="13797" xr:uid="{00000000-0005-0000-0000-0000E6350000}"/>
    <cellStyle name="RowTitles-Col2 2 2 2 3 8 2_Tertiary Salaries Survey" xfId="13798" xr:uid="{00000000-0005-0000-0000-0000E7350000}"/>
    <cellStyle name="RowTitles-Col2 2 2 2 3 8 3" xfId="13799" xr:uid="{00000000-0005-0000-0000-0000E8350000}"/>
    <cellStyle name="RowTitles-Col2 2 2 2 3 8_Tertiary Salaries Survey" xfId="13800" xr:uid="{00000000-0005-0000-0000-0000E9350000}"/>
    <cellStyle name="RowTitles-Col2 2 2 2 3_STUD aligned by INSTIT" xfId="13801" xr:uid="{00000000-0005-0000-0000-0000EA350000}"/>
    <cellStyle name="RowTitles-Col2 2 2 2 4" xfId="13802" xr:uid="{00000000-0005-0000-0000-0000EB350000}"/>
    <cellStyle name="RowTitles-Col2 2 2 2 4 2" xfId="13803" xr:uid="{00000000-0005-0000-0000-0000EC350000}"/>
    <cellStyle name="RowTitles-Col2 2 2 2 4 2 2" xfId="13804" xr:uid="{00000000-0005-0000-0000-0000ED350000}"/>
    <cellStyle name="RowTitles-Col2 2 2 2 4 2 2 2" xfId="13805" xr:uid="{00000000-0005-0000-0000-0000EE350000}"/>
    <cellStyle name="RowTitles-Col2 2 2 2 4 2 2 2 2" xfId="13806" xr:uid="{00000000-0005-0000-0000-0000EF350000}"/>
    <cellStyle name="RowTitles-Col2 2 2 2 4 2 2 2_Tertiary Salaries Survey" xfId="13807" xr:uid="{00000000-0005-0000-0000-0000F0350000}"/>
    <cellStyle name="RowTitles-Col2 2 2 2 4 2 2 3" xfId="13808" xr:uid="{00000000-0005-0000-0000-0000F1350000}"/>
    <cellStyle name="RowTitles-Col2 2 2 2 4 2 2_Tertiary Salaries Survey" xfId="13809" xr:uid="{00000000-0005-0000-0000-0000F2350000}"/>
    <cellStyle name="RowTitles-Col2 2 2 2 4 2 3" xfId="13810" xr:uid="{00000000-0005-0000-0000-0000F3350000}"/>
    <cellStyle name="RowTitles-Col2 2 2 2 4 2 3 2" xfId="13811" xr:uid="{00000000-0005-0000-0000-0000F4350000}"/>
    <cellStyle name="RowTitles-Col2 2 2 2 4 2 3 2 2" xfId="13812" xr:uid="{00000000-0005-0000-0000-0000F5350000}"/>
    <cellStyle name="RowTitles-Col2 2 2 2 4 2 3 2_Tertiary Salaries Survey" xfId="13813" xr:uid="{00000000-0005-0000-0000-0000F6350000}"/>
    <cellStyle name="RowTitles-Col2 2 2 2 4 2 3 3" xfId="13814" xr:uid="{00000000-0005-0000-0000-0000F7350000}"/>
    <cellStyle name="RowTitles-Col2 2 2 2 4 2 3_Tertiary Salaries Survey" xfId="13815" xr:uid="{00000000-0005-0000-0000-0000F8350000}"/>
    <cellStyle name="RowTitles-Col2 2 2 2 4 2 4" xfId="13816" xr:uid="{00000000-0005-0000-0000-0000F9350000}"/>
    <cellStyle name="RowTitles-Col2 2 2 2 4 2 5" xfId="13817" xr:uid="{00000000-0005-0000-0000-0000FA350000}"/>
    <cellStyle name="RowTitles-Col2 2 2 2 4 2 5 2" xfId="13818" xr:uid="{00000000-0005-0000-0000-0000FB350000}"/>
    <cellStyle name="RowTitles-Col2 2 2 2 4 2 5_Tertiary Salaries Survey" xfId="13819" xr:uid="{00000000-0005-0000-0000-0000FC350000}"/>
    <cellStyle name="RowTitles-Col2 2 2 2 4 2_Tertiary Salaries Survey" xfId="13820" xr:uid="{00000000-0005-0000-0000-0000FD350000}"/>
    <cellStyle name="RowTitles-Col2 2 2 2 4 3" xfId="13821" xr:uid="{00000000-0005-0000-0000-0000FE350000}"/>
    <cellStyle name="RowTitles-Col2 2 2 2 4 3 2" xfId="13822" xr:uid="{00000000-0005-0000-0000-0000FF350000}"/>
    <cellStyle name="RowTitles-Col2 2 2 2 4 3 2 2" xfId="13823" xr:uid="{00000000-0005-0000-0000-000000360000}"/>
    <cellStyle name="RowTitles-Col2 2 2 2 4 3 2 2 2" xfId="13824" xr:uid="{00000000-0005-0000-0000-000001360000}"/>
    <cellStyle name="RowTitles-Col2 2 2 2 4 3 2 2_Tertiary Salaries Survey" xfId="13825" xr:uid="{00000000-0005-0000-0000-000002360000}"/>
    <cellStyle name="RowTitles-Col2 2 2 2 4 3 2 3" xfId="13826" xr:uid="{00000000-0005-0000-0000-000003360000}"/>
    <cellStyle name="RowTitles-Col2 2 2 2 4 3 2_Tertiary Salaries Survey" xfId="13827" xr:uid="{00000000-0005-0000-0000-000004360000}"/>
    <cellStyle name="RowTitles-Col2 2 2 2 4 3 3" xfId="13828" xr:uid="{00000000-0005-0000-0000-000005360000}"/>
    <cellStyle name="RowTitles-Col2 2 2 2 4 3 3 2" xfId="13829" xr:uid="{00000000-0005-0000-0000-000006360000}"/>
    <cellStyle name="RowTitles-Col2 2 2 2 4 3 3 2 2" xfId="13830" xr:uid="{00000000-0005-0000-0000-000007360000}"/>
    <cellStyle name="RowTitles-Col2 2 2 2 4 3 3 2_Tertiary Salaries Survey" xfId="13831" xr:uid="{00000000-0005-0000-0000-000008360000}"/>
    <cellStyle name="RowTitles-Col2 2 2 2 4 3 3 3" xfId="13832" xr:uid="{00000000-0005-0000-0000-000009360000}"/>
    <cellStyle name="RowTitles-Col2 2 2 2 4 3 3_Tertiary Salaries Survey" xfId="13833" xr:uid="{00000000-0005-0000-0000-00000A360000}"/>
    <cellStyle name="RowTitles-Col2 2 2 2 4 3 4" xfId="13834" xr:uid="{00000000-0005-0000-0000-00000B360000}"/>
    <cellStyle name="RowTitles-Col2 2 2 2 4 3 5" xfId="13835" xr:uid="{00000000-0005-0000-0000-00000C360000}"/>
    <cellStyle name="RowTitles-Col2 2 2 2 4 3_Tertiary Salaries Survey" xfId="13836" xr:uid="{00000000-0005-0000-0000-00000D360000}"/>
    <cellStyle name="RowTitles-Col2 2 2 2 4 4" xfId="13837" xr:uid="{00000000-0005-0000-0000-00000E360000}"/>
    <cellStyle name="RowTitles-Col2 2 2 2 4 4 2" xfId="13838" xr:uid="{00000000-0005-0000-0000-00000F360000}"/>
    <cellStyle name="RowTitles-Col2 2 2 2 4 4 2 2" xfId="13839" xr:uid="{00000000-0005-0000-0000-000010360000}"/>
    <cellStyle name="RowTitles-Col2 2 2 2 4 4 2 2 2" xfId="13840" xr:uid="{00000000-0005-0000-0000-000011360000}"/>
    <cellStyle name="RowTitles-Col2 2 2 2 4 4 2 2_Tertiary Salaries Survey" xfId="13841" xr:uid="{00000000-0005-0000-0000-000012360000}"/>
    <cellStyle name="RowTitles-Col2 2 2 2 4 4 2 3" xfId="13842" xr:uid="{00000000-0005-0000-0000-000013360000}"/>
    <cellStyle name="RowTitles-Col2 2 2 2 4 4 2_Tertiary Salaries Survey" xfId="13843" xr:uid="{00000000-0005-0000-0000-000014360000}"/>
    <cellStyle name="RowTitles-Col2 2 2 2 4 4 3" xfId="13844" xr:uid="{00000000-0005-0000-0000-000015360000}"/>
    <cellStyle name="RowTitles-Col2 2 2 2 4 4 3 2" xfId="13845" xr:uid="{00000000-0005-0000-0000-000016360000}"/>
    <cellStyle name="RowTitles-Col2 2 2 2 4 4 3 2 2" xfId="13846" xr:uid="{00000000-0005-0000-0000-000017360000}"/>
    <cellStyle name="RowTitles-Col2 2 2 2 4 4 3 2_Tertiary Salaries Survey" xfId="13847" xr:uid="{00000000-0005-0000-0000-000018360000}"/>
    <cellStyle name="RowTitles-Col2 2 2 2 4 4 3 3" xfId="13848" xr:uid="{00000000-0005-0000-0000-000019360000}"/>
    <cellStyle name="RowTitles-Col2 2 2 2 4 4 3_Tertiary Salaries Survey" xfId="13849" xr:uid="{00000000-0005-0000-0000-00001A360000}"/>
    <cellStyle name="RowTitles-Col2 2 2 2 4 4 4" xfId="13850" xr:uid="{00000000-0005-0000-0000-00001B360000}"/>
    <cellStyle name="RowTitles-Col2 2 2 2 4 4 5" xfId="13851" xr:uid="{00000000-0005-0000-0000-00001C360000}"/>
    <cellStyle name="RowTitles-Col2 2 2 2 4 4 5 2" xfId="13852" xr:uid="{00000000-0005-0000-0000-00001D360000}"/>
    <cellStyle name="RowTitles-Col2 2 2 2 4 4 5_Tertiary Salaries Survey" xfId="13853" xr:uid="{00000000-0005-0000-0000-00001E360000}"/>
    <cellStyle name="RowTitles-Col2 2 2 2 4 4 6" xfId="13854" xr:uid="{00000000-0005-0000-0000-00001F360000}"/>
    <cellStyle name="RowTitles-Col2 2 2 2 4 4_Tertiary Salaries Survey" xfId="13855" xr:uid="{00000000-0005-0000-0000-000020360000}"/>
    <cellStyle name="RowTitles-Col2 2 2 2 4 5" xfId="13856" xr:uid="{00000000-0005-0000-0000-000021360000}"/>
    <cellStyle name="RowTitles-Col2 2 2 2 4 5 2" xfId="13857" xr:uid="{00000000-0005-0000-0000-000022360000}"/>
    <cellStyle name="RowTitles-Col2 2 2 2 4 5 2 2" xfId="13858" xr:uid="{00000000-0005-0000-0000-000023360000}"/>
    <cellStyle name="RowTitles-Col2 2 2 2 4 5 2 2 2" xfId="13859" xr:uid="{00000000-0005-0000-0000-000024360000}"/>
    <cellStyle name="RowTitles-Col2 2 2 2 4 5 2 2_Tertiary Salaries Survey" xfId="13860" xr:uid="{00000000-0005-0000-0000-000025360000}"/>
    <cellStyle name="RowTitles-Col2 2 2 2 4 5 2 3" xfId="13861" xr:uid="{00000000-0005-0000-0000-000026360000}"/>
    <cellStyle name="RowTitles-Col2 2 2 2 4 5 2_Tertiary Salaries Survey" xfId="13862" xr:uid="{00000000-0005-0000-0000-000027360000}"/>
    <cellStyle name="RowTitles-Col2 2 2 2 4 5 3" xfId="13863" xr:uid="{00000000-0005-0000-0000-000028360000}"/>
    <cellStyle name="RowTitles-Col2 2 2 2 4 5 3 2" xfId="13864" xr:uid="{00000000-0005-0000-0000-000029360000}"/>
    <cellStyle name="RowTitles-Col2 2 2 2 4 5 3 2 2" xfId="13865" xr:uid="{00000000-0005-0000-0000-00002A360000}"/>
    <cellStyle name="RowTitles-Col2 2 2 2 4 5 3 2_Tertiary Salaries Survey" xfId="13866" xr:uid="{00000000-0005-0000-0000-00002B360000}"/>
    <cellStyle name="RowTitles-Col2 2 2 2 4 5 3 3" xfId="13867" xr:uid="{00000000-0005-0000-0000-00002C360000}"/>
    <cellStyle name="RowTitles-Col2 2 2 2 4 5 3_Tertiary Salaries Survey" xfId="13868" xr:uid="{00000000-0005-0000-0000-00002D360000}"/>
    <cellStyle name="RowTitles-Col2 2 2 2 4 5 4" xfId="13869" xr:uid="{00000000-0005-0000-0000-00002E360000}"/>
    <cellStyle name="RowTitles-Col2 2 2 2 4 5 4 2" xfId="13870" xr:uid="{00000000-0005-0000-0000-00002F360000}"/>
    <cellStyle name="RowTitles-Col2 2 2 2 4 5 4_Tertiary Salaries Survey" xfId="13871" xr:uid="{00000000-0005-0000-0000-000030360000}"/>
    <cellStyle name="RowTitles-Col2 2 2 2 4 5 5" xfId="13872" xr:uid="{00000000-0005-0000-0000-000031360000}"/>
    <cellStyle name="RowTitles-Col2 2 2 2 4 5_Tertiary Salaries Survey" xfId="13873" xr:uid="{00000000-0005-0000-0000-000032360000}"/>
    <cellStyle name="RowTitles-Col2 2 2 2 4 6" xfId="13874" xr:uid="{00000000-0005-0000-0000-000033360000}"/>
    <cellStyle name="RowTitles-Col2 2 2 2 4 6 2" xfId="13875" xr:uid="{00000000-0005-0000-0000-000034360000}"/>
    <cellStyle name="RowTitles-Col2 2 2 2 4 6 2 2" xfId="13876" xr:uid="{00000000-0005-0000-0000-000035360000}"/>
    <cellStyle name="RowTitles-Col2 2 2 2 4 6 2 2 2" xfId="13877" xr:uid="{00000000-0005-0000-0000-000036360000}"/>
    <cellStyle name="RowTitles-Col2 2 2 2 4 6 2 2_Tertiary Salaries Survey" xfId="13878" xr:uid="{00000000-0005-0000-0000-000037360000}"/>
    <cellStyle name="RowTitles-Col2 2 2 2 4 6 2 3" xfId="13879" xr:uid="{00000000-0005-0000-0000-000038360000}"/>
    <cellStyle name="RowTitles-Col2 2 2 2 4 6 2_Tertiary Salaries Survey" xfId="13880" xr:uid="{00000000-0005-0000-0000-000039360000}"/>
    <cellStyle name="RowTitles-Col2 2 2 2 4 6 3" xfId="13881" xr:uid="{00000000-0005-0000-0000-00003A360000}"/>
    <cellStyle name="RowTitles-Col2 2 2 2 4 6 3 2" xfId="13882" xr:uid="{00000000-0005-0000-0000-00003B360000}"/>
    <cellStyle name="RowTitles-Col2 2 2 2 4 6 3 2 2" xfId="13883" xr:uid="{00000000-0005-0000-0000-00003C360000}"/>
    <cellStyle name="RowTitles-Col2 2 2 2 4 6 3 2_Tertiary Salaries Survey" xfId="13884" xr:uid="{00000000-0005-0000-0000-00003D360000}"/>
    <cellStyle name="RowTitles-Col2 2 2 2 4 6 3 3" xfId="13885" xr:uid="{00000000-0005-0000-0000-00003E360000}"/>
    <cellStyle name="RowTitles-Col2 2 2 2 4 6 3_Tertiary Salaries Survey" xfId="13886" xr:uid="{00000000-0005-0000-0000-00003F360000}"/>
    <cellStyle name="RowTitles-Col2 2 2 2 4 6 4" xfId="13887" xr:uid="{00000000-0005-0000-0000-000040360000}"/>
    <cellStyle name="RowTitles-Col2 2 2 2 4 6 4 2" xfId="13888" xr:uid="{00000000-0005-0000-0000-000041360000}"/>
    <cellStyle name="RowTitles-Col2 2 2 2 4 6 4_Tertiary Salaries Survey" xfId="13889" xr:uid="{00000000-0005-0000-0000-000042360000}"/>
    <cellStyle name="RowTitles-Col2 2 2 2 4 6 5" xfId="13890" xr:uid="{00000000-0005-0000-0000-000043360000}"/>
    <cellStyle name="RowTitles-Col2 2 2 2 4 6_Tertiary Salaries Survey" xfId="13891" xr:uid="{00000000-0005-0000-0000-000044360000}"/>
    <cellStyle name="RowTitles-Col2 2 2 2 4 7" xfId="13892" xr:uid="{00000000-0005-0000-0000-000045360000}"/>
    <cellStyle name="RowTitles-Col2 2 2 2 4 7 2" xfId="13893" xr:uid="{00000000-0005-0000-0000-000046360000}"/>
    <cellStyle name="RowTitles-Col2 2 2 2 4 7 2 2" xfId="13894" xr:uid="{00000000-0005-0000-0000-000047360000}"/>
    <cellStyle name="RowTitles-Col2 2 2 2 4 7 2_Tertiary Salaries Survey" xfId="13895" xr:uid="{00000000-0005-0000-0000-000048360000}"/>
    <cellStyle name="RowTitles-Col2 2 2 2 4 7 3" xfId="13896" xr:uid="{00000000-0005-0000-0000-000049360000}"/>
    <cellStyle name="RowTitles-Col2 2 2 2 4 7_Tertiary Salaries Survey" xfId="13897" xr:uid="{00000000-0005-0000-0000-00004A360000}"/>
    <cellStyle name="RowTitles-Col2 2 2 2 4 8" xfId="13898" xr:uid="{00000000-0005-0000-0000-00004B360000}"/>
    <cellStyle name="RowTitles-Col2 2 2 2 4_STUD aligned by INSTIT" xfId="13899" xr:uid="{00000000-0005-0000-0000-00004C360000}"/>
    <cellStyle name="RowTitles-Col2 2 2 2 5" xfId="13900" xr:uid="{00000000-0005-0000-0000-00004D360000}"/>
    <cellStyle name="RowTitles-Col2 2 2 2 5 2" xfId="13901" xr:uid="{00000000-0005-0000-0000-00004E360000}"/>
    <cellStyle name="RowTitles-Col2 2 2 2 5 2 2" xfId="13902" xr:uid="{00000000-0005-0000-0000-00004F360000}"/>
    <cellStyle name="RowTitles-Col2 2 2 2 5 2 2 2" xfId="13903" xr:uid="{00000000-0005-0000-0000-000050360000}"/>
    <cellStyle name="RowTitles-Col2 2 2 2 5 2 2_Tertiary Salaries Survey" xfId="13904" xr:uid="{00000000-0005-0000-0000-000051360000}"/>
    <cellStyle name="RowTitles-Col2 2 2 2 5 2 3" xfId="13905" xr:uid="{00000000-0005-0000-0000-000052360000}"/>
    <cellStyle name="RowTitles-Col2 2 2 2 5 2_Tertiary Salaries Survey" xfId="13906" xr:uid="{00000000-0005-0000-0000-000053360000}"/>
    <cellStyle name="RowTitles-Col2 2 2 2 5 3" xfId="13907" xr:uid="{00000000-0005-0000-0000-000054360000}"/>
    <cellStyle name="RowTitles-Col2 2 2 2 5 3 2" xfId="13908" xr:uid="{00000000-0005-0000-0000-000055360000}"/>
    <cellStyle name="RowTitles-Col2 2 2 2 5 3 2 2" xfId="13909" xr:uid="{00000000-0005-0000-0000-000056360000}"/>
    <cellStyle name="RowTitles-Col2 2 2 2 5 3 2_Tertiary Salaries Survey" xfId="13910" xr:uid="{00000000-0005-0000-0000-000057360000}"/>
    <cellStyle name="RowTitles-Col2 2 2 2 5 3 3" xfId="13911" xr:uid="{00000000-0005-0000-0000-000058360000}"/>
    <cellStyle name="RowTitles-Col2 2 2 2 5 3_Tertiary Salaries Survey" xfId="13912" xr:uid="{00000000-0005-0000-0000-000059360000}"/>
    <cellStyle name="RowTitles-Col2 2 2 2 5 4" xfId="13913" xr:uid="{00000000-0005-0000-0000-00005A360000}"/>
    <cellStyle name="RowTitles-Col2 2 2 2 5 5" xfId="13914" xr:uid="{00000000-0005-0000-0000-00005B360000}"/>
    <cellStyle name="RowTitles-Col2 2 2 2 5 5 2" xfId="13915" xr:uid="{00000000-0005-0000-0000-00005C360000}"/>
    <cellStyle name="RowTitles-Col2 2 2 2 5 5_Tertiary Salaries Survey" xfId="13916" xr:uid="{00000000-0005-0000-0000-00005D360000}"/>
    <cellStyle name="RowTitles-Col2 2 2 2 5_Tertiary Salaries Survey" xfId="13917" xr:uid="{00000000-0005-0000-0000-00005E360000}"/>
    <cellStyle name="RowTitles-Col2 2 2 2 6" xfId="13918" xr:uid="{00000000-0005-0000-0000-00005F360000}"/>
    <cellStyle name="RowTitles-Col2 2 2 2 6 2" xfId="13919" xr:uid="{00000000-0005-0000-0000-000060360000}"/>
    <cellStyle name="RowTitles-Col2 2 2 2 6 2 2" xfId="13920" xr:uid="{00000000-0005-0000-0000-000061360000}"/>
    <cellStyle name="RowTitles-Col2 2 2 2 6 2 2 2" xfId="13921" xr:uid="{00000000-0005-0000-0000-000062360000}"/>
    <cellStyle name="RowTitles-Col2 2 2 2 6 2 2_Tertiary Salaries Survey" xfId="13922" xr:uid="{00000000-0005-0000-0000-000063360000}"/>
    <cellStyle name="RowTitles-Col2 2 2 2 6 2 3" xfId="13923" xr:uid="{00000000-0005-0000-0000-000064360000}"/>
    <cellStyle name="RowTitles-Col2 2 2 2 6 2_Tertiary Salaries Survey" xfId="13924" xr:uid="{00000000-0005-0000-0000-000065360000}"/>
    <cellStyle name="RowTitles-Col2 2 2 2 6 3" xfId="13925" xr:uid="{00000000-0005-0000-0000-000066360000}"/>
    <cellStyle name="RowTitles-Col2 2 2 2 6 3 2" xfId="13926" xr:uid="{00000000-0005-0000-0000-000067360000}"/>
    <cellStyle name="RowTitles-Col2 2 2 2 6 3 2 2" xfId="13927" xr:uid="{00000000-0005-0000-0000-000068360000}"/>
    <cellStyle name="RowTitles-Col2 2 2 2 6 3 2_Tertiary Salaries Survey" xfId="13928" xr:uid="{00000000-0005-0000-0000-000069360000}"/>
    <cellStyle name="RowTitles-Col2 2 2 2 6 3 3" xfId="13929" xr:uid="{00000000-0005-0000-0000-00006A360000}"/>
    <cellStyle name="RowTitles-Col2 2 2 2 6 3_Tertiary Salaries Survey" xfId="13930" xr:uid="{00000000-0005-0000-0000-00006B360000}"/>
    <cellStyle name="RowTitles-Col2 2 2 2 6 4" xfId="13931" xr:uid="{00000000-0005-0000-0000-00006C360000}"/>
    <cellStyle name="RowTitles-Col2 2 2 2 6 5" xfId="13932" xr:uid="{00000000-0005-0000-0000-00006D360000}"/>
    <cellStyle name="RowTitles-Col2 2 2 2 6_Tertiary Salaries Survey" xfId="13933" xr:uid="{00000000-0005-0000-0000-00006E360000}"/>
    <cellStyle name="RowTitles-Col2 2 2 2 7" xfId="13934" xr:uid="{00000000-0005-0000-0000-00006F360000}"/>
    <cellStyle name="RowTitles-Col2 2 2 2 7 2" xfId="13935" xr:uid="{00000000-0005-0000-0000-000070360000}"/>
    <cellStyle name="RowTitles-Col2 2 2 2 7 2 2" xfId="13936" xr:uid="{00000000-0005-0000-0000-000071360000}"/>
    <cellStyle name="RowTitles-Col2 2 2 2 7 2 2 2" xfId="13937" xr:uid="{00000000-0005-0000-0000-000072360000}"/>
    <cellStyle name="RowTitles-Col2 2 2 2 7 2 2_Tertiary Salaries Survey" xfId="13938" xr:uid="{00000000-0005-0000-0000-000073360000}"/>
    <cellStyle name="RowTitles-Col2 2 2 2 7 2 3" xfId="13939" xr:uid="{00000000-0005-0000-0000-000074360000}"/>
    <cellStyle name="RowTitles-Col2 2 2 2 7 2_Tertiary Salaries Survey" xfId="13940" xr:uid="{00000000-0005-0000-0000-000075360000}"/>
    <cellStyle name="RowTitles-Col2 2 2 2 7 3" xfId="13941" xr:uid="{00000000-0005-0000-0000-000076360000}"/>
    <cellStyle name="RowTitles-Col2 2 2 2 7 3 2" xfId="13942" xr:uid="{00000000-0005-0000-0000-000077360000}"/>
    <cellStyle name="RowTitles-Col2 2 2 2 7 3 2 2" xfId="13943" xr:uid="{00000000-0005-0000-0000-000078360000}"/>
    <cellStyle name="RowTitles-Col2 2 2 2 7 3 2_Tertiary Salaries Survey" xfId="13944" xr:uid="{00000000-0005-0000-0000-000079360000}"/>
    <cellStyle name="RowTitles-Col2 2 2 2 7 3 3" xfId="13945" xr:uid="{00000000-0005-0000-0000-00007A360000}"/>
    <cellStyle name="RowTitles-Col2 2 2 2 7 3_Tertiary Salaries Survey" xfId="13946" xr:uid="{00000000-0005-0000-0000-00007B360000}"/>
    <cellStyle name="RowTitles-Col2 2 2 2 7 4" xfId="13947" xr:uid="{00000000-0005-0000-0000-00007C360000}"/>
    <cellStyle name="RowTitles-Col2 2 2 2 7 5" xfId="13948" xr:uid="{00000000-0005-0000-0000-00007D360000}"/>
    <cellStyle name="RowTitles-Col2 2 2 2 7 5 2" xfId="13949" xr:uid="{00000000-0005-0000-0000-00007E360000}"/>
    <cellStyle name="RowTitles-Col2 2 2 2 7 5_Tertiary Salaries Survey" xfId="13950" xr:uid="{00000000-0005-0000-0000-00007F360000}"/>
    <cellStyle name="RowTitles-Col2 2 2 2 7 6" xfId="13951" xr:uid="{00000000-0005-0000-0000-000080360000}"/>
    <cellStyle name="RowTitles-Col2 2 2 2 7_Tertiary Salaries Survey" xfId="13952" xr:uid="{00000000-0005-0000-0000-000081360000}"/>
    <cellStyle name="RowTitles-Col2 2 2 2 8" xfId="13953" xr:uid="{00000000-0005-0000-0000-000082360000}"/>
    <cellStyle name="RowTitles-Col2 2 2 2 8 2" xfId="13954" xr:uid="{00000000-0005-0000-0000-000083360000}"/>
    <cellStyle name="RowTitles-Col2 2 2 2 8 2 2" xfId="13955" xr:uid="{00000000-0005-0000-0000-000084360000}"/>
    <cellStyle name="RowTitles-Col2 2 2 2 8 2 2 2" xfId="13956" xr:uid="{00000000-0005-0000-0000-000085360000}"/>
    <cellStyle name="RowTitles-Col2 2 2 2 8 2 2_Tertiary Salaries Survey" xfId="13957" xr:uid="{00000000-0005-0000-0000-000086360000}"/>
    <cellStyle name="RowTitles-Col2 2 2 2 8 2 3" xfId="13958" xr:uid="{00000000-0005-0000-0000-000087360000}"/>
    <cellStyle name="RowTitles-Col2 2 2 2 8 2_Tertiary Salaries Survey" xfId="13959" xr:uid="{00000000-0005-0000-0000-000088360000}"/>
    <cellStyle name="RowTitles-Col2 2 2 2 8 3" xfId="13960" xr:uid="{00000000-0005-0000-0000-000089360000}"/>
    <cellStyle name="RowTitles-Col2 2 2 2 8 3 2" xfId="13961" xr:uid="{00000000-0005-0000-0000-00008A360000}"/>
    <cellStyle name="RowTitles-Col2 2 2 2 8 3 2 2" xfId="13962" xr:uid="{00000000-0005-0000-0000-00008B360000}"/>
    <cellStyle name="RowTitles-Col2 2 2 2 8 3 2_Tertiary Salaries Survey" xfId="13963" xr:uid="{00000000-0005-0000-0000-00008C360000}"/>
    <cellStyle name="RowTitles-Col2 2 2 2 8 3 3" xfId="13964" xr:uid="{00000000-0005-0000-0000-00008D360000}"/>
    <cellStyle name="RowTitles-Col2 2 2 2 8 3_Tertiary Salaries Survey" xfId="13965" xr:uid="{00000000-0005-0000-0000-00008E360000}"/>
    <cellStyle name="RowTitles-Col2 2 2 2 8 4" xfId="13966" xr:uid="{00000000-0005-0000-0000-00008F360000}"/>
    <cellStyle name="RowTitles-Col2 2 2 2 8 4 2" xfId="13967" xr:uid="{00000000-0005-0000-0000-000090360000}"/>
    <cellStyle name="RowTitles-Col2 2 2 2 8 4_Tertiary Salaries Survey" xfId="13968" xr:uid="{00000000-0005-0000-0000-000091360000}"/>
    <cellStyle name="RowTitles-Col2 2 2 2 8 5" xfId="13969" xr:uid="{00000000-0005-0000-0000-000092360000}"/>
    <cellStyle name="RowTitles-Col2 2 2 2 8_Tertiary Salaries Survey" xfId="13970" xr:uid="{00000000-0005-0000-0000-000093360000}"/>
    <cellStyle name="RowTitles-Col2 2 2 2 9" xfId="13971" xr:uid="{00000000-0005-0000-0000-000094360000}"/>
    <cellStyle name="RowTitles-Col2 2 2 2 9 2" xfId="13972" xr:uid="{00000000-0005-0000-0000-000095360000}"/>
    <cellStyle name="RowTitles-Col2 2 2 2 9 2 2" xfId="13973" xr:uid="{00000000-0005-0000-0000-000096360000}"/>
    <cellStyle name="RowTitles-Col2 2 2 2 9 2 2 2" xfId="13974" xr:uid="{00000000-0005-0000-0000-000097360000}"/>
    <cellStyle name="RowTitles-Col2 2 2 2 9 2 2_Tertiary Salaries Survey" xfId="13975" xr:uid="{00000000-0005-0000-0000-000098360000}"/>
    <cellStyle name="RowTitles-Col2 2 2 2 9 2 3" xfId="13976" xr:uid="{00000000-0005-0000-0000-000099360000}"/>
    <cellStyle name="RowTitles-Col2 2 2 2 9 2_Tertiary Salaries Survey" xfId="13977" xr:uid="{00000000-0005-0000-0000-00009A360000}"/>
    <cellStyle name="RowTitles-Col2 2 2 2 9 3" xfId="13978" xr:uid="{00000000-0005-0000-0000-00009B360000}"/>
    <cellStyle name="RowTitles-Col2 2 2 2 9 3 2" xfId="13979" xr:uid="{00000000-0005-0000-0000-00009C360000}"/>
    <cellStyle name="RowTitles-Col2 2 2 2 9 3 2 2" xfId="13980" xr:uid="{00000000-0005-0000-0000-00009D360000}"/>
    <cellStyle name="RowTitles-Col2 2 2 2 9 3 2_Tertiary Salaries Survey" xfId="13981" xr:uid="{00000000-0005-0000-0000-00009E360000}"/>
    <cellStyle name="RowTitles-Col2 2 2 2 9 3 3" xfId="13982" xr:uid="{00000000-0005-0000-0000-00009F360000}"/>
    <cellStyle name="RowTitles-Col2 2 2 2 9 3_Tertiary Salaries Survey" xfId="13983" xr:uid="{00000000-0005-0000-0000-0000A0360000}"/>
    <cellStyle name="RowTitles-Col2 2 2 2 9 4" xfId="13984" xr:uid="{00000000-0005-0000-0000-0000A1360000}"/>
    <cellStyle name="RowTitles-Col2 2 2 2 9 4 2" xfId="13985" xr:uid="{00000000-0005-0000-0000-0000A2360000}"/>
    <cellStyle name="RowTitles-Col2 2 2 2 9 4_Tertiary Salaries Survey" xfId="13986" xr:uid="{00000000-0005-0000-0000-0000A3360000}"/>
    <cellStyle name="RowTitles-Col2 2 2 2 9 5" xfId="13987" xr:uid="{00000000-0005-0000-0000-0000A4360000}"/>
    <cellStyle name="RowTitles-Col2 2 2 2 9_Tertiary Salaries Survey" xfId="13988" xr:uid="{00000000-0005-0000-0000-0000A5360000}"/>
    <cellStyle name="RowTitles-Col2 2 2 2_STUD aligned by INSTIT" xfId="13989" xr:uid="{00000000-0005-0000-0000-0000A6360000}"/>
    <cellStyle name="RowTitles-Col2 2 2 3" xfId="13990" xr:uid="{00000000-0005-0000-0000-0000A7360000}"/>
    <cellStyle name="RowTitles-Col2 2 2 3 2" xfId="13991" xr:uid="{00000000-0005-0000-0000-0000A8360000}"/>
    <cellStyle name="RowTitles-Col2 2 2 3 2 2" xfId="13992" xr:uid="{00000000-0005-0000-0000-0000A9360000}"/>
    <cellStyle name="RowTitles-Col2 2 2 3 2 2 2" xfId="13993" xr:uid="{00000000-0005-0000-0000-0000AA360000}"/>
    <cellStyle name="RowTitles-Col2 2 2 3 2 2 2 2" xfId="13994" xr:uid="{00000000-0005-0000-0000-0000AB360000}"/>
    <cellStyle name="RowTitles-Col2 2 2 3 2 2 2_Tertiary Salaries Survey" xfId="13995" xr:uid="{00000000-0005-0000-0000-0000AC360000}"/>
    <cellStyle name="RowTitles-Col2 2 2 3 2 2 3" xfId="13996" xr:uid="{00000000-0005-0000-0000-0000AD360000}"/>
    <cellStyle name="RowTitles-Col2 2 2 3 2 2_Tertiary Salaries Survey" xfId="13997" xr:uid="{00000000-0005-0000-0000-0000AE360000}"/>
    <cellStyle name="RowTitles-Col2 2 2 3 2 3" xfId="13998" xr:uid="{00000000-0005-0000-0000-0000AF360000}"/>
    <cellStyle name="RowTitles-Col2 2 2 3 2 3 2" xfId="13999" xr:uid="{00000000-0005-0000-0000-0000B0360000}"/>
    <cellStyle name="RowTitles-Col2 2 2 3 2 3 2 2" xfId="14000" xr:uid="{00000000-0005-0000-0000-0000B1360000}"/>
    <cellStyle name="RowTitles-Col2 2 2 3 2 3 2_Tertiary Salaries Survey" xfId="14001" xr:uid="{00000000-0005-0000-0000-0000B2360000}"/>
    <cellStyle name="RowTitles-Col2 2 2 3 2 3 3" xfId="14002" xr:uid="{00000000-0005-0000-0000-0000B3360000}"/>
    <cellStyle name="RowTitles-Col2 2 2 3 2 3_Tertiary Salaries Survey" xfId="14003" xr:uid="{00000000-0005-0000-0000-0000B4360000}"/>
    <cellStyle name="RowTitles-Col2 2 2 3 2 4" xfId="14004" xr:uid="{00000000-0005-0000-0000-0000B5360000}"/>
    <cellStyle name="RowTitles-Col2 2 2 3 2_Tertiary Salaries Survey" xfId="14005" xr:uid="{00000000-0005-0000-0000-0000B6360000}"/>
    <cellStyle name="RowTitles-Col2 2 2 3 3" xfId="14006" xr:uid="{00000000-0005-0000-0000-0000B7360000}"/>
    <cellStyle name="RowTitles-Col2 2 2 3 3 2" xfId="14007" xr:uid="{00000000-0005-0000-0000-0000B8360000}"/>
    <cellStyle name="RowTitles-Col2 2 2 3 3 2 2" xfId="14008" xr:uid="{00000000-0005-0000-0000-0000B9360000}"/>
    <cellStyle name="RowTitles-Col2 2 2 3 3 2 2 2" xfId="14009" xr:uid="{00000000-0005-0000-0000-0000BA360000}"/>
    <cellStyle name="RowTitles-Col2 2 2 3 3 2 2_Tertiary Salaries Survey" xfId="14010" xr:uid="{00000000-0005-0000-0000-0000BB360000}"/>
    <cellStyle name="RowTitles-Col2 2 2 3 3 2 3" xfId="14011" xr:uid="{00000000-0005-0000-0000-0000BC360000}"/>
    <cellStyle name="RowTitles-Col2 2 2 3 3 2_Tertiary Salaries Survey" xfId="14012" xr:uid="{00000000-0005-0000-0000-0000BD360000}"/>
    <cellStyle name="RowTitles-Col2 2 2 3 3 3" xfId="14013" xr:uid="{00000000-0005-0000-0000-0000BE360000}"/>
    <cellStyle name="RowTitles-Col2 2 2 3 3 3 2" xfId="14014" xr:uid="{00000000-0005-0000-0000-0000BF360000}"/>
    <cellStyle name="RowTitles-Col2 2 2 3 3 3 2 2" xfId="14015" xr:uid="{00000000-0005-0000-0000-0000C0360000}"/>
    <cellStyle name="RowTitles-Col2 2 2 3 3 3 2_Tertiary Salaries Survey" xfId="14016" xr:uid="{00000000-0005-0000-0000-0000C1360000}"/>
    <cellStyle name="RowTitles-Col2 2 2 3 3 3 3" xfId="14017" xr:uid="{00000000-0005-0000-0000-0000C2360000}"/>
    <cellStyle name="RowTitles-Col2 2 2 3 3 3_Tertiary Salaries Survey" xfId="14018" xr:uid="{00000000-0005-0000-0000-0000C3360000}"/>
    <cellStyle name="RowTitles-Col2 2 2 3 3 4" xfId="14019" xr:uid="{00000000-0005-0000-0000-0000C4360000}"/>
    <cellStyle name="RowTitles-Col2 2 2 3 3 5" xfId="14020" xr:uid="{00000000-0005-0000-0000-0000C5360000}"/>
    <cellStyle name="RowTitles-Col2 2 2 3 3 5 2" xfId="14021" xr:uid="{00000000-0005-0000-0000-0000C6360000}"/>
    <cellStyle name="RowTitles-Col2 2 2 3 3 5_Tertiary Salaries Survey" xfId="14022" xr:uid="{00000000-0005-0000-0000-0000C7360000}"/>
    <cellStyle name="RowTitles-Col2 2 2 3 3 6" xfId="14023" xr:uid="{00000000-0005-0000-0000-0000C8360000}"/>
    <cellStyle name="RowTitles-Col2 2 2 3 3_Tertiary Salaries Survey" xfId="14024" xr:uid="{00000000-0005-0000-0000-0000C9360000}"/>
    <cellStyle name="RowTitles-Col2 2 2 3 4" xfId="14025" xr:uid="{00000000-0005-0000-0000-0000CA360000}"/>
    <cellStyle name="RowTitles-Col2 2 2 3 4 2" xfId="14026" xr:uid="{00000000-0005-0000-0000-0000CB360000}"/>
    <cellStyle name="RowTitles-Col2 2 2 3 4 2 2" xfId="14027" xr:uid="{00000000-0005-0000-0000-0000CC360000}"/>
    <cellStyle name="RowTitles-Col2 2 2 3 4 2 2 2" xfId="14028" xr:uid="{00000000-0005-0000-0000-0000CD360000}"/>
    <cellStyle name="RowTitles-Col2 2 2 3 4 2 2_Tertiary Salaries Survey" xfId="14029" xr:uid="{00000000-0005-0000-0000-0000CE360000}"/>
    <cellStyle name="RowTitles-Col2 2 2 3 4 2 3" xfId="14030" xr:uid="{00000000-0005-0000-0000-0000CF360000}"/>
    <cellStyle name="RowTitles-Col2 2 2 3 4 2_Tertiary Salaries Survey" xfId="14031" xr:uid="{00000000-0005-0000-0000-0000D0360000}"/>
    <cellStyle name="RowTitles-Col2 2 2 3 4 3" xfId="14032" xr:uid="{00000000-0005-0000-0000-0000D1360000}"/>
    <cellStyle name="RowTitles-Col2 2 2 3 4 3 2" xfId="14033" xr:uid="{00000000-0005-0000-0000-0000D2360000}"/>
    <cellStyle name="RowTitles-Col2 2 2 3 4 3 2 2" xfId="14034" xr:uid="{00000000-0005-0000-0000-0000D3360000}"/>
    <cellStyle name="RowTitles-Col2 2 2 3 4 3 2_Tertiary Salaries Survey" xfId="14035" xr:uid="{00000000-0005-0000-0000-0000D4360000}"/>
    <cellStyle name="RowTitles-Col2 2 2 3 4 3 3" xfId="14036" xr:uid="{00000000-0005-0000-0000-0000D5360000}"/>
    <cellStyle name="RowTitles-Col2 2 2 3 4 3_Tertiary Salaries Survey" xfId="14037" xr:uid="{00000000-0005-0000-0000-0000D6360000}"/>
    <cellStyle name="RowTitles-Col2 2 2 3 4 4" xfId="14038" xr:uid="{00000000-0005-0000-0000-0000D7360000}"/>
    <cellStyle name="RowTitles-Col2 2 2 3 4 4 2" xfId="14039" xr:uid="{00000000-0005-0000-0000-0000D8360000}"/>
    <cellStyle name="RowTitles-Col2 2 2 3 4 4_Tertiary Salaries Survey" xfId="14040" xr:uid="{00000000-0005-0000-0000-0000D9360000}"/>
    <cellStyle name="RowTitles-Col2 2 2 3 4 5" xfId="14041" xr:uid="{00000000-0005-0000-0000-0000DA360000}"/>
    <cellStyle name="RowTitles-Col2 2 2 3 4_Tertiary Salaries Survey" xfId="14042" xr:uid="{00000000-0005-0000-0000-0000DB360000}"/>
    <cellStyle name="RowTitles-Col2 2 2 3 5" xfId="14043" xr:uid="{00000000-0005-0000-0000-0000DC360000}"/>
    <cellStyle name="RowTitles-Col2 2 2 3 5 2" xfId="14044" xr:uid="{00000000-0005-0000-0000-0000DD360000}"/>
    <cellStyle name="RowTitles-Col2 2 2 3 5 2 2" xfId="14045" xr:uid="{00000000-0005-0000-0000-0000DE360000}"/>
    <cellStyle name="RowTitles-Col2 2 2 3 5 2 2 2" xfId="14046" xr:uid="{00000000-0005-0000-0000-0000DF360000}"/>
    <cellStyle name="RowTitles-Col2 2 2 3 5 2 2_Tertiary Salaries Survey" xfId="14047" xr:uid="{00000000-0005-0000-0000-0000E0360000}"/>
    <cellStyle name="RowTitles-Col2 2 2 3 5 2 3" xfId="14048" xr:uid="{00000000-0005-0000-0000-0000E1360000}"/>
    <cellStyle name="RowTitles-Col2 2 2 3 5 2_Tertiary Salaries Survey" xfId="14049" xr:uid="{00000000-0005-0000-0000-0000E2360000}"/>
    <cellStyle name="RowTitles-Col2 2 2 3 5 3" xfId="14050" xr:uid="{00000000-0005-0000-0000-0000E3360000}"/>
    <cellStyle name="RowTitles-Col2 2 2 3 5 3 2" xfId="14051" xr:uid="{00000000-0005-0000-0000-0000E4360000}"/>
    <cellStyle name="RowTitles-Col2 2 2 3 5 3 2 2" xfId="14052" xr:uid="{00000000-0005-0000-0000-0000E5360000}"/>
    <cellStyle name="RowTitles-Col2 2 2 3 5 3 2_Tertiary Salaries Survey" xfId="14053" xr:uid="{00000000-0005-0000-0000-0000E6360000}"/>
    <cellStyle name="RowTitles-Col2 2 2 3 5 3 3" xfId="14054" xr:uid="{00000000-0005-0000-0000-0000E7360000}"/>
    <cellStyle name="RowTitles-Col2 2 2 3 5 3_Tertiary Salaries Survey" xfId="14055" xr:uid="{00000000-0005-0000-0000-0000E8360000}"/>
    <cellStyle name="RowTitles-Col2 2 2 3 5 4" xfId="14056" xr:uid="{00000000-0005-0000-0000-0000E9360000}"/>
    <cellStyle name="RowTitles-Col2 2 2 3 5 4 2" xfId="14057" xr:uid="{00000000-0005-0000-0000-0000EA360000}"/>
    <cellStyle name="RowTitles-Col2 2 2 3 5 4_Tertiary Salaries Survey" xfId="14058" xr:uid="{00000000-0005-0000-0000-0000EB360000}"/>
    <cellStyle name="RowTitles-Col2 2 2 3 5 5" xfId="14059" xr:uid="{00000000-0005-0000-0000-0000EC360000}"/>
    <cellStyle name="RowTitles-Col2 2 2 3 5_Tertiary Salaries Survey" xfId="14060" xr:uid="{00000000-0005-0000-0000-0000ED360000}"/>
    <cellStyle name="RowTitles-Col2 2 2 3 6" xfId="14061" xr:uid="{00000000-0005-0000-0000-0000EE360000}"/>
    <cellStyle name="RowTitles-Col2 2 2 3 6 2" xfId="14062" xr:uid="{00000000-0005-0000-0000-0000EF360000}"/>
    <cellStyle name="RowTitles-Col2 2 2 3 6 2 2" xfId="14063" xr:uid="{00000000-0005-0000-0000-0000F0360000}"/>
    <cellStyle name="RowTitles-Col2 2 2 3 6 2 2 2" xfId="14064" xr:uid="{00000000-0005-0000-0000-0000F1360000}"/>
    <cellStyle name="RowTitles-Col2 2 2 3 6 2 2_Tertiary Salaries Survey" xfId="14065" xr:uid="{00000000-0005-0000-0000-0000F2360000}"/>
    <cellStyle name="RowTitles-Col2 2 2 3 6 2 3" xfId="14066" xr:uid="{00000000-0005-0000-0000-0000F3360000}"/>
    <cellStyle name="RowTitles-Col2 2 2 3 6 2_Tertiary Salaries Survey" xfId="14067" xr:uid="{00000000-0005-0000-0000-0000F4360000}"/>
    <cellStyle name="RowTitles-Col2 2 2 3 6 3" xfId="14068" xr:uid="{00000000-0005-0000-0000-0000F5360000}"/>
    <cellStyle name="RowTitles-Col2 2 2 3 6 3 2" xfId="14069" xr:uid="{00000000-0005-0000-0000-0000F6360000}"/>
    <cellStyle name="RowTitles-Col2 2 2 3 6 3 2 2" xfId="14070" xr:uid="{00000000-0005-0000-0000-0000F7360000}"/>
    <cellStyle name="RowTitles-Col2 2 2 3 6 3 2_Tertiary Salaries Survey" xfId="14071" xr:uid="{00000000-0005-0000-0000-0000F8360000}"/>
    <cellStyle name="RowTitles-Col2 2 2 3 6 3 3" xfId="14072" xr:uid="{00000000-0005-0000-0000-0000F9360000}"/>
    <cellStyle name="RowTitles-Col2 2 2 3 6 3_Tertiary Salaries Survey" xfId="14073" xr:uid="{00000000-0005-0000-0000-0000FA360000}"/>
    <cellStyle name="RowTitles-Col2 2 2 3 6 4" xfId="14074" xr:uid="{00000000-0005-0000-0000-0000FB360000}"/>
    <cellStyle name="RowTitles-Col2 2 2 3 6 4 2" xfId="14075" xr:uid="{00000000-0005-0000-0000-0000FC360000}"/>
    <cellStyle name="RowTitles-Col2 2 2 3 6 4_Tertiary Salaries Survey" xfId="14076" xr:uid="{00000000-0005-0000-0000-0000FD360000}"/>
    <cellStyle name="RowTitles-Col2 2 2 3 6 5" xfId="14077" xr:uid="{00000000-0005-0000-0000-0000FE360000}"/>
    <cellStyle name="RowTitles-Col2 2 2 3 6_Tertiary Salaries Survey" xfId="14078" xr:uid="{00000000-0005-0000-0000-0000FF360000}"/>
    <cellStyle name="RowTitles-Col2 2 2 3 7" xfId="14079" xr:uid="{00000000-0005-0000-0000-000000370000}"/>
    <cellStyle name="RowTitles-Col2 2 2 3 7 2" xfId="14080" xr:uid="{00000000-0005-0000-0000-000001370000}"/>
    <cellStyle name="RowTitles-Col2 2 2 3 7 2 2" xfId="14081" xr:uid="{00000000-0005-0000-0000-000002370000}"/>
    <cellStyle name="RowTitles-Col2 2 2 3 7 2_Tertiary Salaries Survey" xfId="14082" xr:uid="{00000000-0005-0000-0000-000003370000}"/>
    <cellStyle name="RowTitles-Col2 2 2 3 7 3" xfId="14083" xr:uid="{00000000-0005-0000-0000-000004370000}"/>
    <cellStyle name="RowTitles-Col2 2 2 3 7_Tertiary Salaries Survey" xfId="14084" xr:uid="{00000000-0005-0000-0000-000005370000}"/>
    <cellStyle name="RowTitles-Col2 2 2 3 8" xfId="14085" xr:uid="{00000000-0005-0000-0000-000006370000}"/>
    <cellStyle name="RowTitles-Col2 2 2 3_STUD aligned by INSTIT" xfId="14086" xr:uid="{00000000-0005-0000-0000-000007370000}"/>
    <cellStyle name="RowTitles-Col2 2 2 4" xfId="14087" xr:uid="{00000000-0005-0000-0000-000008370000}"/>
    <cellStyle name="RowTitles-Col2 2 2 4 2" xfId="14088" xr:uid="{00000000-0005-0000-0000-000009370000}"/>
    <cellStyle name="RowTitles-Col2 2 2 4 2 2" xfId="14089" xr:uid="{00000000-0005-0000-0000-00000A370000}"/>
    <cellStyle name="RowTitles-Col2 2 2 4 2 2 2" xfId="14090" xr:uid="{00000000-0005-0000-0000-00000B370000}"/>
    <cellStyle name="RowTitles-Col2 2 2 4 2 2 2 2" xfId="14091" xr:uid="{00000000-0005-0000-0000-00000C370000}"/>
    <cellStyle name="RowTitles-Col2 2 2 4 2 2 2_Tertiary Salaries Survey" xfId="14092" xr:uid="{00000000-0005-0000-0000-00000D370000}"/>
    <cellStyle name="RowTitles-Col2 2 2 4 2 2 3" xfId="14093" xr:uid="{00000000-0005-0000-0000-00000E370000}"/>
    <cellStyle name="RowTitles-Col2 2 2 4 2 2_Tertiary Salaries Survey" xfId="14094" xr:uid="{00000000-0005-0000-0000-00000F370000}"/>
    <cellStyle name="RowTitles-Col2 2 2 4 2 3" xfId="14095" xr:uid="{00000000-0005-0000-0000-000010370000}"/>
    <cellStyle name="RowTitles-Col2 2 2 4 2 3 2" xfId="14096" xr:uid="{00000000-0005-0000-0000-000011370000}"/>
    <cellStyle name="RowTitles-Col2 2 2 4 2 3 2 2" xfId="14097" xr:uid="{00000000-0005-0000-0000-000012370000}"/>
    <cellStyle name="RowTitles-Col2 2 2 4 2 3 2_Tertiary Salaries Survey" xfId="14098" xr:uid="{00000000-0005-0000-0000-000013370000}"/>
    <cellStyle name="RowTitles-Col2 2 2 4 2 3 3" xfId="14099" xr:uid="{00000000-0005-0000-0000-000014370000}"/>
    <cellStyle name="RowTitles-Col2 2 2 4 2 3_Tertiary Salaries Survey" xfId="14100" xr:uid="{00000000-0005-0000-0000-000015370000}"/>
    <cellStyle name="RowTitles-Col2 2 2 4 2 4" xfId="14101" xr:uid="{00000000-0005-0000-0000-000016370000}"/>
    <cellStyle name="RowTitles-Col2 2 2 4 2 5" xfId="14102" xr:uid="{00000000-0005-0000-0000-000017370000}"/>
    <cellStyle name="RowTitles-Col2 2 2 4 2 5 2" xfId="14103" xr:uid="{00000000-0005-0000-0000-000018370000}"/>
    <cellStyle name="RowTitles-Col2 2 2 4 2 5_Tertiary Salaries Survey" xfId="14104" xr:uid="{00000000-0005-0000-0000-000019370000}"/>
    <cellStyle name="RowTitles-Col2 2 2 4 2 6" xfId="14105" xr:uid="{00000000-0005-0000-0000-00001A370000}"/>
    <cellStyle name="RowTitles-Col2 2 2 4 2_Tertiary Salaries Survey" xfId="14106" xr:uid="{00000000-0005-0000-0000-00001B370000}"/>
    <cellStyle name="RowTitles-Col2 2 2 4 3" xfId="14107" xr:uid="{00000000-0005-0000-0000-00001C370000}"/>
    <cellStyle name="RowTitles-Col2 2 2 4 3 2" xfId="14108" xr:uid="{00000000-0005-0000-0000-00001D370000}"/>
    <cellStyle name="RowTitles-Col2 2 2 4 3 2 2" xfId="14109" xr:uid="{00000000-0005-0000-0000-00001E370000}"/>
    <cellStyle name="RowTitles-Col2 2 2 4 3 2 2 2" xfId="14110" xr:uid="{00000000-0005-0000-0000-00001F370000}"/>
    <cellStyle name="RowTitles-Col2 2 2 4 3 2 2_Tertiary Salaries Survey" xfId="14111" xr:uid="{00000000-0005-0000-0000-000020370000}"/>
    <cellStyle name="RowTitles-Col2 2 2 4 3 2 3" xfId="14112" xr:uid="{00000000-0005-0000-0000-000021370000}"/>
    <cellStyle name="RowTitles-Col2 2 2 4 3 2_Tertiary Salaries Survey" xfId="14113" xr:uid="{00000000-0005-0000-0000-000022370000}"/>
    <cellStyle name="RowTitles-Col2 2 2 4 3 3" xfId="14114" xr:uid="{00000000-0005-0000-0000-000023370000}"/>
    <cellStyle name="RowTitles-Col2 2 2 4 3 3 2" xfId="14115" xr:uid="{00000000-0005-0000-0000-000024370000}"/>
    <cellStyle name="RowTitles-Col2 2 2 4 3 3 2 2" xfId="14116" xr:uid="{00000000-0005-0000-0000-000025370000}"/>
    <cellStyle name="RowTitles-Col2 2 2 4 3 3 2_Tertiary Salaries Survey" xfId="14117" xr:uid="{00000000-0005-0000-0000-000026370000}"/>
    <cellStyle name="RowTitles-Col2 2 2 4 3 3 3" xfId="14118" xr:uid="{00000000-0005-0000-0000-000027370000}"/>
    <cellStyle name="RowTitles-Col2 2 2 4 3 3_Tertiary Salaries Survey" xfId="14119" xr:uid="{00000000-0005-0000-0000-000028370000}"/>
    <cellStyle name="RowTitles-Col2 2 2 4 3 4" xfId="14120" xr:uid="{00000000-0005-0000-0000-000029370000}"/>
    <cellStyle name="RowTitles-Col2 2 2 4 3_Tertiary Salaries Survey" xfId="14121" xr:uid="{00000000-0005-0000-0000-00002A370000}"/>
    <cellStyle name="RowTitles-Col2 2 2 4 4" xfId="14122" xr:uid="{00000000-0005-0000-0000-00002B370000}"/>
    <cellStyle name="RowTitles-Col2 2 2 4 4 2" xfId="14123" xr:uid="{00000000-0005-0000-0000-00002C370000}"/>
    <cellStyle name="RowTitles-Col2 2 2 4 4 2 2" xfId="14124" xr:uid="{00000000-0005-0000-0000-00002D370000}"/>
    <cellStyle name="RowTitles-Col2 2 2 4 4 2 2 2" xfId="14125" xr:uid="{00000000-0005-0000-0000-00002E370000}"/>
    <cellStyle name="RowTitles-Col2 2 2 4 4 2 2_Tertiary Salaries Survey" xfId="14126" xr:uid="{00000000-0005-0000-0000-00002F370000}"/>
    <cellStyle name="RowTitles-Col2 2 2 4 4 2 3" xfId="14127" xr:uid="{00000000-0005-0000-0000-000030370000}"/>
    <cellStyle name="RowTitles-Col2 2 2 4 4 2_Tertiary Salaries Survey" xfId="14128" xr:uid="{00000000-0005-0000-0000-000031370000}"/>
    <cellStyle name="RowTitles-Col2 2 2 4 4 3" xfId="14129" xr:uid="{00000000-0005-0000-0000-000032370000}"/>
    <cellStyle name="RowTitles-Col2 2 2 4 4 3 2" xfId="14130" xr:uid="{00000000-0005-0000-0000-000033370000}"/>
    <cellStyle name="RowTitles-Col2 2 2 4 4 3 2 2" xfId="14131" xr:uid="{00000000-0005-0000-0000-000034370000}"/>
    <cellStyle name="RowTitles-Col2 2 2 4 4 3 2_Tertiary Salaries Survey" xfId="14132" xr:uid="{00000000-0005-0000-0000-000035370000}"/>
    <cellStyle name="RowTitles-Col2 2 2 4 4 3 3" xfId="14133" xr:uid="{00000000-0005-0000-0000-000036370000}"/>
    <cellStyle name="RowTitles-Col2 2 2 4 4 3_Tertiary Salaries Survey" xfId="14134" xr:uid="{00000000-0005-0000-0000-000037370000}"/>
    <cellStyle name="RowTitles-Col2 2 2 4 4 4" xfId="14135" xr:uid="{00000000-0005-0000-0000-000038370000}"/>
    <cellStyle name="RowTitles-Col2 2 2 4 4 4 2" xfId="14136" xr:uid="{00000000-0005-0000-0000-000039370000}"/>
    <cellStyle name="RowTitles-Col2 2 2 4 4 4_Tertiary Salaries Survey" xfId="14137" xr:uid="{00000000-0005-0000-0000-00003A370000}"/>
    <cellStyle name="RowTitles-Col2 2 2 4 4 5" xfId="14138" xr:uid="{00000000-0005-0000-0000-00003B370000}"/>
    <cellStyle name="RowTitles-Col2 2 2 4 4_Tertiary Salaries Survey" xfId="14139" xr:uid="{00000000-0005-0000-0000-00003C370000}"/>
    <cellStyle name="RowTitles-Col2 2 2 4 5" xfId="14140" xr:uid="{00000000-0005-0000-0000-00003D370000}"/>
    <cellStyle name="RowTitles-Col2 2 2 4 5 2" xfId="14141" xr:uid="{00000000-0005-0000-0000-00003E370000}"/>
    <cellStyle name="RowTitles-Col2 2 2 4 5 2 2" xfId="14142" xr:uid="{00000000-0005-0000-0000-00003F370000}"/>
    <cellStyle name="RowTitles-Col2 2 2 4 5 2 2 2" xfId="14143" xr:uid="{00000000-0005-0000-0000-000040370000}"/>
    <cellStyle name="RowTitles-Col2 2 2 4 5 2 2_Tertiary Salaries Survey" xfId="14144" xr:uid="{00000000-0005-0000-0000-000041370000}"/>
    <cellStyle name="RowTitles-Col2 2 2 4 5 2 3" xfId="14145" xr:uid="{00000000-0005-0000-0000-000042370000}"/>
    <cellStyle name="RowTitles-Col2 2 2 4 5 2_Tertiary Salaries Survey" xfId="14146" xr:uid="{00000000-0005-0000-0000-000043370000}"/>
    <cellStyle name="RowTitles-Col2 2 2 4 5 3" xfId="14147" xr:uid="{00000000-0005-0000-0000-000044370000}"/>
    <cellStyle name="RowTitles-Col2 2 2 4 5 3 2" xfId="14148" xr:uid="{00000000-0005-0000-0000-000045370000}"/>
    <cellStyle name="RowTitles-Col2 2 2 4 5 3 2 2" xfId="14149" xr:uid="{00000000-0005-0000-0000-000046370000}"/>
    <cellStyle name="RowTitles-Col2 2 2 4 5 3 2_Tertiary Salaries Survey" xfId="14150" xr:uid="{00000000-0005-0000-0000-000047370000}"/>
    <cellStyle name="RowTitles-Col2 2 2 4 5 3 3" xfId="14151" xr:uid="{00000000-0005-0000-0000-000048370000}"/>
    <cellStyle name="RowTitles-Col2 2 2 4 5 3_Tertiary Salaries Survey" xfId="14152" xr:uid="{00000000-0005-0000-0000-000049370000}"/>
    <cellStyle name="RowTitles-Col2 2 2 4 5 4" xfId="14153" xr:uid="{00000000-0005-0000-0000-00004A370000}"/>
    <cellStyle name="RowTitles-Col2 2 2 4 5 4 2" xfId="14154" xr:uid="{00000000-0005-0000-0000-00004B370000}"/>
    <cellStyle name="RowTitles-Col2 2 2 4 5 4_Tertiary Salaries Survey" xfId="14155" xr:uid="{00000000-0005-0000-0000-00004C370000}"/>
    <cellStyle name="RowTitles-Col2 2 2 4 5 5" xfId="14156" xr:uid="{00000000-0005-0000-0000-00004D370000}"/>
    <cellStyle name="RowTitles-Col2 2 2 4 5_Tertiary Salaries Survey" xfId="14157" xr:uid="{00000000-0005-0000-0000-00004E370000}"/>
    <cellStyle name="RowTitles-Col2 2 2 4 6" xfId="14158" xr:uid="{00000000-0005-0000-0000-00004F370000}"/>
    <cellStyle name="RowTitles-Col2 2 2 4 6 2" xfId="14159" xr:uid="{00000000-0005-0000-0000-000050370000}"/>
    <cellStyle name="RowTitles-Col2 2 2 4 6 2 2" xfId="14160" xr:uid="{00000000-0005-0000-0000-000051370000}"/>
    <cellStyle name="RowTitles-Col2 2 2 4 6 2 2 2" xfId="14161" xr:uid="{00000000-0005-0000-0000-000052370000}"/>
    <cellStyle name="RowTitles-Col2 2 2 4 6 2 2_Tertiary Salaries Survey" xfId="14162" xr:uid="{00000000-0005-0000-0000-000053370000}"/>
    <cellStyle name="RowTitles-Col2 2 2 4 6 2 3" xfId="14163" xr:uid="{00000000-0005-0000-0000-000054370000}"/>
    <cellStyle name="RowTitles-Col2 2 2 4 6 2_Tertiary Salaries Survey" xfId="14164" xr:uid="{00000000-0005-0000-0000-000055370000}"/>
    <cellStyle name="RowTitles-Col2 2 2 4 6 3" xfId="14165" xr:uid="{00000000-0005-0000-0000-000056370000}"/>
    <cellStyle name="RowTitles-Col2 2 2 4 6 3 2" xfId="14166" xr:uid="{00000000-0005-0000-0000-000057370000}"/>
    <cellStyle name="RowTitles-Col2 2 2 4 6 3 2 2" xfId="14167" xr:uid="{00000000-0005-0000-0000-000058370000}"/>
    <cellStyle name="RowTitles-Col2 2 2 4 6 3 2_Tertiary Salaries Survey" xfId="14168" xr:uid="{00000000-0005-0000-0000-000059370000}"/>
    <cellStyle name="RowTitles-Col2 2 2 4 6 3 3" xfId="14169" xr:uid="{00000000-0005-0000-0000-00005A370000}"/>
    <cellStyle name="RowTitles-Col2 2 2 4 6 3_Tertiary Salaries Survey" xfId="14170" xr:uid="{00000000-0005-0000-0000-00005B370000}"/>
    <cellStyle name="RowTitles-Col2 2 2 4 6 4" xfId="14171" xr:uid="{00000000-0005-0000-0000-00005C370000}"/>
    <cellStyle name="RowTitles-Col2 2 2 4 6 4 2" xfId="14172" xr:uid="{00000000-0005-0000-0000-00005D370000}"/>
    <cellStyle name="RowTitles-Col2 2 2 4 6 4_Tertiary Salaries Survey" xfId="14173" xr:uid="{00000000-0005-0000-0000-00005E370000}"/>
    <cellStyle name="RowTitles-Col2 2 2 4 6 5" xfId="14174" xr:uid="{00000000-0005-0000-0000-00005F370000}"/>
    <cellStyle name="RowTitles-Col2 2 2 4 6_Tertiary Salaries Survey" xfId="14175" xr:uid="{00000000-0005-0000-0000-000060370000}"/>
    <cellStyle name="RowTitles-Col2 2 2 4 7" xfId="14176" xr:uid="{00000000-0005-0000-0000-000061370000}"/>
    <cellStyle name="RowTitles-Col2 2 2 4 7 2" xfId="14177" xr:uid="{00000000-0005-0000-0000-000062370000}"/>
    <cellStyle name="RowTitles-Col2 2 2 4 7 2 2" xfId="14178" xr:uid="{00000000-0005-0000-0000-000063370000}"/>
    <cellStyle name="RowTitles-Col2 2 2 4 7 2_Tertiary Salaries Survey" xfId="14179" xr:uid="{00000000-0005-0000-0000-000064370000}"/>
    <cellStyle name="RowTitles-Col2 2 2 4 7 3" xfId="14180" xr:uid="{00000000-0005-0000-0000-000065370000}"/>
    <cellStyle name="RowTitles-Col2 2 2 4 7_Tertiary Salaries Survey" xfId="14181" xr:uid="{00000000-0005-0000-0000-000066370000}"/>
    <cellStyle name="RowTitles-Col2 2 2 4 8" xfId="14182" xr:uid="{00000000-0005-0000-0000-000067370000}"/>
    <cellStyle name="RowTitles-Col2 2 2 4 8 2" xfId="14183" xr:uid="{00000000-0005-0000-0000-000068370000}"/>
    <cellStyle name="RowTitles-Col2 2 2 4 8 2 2" xfId="14184" xr:uid="{00000000-0005-0000-0000-000069370000}"/>
    <cellStyle name="RowTitles-Col2 2 2 4 8 2_Tertiary Salaries Survey" xfId="14185" xr:uid="{00000000-0005-0000-0000-00006A370000}"/>
    <cellStyle name="RowTitles-Col2 2 2 4 8 3" xfId="14186" xr:uid="{00000000-0005-0000-0000-00006B370000}"/>
    <cellStyle name="RowTitles-Col2 2 2 4 8_Tertiary Salaries Survey" xfId="14187" xr:uid="{00000000-0005-0000-0000-00006C370000}"/>
    <cellStyle name="RowTitles-Col2 2 2 4_STUD aligned by INSTIT" xfId="14188" xr:uid="{00000000-0005-0000-0000-00006D370000}"/>
    <cellStyle name="RowTitles-Col2 2 2 5" xfId="14189" xr:uid="{00000000-0005-0000-0000-00006E370000}"/>
    <cellStyle name="RowTitles-Col2 2 2 5 2" xfId="14190" xr:uid="{00000000-0005-0000-0000-00006F370000}"/>
    <cellStyle name="RowTitles-Col2 2 2 5 2 2" xfId="14191" xr:uid="{00000000-0005-0000-0000-000070370000}"/>
    <cellStyle name="RowTitles-Col2 2 2 5 2 2 2" xfId="14192" xr:uid="{00000000-0005-0000-0000-000071370000}"/>
    <cellStyle name="RowTitles-Col2 2 2 5 2 2 2 2" xfId="14193" xr:uid="{00000000-0005-0000-0000-000072370000}"/>
    <cellStyle name="RowTitles-Col2 2 2 5 2 2 2_Tertiary Salaries Survey" xfId="14194" xr:uid="{00000000-0005-0000-0000-000073370000}"/>
    <cellStyle name="RowTitles-Col2 2 2 5 2 2 3" xfId="14195" xr:uid="{00000000-0005-0000-0000-000074370000}"/>
    <cellStyle name="RowTitles-Col2 2 2 5 2 2_Tertiary Salaries Survey" xfId="14196" xr:uid="{00000000-0005-0000-0000-000075370000}"/>
    <cellStyle name="RowTitles-Col2 2 2 5 2 3" xfId="14197" xr:uid="{00000000-0005-0000-0000-000076370000}"/>
    <cellStyle name="RowTitles-Col2 2 2 5 2 3 2" xfId="14198" xr:uid="{00000000-0005-0000-0000-000077370000}"/>
    <cellStyle name="RowTitles-Col2 2 2 5 2 3 2 2" xfId="14199" xr:uid="{00000000-0005-0000-0000-000078370000}"/>
    <cellStyle name="RowTitles-Col2 2 2 5 2 3 2_Tertiary Salaries Survey" xfId="14200" xr:uid="{00000000-0005-0000-0000-000079370000}"/>
    <cellStyle name="RowTitles-Col2 2 2 5 2 3 3" xfId="14201" xr:uid="{00000000-0005-0000-0000-00007A370000}"/>
    <cellStyle name="RowTitles-Col2 2 2 5 2 3_Tertiary Salaries Survey" xfId="14202" xr:uid="{00000000-0005-0000-0000-00007B370000}"/>
    <cellStyle name="RowTitles-Col2 2 2 5 2 4" xfId="14203" xr:uid="{00000000-0005-0000-0000-00007C370000}"/>
    <cellStyle name="RowTitles-Col2 2 2 5 2 5" xfId="14204" xr:uid="{00000000-0005-0000-0000-00007D370000}"/>
    <cellStyle name="RowTitles-Col2 2 2 5 2 5 2" xfId="14205" xr:uid="{00000000-0005-0000-0000-00007E370000}"/>
    <cellStyle name="RowTitles-Col2 2 2 5 2 5_Tertiary Salaries Survey" xfId="14206" xr:uid="{00000000-0005-0000-0000-00007F370000}"/>
    <cellStyle name="RowTitles-Col2 2 2 5 2_Tertiary Salaries Survey" xfId="14207" xr:uid="{00000000-0005-0000-0000-000080370000}"/>
    <cellStyle name="RowTitles-Col2 2 2 5 3" xfId="14208" xr:uid="{00000000-0005-0000-0000-000081370000}"/>
    <cellStyle name="RowTitles-Col2 2 2 5 3 2" xfId="14209" xr:uid="{00000000-0005-0000-0000-000082370000}"/>
    <cellStyle name="RowTitles-Col2 2 2 5 3 2 2" xfId="14210" xr:uid="{00000000-0005-0000-0000-000083370000}"/>
    <cellStyle name="RowTitles-Col2 2 2 5 3 2 2 2" xfId="14211" xr:uid="{00000000-0005-0000-0000-000084370000}"/>
    <cellStyle name="RowTitles-Col2 2 2 5 3 2 2_Tertiary Salaries Survey" xfId="14212" xr:uid="{00000000-0005-0000-0000-000085370000}"/>
    <cellStyle name="RowTitles-Col2 2 2 5 3 2 3" xfId="14213" xr:uid="{00000000-0005-0000-0000-000086370000}"/>
    <cellStyle name="RowTitles-Col2 2 2 5 3 2_Tertiary Salaries Survey" xfId="14214" xr:uid="{00000000-0005-0000-0000-000087370000}"/>
    <cellStyle name="RowTitles-Col2 2 2 5 3 3" xfId="14215" xr:uid="{00000000-0005-0000-0000-000088370000}"/>
    <cellStyle name="RowTitles-Col2 2 2 5 3 3 2" xfId="14216" xr:uid="{00000000-0005-0000-0000-000089370000}"/>
    <cellStyle name="RowTitles-Col2 2 2 5 3 3 2 2" xfId="14217" xr:uid="{00000000-0005-0000-0000-00008A370000}"/>
    <cellStyle name="RowTitles-Col2 2 2 5 3 3 2_Tertiary Salaries Survey" xfId="14218" xr:uid="{00000000-0005-0000-0000-00008B370000}"/>
    <cellStyle name="RowTitles-Col2 2 2 5 3 3 3" xfId="14219" xr:uid="{00000000-0005-0000-0000-00008C370000}"/>
    <cellStyle name="RowTitles-Col2 2 2 5 3 3_Tertiary Salaries Survey" xfId="14220" xr:uid="{00000000-0005-0000-0000-00008D370000}"/>
    <cellStyle name="RowTitles-Col2 2 2 5 3 4" xfId="14221" xr:uid="{00000000-0005-0000-0000-00008E370000}"/>
    <cellStyle name="RowTitles-Col2 2 2 5 3 5" xfId="14222" xr:uid="{00000000-0005-0000-0000-00008F370000}"/>
    <cellStyle name="RowTitles-Col2 2 2 5 3_Tertiary Salaries Survey" xfId="14223" xr:uid="{00000000-0005-0000-0000-000090370000}"/>
    <cellStyle name="RowTitles-Col2 2 2 5 4" xfId="14224" xr:uid="{00000000-0005-0000-0000-000091370000}"/>
    <cellStyle name="RowTitles-Col2 2 2 5 4 2" xfId="14225" xr:uid="{00000000-0005-0000-0000-000092370000}"/>
    <cellStyle name="RowTitles-Col2 2 2 5 4 2 2" xfId="14226" xr:uid="{00000000-0005-0000-0000-000093370000}"/>
    <cellStyle name="RowTitles-Col2 2 2 5 4 2 2 2" xfId="14227" xr:uid="{00000000-0005-0000-0000-000094370000}"/>
    <cellStyle name="RowTitles-Col2 2 2 5 4 2 2_Tertiary Salaries Survey" xfId="14228" xr:uid="{00000000-0005-0000-0000-000095370000}"/>
    <cellStyle name="RowTitles-Col2 2 2 5 4 2 3" xfId="14229" xr:uid="{00000000-0005-0000-0000-000096370000}"/>
    <cellStyle name="RowTitles-Col2 2 2 5 4 2_Tertiary Salaries Survey" xfId="14230" xr:uid="{00000000-0005-0000-0000-000097370000}"/>
    <cellStyle name="RowTitles-Col2 2 2 5 4 3" xfId="14231" xr:uid="{00000000-0005-0000-0000-000098370000}"/>
    <cellStyle name="RowTitles-Col2 2 2 5 4 3 2" xfId="14232" xr:uid="{00000000-0005-0000-0000-000099370000}"/>
    <cellStyle name="RowTitles-Col2 2 2 5 4 3 2 2" xfId="14233" xr:uid="{00000000-0005-0000-0000-00009A370000}"/>
    <cellStyle name="RowTitles-Col2 2 2 5 4 3 2_Tertiary Salaries Survey" xfId="14234" xr:uid="{00000000-0005-0000-0000-00009B370000}"/>
    <cellStyle name="RowTitles-Col2 2 2 5 4 3 3" xfId="14235" xr:uid="{00000000-0005-0000-0000-00009C370000}"/>
    <cellStyle name="RowTitles-Col2 2 2 5 4 3_Tertiary Salaries Survey" xfId="14236" xr:uid="{00000000-0005-0000-0000-00009D370000}"/>
    <cellStyle name="RowTitles-Col2 2 2 5 4 4" xfId="14237" xr:uid="{00000000-0005-0000-0000-00009E370000}"/>
    <cellStyle name="RowTitles-Col2 2 2 5 4 5" xfId="14238" xr:uid="{00000000-0005-0000-0000-00009F370000}"/>
    <cellStyle name="RowTitles-Col2 2 2 5 4 5 2" xfId="14239" xr:uid="{00000000-0005-0000-0000-0000A0370000}"/>
    <cellStyle name="RowTitles-Col2 2 2 5 4 5_Tertiary Salaries Survey" xfId="14240" xr:uid="{00000000-0005-0000-0000-0000A1370000}"/>
    <cellStyle name="RowTitles-Col2 2 2 5 4 6" xfId="14241" xr:uid="{00000000-0005-0000-0000-0000A2370000}"/>
    <cellStyle name="RowTitles-Col2 2 2 5 4_Tertiary Salaries Survey" xfId="14242" xr:uid="{00000000-0005-0000-0000-0000A3370000}"/>
    <cellStyle name="RowTitles-Col2 2 2 5 5" xfId="14243" xr:uid="{00000000-0005-0000-0000-0000A4370000}"/>
    <cellStyle name="RowTitles-Col2 2 2 5 5 2" xfId="14244" xr:uid="{00000000-0005-0000-0000-0000A5370000}"/>
    <cellStyle name="RowTitles-Col2 2 2 5 5 2 2" xfId="14245" xr:uid="{00000000-0005-0000-0000-0000A6370000}"/>
    <cellStyle name="RowTitles-Col2 2 2 5 5 2 2 2" xfId="14246" xr:uid="{00000000-0005-0000-0000-0000A7370000}"/>
    <cellStyle name="RowTitles-Col2 2 2 5 5 2 2_Tertiary Salaries Survey" xfId="14247" xr:uid="{00000000-0005-0000-0000-0000A8370000}"/>
    <cellStyle name="RowTitles-Col2 2 2 5 5 2 3" xfId="14248" xr:uid="{00000000-0005-0000-0000-0000A9370000}"/>
    <cellStyle name="RowTitles-Col2 2 2 5 5 2_Tertiary Salaries Survey" xfId="14249" xr:uid="{00000000-0005-0000-0000-0000AA370000}"/>
    <cellStyle name="RowTitles-Col2 2 2 5 5 3" xfId="14250" xr:uid="{00000000-0005-0000-0000-0000AB370000}"/>
    <cellStyle name="RowTitles-Col2 2 2 5 5 3 2" xfId="14251" xr:uid="{00000000-0005-0000-0000-0000AC370000}"/>
    <cellStyle name="RowTitles-Col2 2 2 5 5 3 2 2" xfId="14252" xr:uid="{00000000-0005-0000-0000-0000AD370000}"/>
    <cellStyle name="RowTitles-Col2 2 2 5 5 3 2_Tertiary Salaries Survey" xfId="14253" xr:uid="{00000000-0005-0000-0000-0000AE370000}"/>
    <cellStyle name="RowTitles-Col2 2 2 5 5 3 3" xfId="14254" xr:uid="{00000000-0005-0000-0000-0000AF370000}"/>
    <cellStyle name="RowTitles-Col2 2 2 5 5 3_Tertiary Salaries Survey" xfId="14255" xr:uid="{00000000-0005-0000-0000-0000B0370000}"/>
    <cellStyle name="RowTitles-Col2 2 2 5 5 4" xfId="14256" xr:uid="{00000000-0005-0000-0000-0000B1370000}"/>
    <cellStyle name="RowTitles-Col2 2 2 5 5 4 2" xfId="14257" xr:uid="{00000000-0005-0000-0000-0000B2370000}"/>
    <cellStyle name="RowTitles-Col2 2 2 5 5 4_Tertiary Salaries Survey" xfId="14258" xr:uid="{00000000-0005-0000-0000-0000B3370000}"/>
    <cellStyle name="RowTitles-Col2 2 2 5 5 5" xfId="14259" xr:uid="{00000000-0005-0000-0000-0000B4370000}"/>
    <cellStyle name="RowTitles-Col2 2 2 5 5_Tertiary Salaries Survey" xfId="14260" xr:uid="{00000000-0005-0000-0000-0000B5370000}"/>
    <cellStyle name="RowTitles-Col2 2 2 5 6" xfId="14261" xr:uid="{00000000-0005-0000-0000-0000B6370000}"/>
    <cellStyle name="RowTitles-Col2 2 2 5 6 2" xfId="14262" xr:uid="{00000000-0005-0000-0000-0000B7370000}"/>
    <cellStyle name="RowTitles-Col2 2 2 5 6 2 2" xfId="14263" xr:uid="{00000000-0005-0000-0000-0000B8370000}"/>
    <cellStyle name="RowTitles-Col2 2 2 5 6 2 2 2" xfId="14264" xr:uid="{00000000-0005-0000-0000-0000B9370000}"/>
    <cellStyle name="RowTitles-Col2 2 2 5 6 2 2_Tertiary Salaries Survey" xfId="14265" xr:uid="{00000000-0005-0000-0000-0000BA370000}"/>
    <cellStyle name="RowTitles-Col2 2 2 5 6 2 3" xfId="14266" xr:uid="{00000000-0005-0000-0000-0000BB370000}"/>
    <cellStyle name="RowTitles-Col2 2 2 5 6 2_Tertiary Salaries Survey" xfId="14267" xr:uid="{00000000-0005-0000-0000-0000BC370000}"/>
    <cellStyle name="RowTitles-Col2 2 2 5 6 3" xfId="14268" xr:uid="{00000000-0005-0000-0000-0000BD370000}"/>
    <cellStyle name="RowTitles-Col2 2 2 5 6 3 2" xfId="14269" xr:uid="{00000000-0005-0000-0000-0000BE370000}"/>
    <cellStyle name="RowTitles-Col2 2 2 5 6 3 2 2" xfId="14270" xr:uid="{00000000-0005-0000-0000-0000BF370000}"/>
    <cellStyle name="RowTitles-Col2 2 2 5 6 3 2_Tertiary Salaries Survey" xfId="14271" xr:uid="{00000000-0005-0000-0000-0000C0370000}"/>
    <cellStyle name="RowTitles-Col2 2 2 5 6 3 3" xfId="14272" xr:uid="{00000000-0005-0000-0000-0000C1370000}"/>
    <cellStyle name="RowTitles-Col2 2 2 5 6 3_Tertiary Salaries Survey" xfId="14273" xr:uid="{00000000-0005-0000-0000-0000C2370000}"/>
    <cellStyle name="RowTitles-Col2 2 2 5 6 4" xfId="14274" xr:uid="{00000000-0005-0000-0000-0000C3370000}"/>
    <cellStyle name="RowTitles-Col2 2 2 5 6 4 2" xfId="14275" xr:uid="{00000000-0005-0000-0000-0000C4370000}"/>
    <cellStyle name="RowTitles-Col2 2 2 5 6 4_Tertiary Salaries Survey" xfId="14276" xr:uid="{00000000-0005-0000-0000-0000C5370000}"/>
    <cellStyle name="RowTitles-Col2 2 2 5 6 5" xfId="14277" xr:uid="{00000000-0005-0000-0000-0000C6370000}"/>
    <cellStyle name="RowTitles-Col2 2 2 5 6_Tertiary Salaries Survey" xfId="14278" xr:uid="{00000000-0005-0000-0000-0000C7370000}"/>
    <cellStyle name="RowTitles-Col2 2 2 5 7" xfId="14279" xr:uid="{00000000-0005-0000-0000-0000C8370000}"/>
    <cellStyle name="RowTitles-Col2 2 2 5 7 2" xfId="14280" xr:uid="{00000000-0005-0000-0000-0000C9370000}"/>
    <cellStyle name="RowTitles-Col2 2 2 5 7 2 2" xfId="14281" xr:uid="{00000000-0005-0000-0000-0000CA370000}"/>
    <cellStyle name="RowTitles-Col2 2 2 5 7 2_Tertiary Salaries Survey" xfId="14282" xr:uid="{00000000-0005-0000-0000-0000CB370000}"/>
    <cellStyle name="RowTitles-Col2 2 2 5 7 3" xfId="14283" xr:uid="{00000000-0005-0000-0000-0000CC370000}"/>
    <cellStyle name="RowTitles-Col2 2 2 5 7_Tertiary Salaries Survey" xfId="14284" xr:uid="{00000000-0005-0000-0000-0000CD370000}"/>
    <cellStyle name="RowTitles-Col2 2 2 5 8" xfId="14285" xr:uid="{00000000-0005-0000-0000-0000CE370000}"/>
    <cellStyle name="RowTitles-Col2 2 2 5_STUD aligned by INSTIT" xfId="14286" xr:uid="{00000000-0005-0000-0000-0000CF370000}"/>
    <cellStyle name="RowTitles-Col2 2 2 6" xfId="14287" xr:uid="{00000000-0005-0000-0000-0000D0370000}"/>
    <cellStyle name="RowTitles-Col2 2 2 6 2" xfId="14288" xr:uid="{00000000-0005-0000-0000-0000D1370000}"/>
    <cellStyle name="RowTitles-Col2 2 2 6 2 2" xfId="14289" xr:uid="{00000000-0005-0000-0000-0000D2370000}"/>
    <cellStyle name="RowTitles-Col2 2 2 6 2 2 2" xfId="14290" xr:uid="{00000000-0005-0000-0000-0000D3370000}"/>
    <cellStyle name="RowTitles-Col2 2 2 6 2 2_Tertiary Salaries Survey" xfId="14291" xr:uid="{00000000-0005-0000-0000-0000D4370000}"/>
    <cellStyle name="RowTitles-Col2 2 2 6 2 3" xfId="14292" xr:uid="{00000000-0005-0000-0000-0000D5370000}"/>
    <cellStyle name="RowTitles-Col2 2 2 6 2_Tertiary Salaries Survey" xfId="14293" xr:uid="{00000000-0005-0000-0000-0000D6370000}"/>
    <cellStyle name="RowTitles-Col2 2 2 6 3" xfId="14294" xr:uid="{00000000-0005-0000-0000-0000D7370000}"/>
    <cellStyle name="RowTitles-Col2 2 2 6 3 2" xfId="14295" xr:uid="{00000000-0005-0000-0000-0000D8370000}"/>
    <cellStyle name="RowTitles-Col2 2 2 6 3 2 2" xfId="14296" xr:uid="{00000000-0005-0000-0000-0000D9370000}"/>
    <cellStyle name="RowTitles-Col2 2 2 6 3 2_Tertiary Salaries Survey" xfId="14297" xr:uid="{00000000-0005-0000-0000-0000DA370000}"/>
    <cellStyle name="RowTitles-Col2 2 2 6 3 3" xfId="14298" xr:uid="{00000000-0005-0000-0000-0000DB370000}"/>
    <cellStyle name="RowTitles-Col2 2 2 6 3_Tertiary Salaries Survey" xfId="14299" xr:uid="{00000000-0005-0000-0000-0000DC370000}"/>
    <cellStyle name="RowTitles-Col2 2 2 6 4" xfId="14300" xr:uid="{00000000-0005-0000-0000-0000DD370000}"/>
    <cellStyle name="RowTitles-Col2 2 2 6 5" xfId="14301" xr:uid="{00000000-0005-0000-0000-0000DE370000}"/>
    <cellStyle name="RowTitles-Col2 2 2 6 5 2" xfId="14302" xr:uid="{00000000-0005-0000-0000-0000DF370000}"/>
    <cellStyle name="RowTitles-Col2 2 2 6 5_Tertiary Salaries Survey" xfId="14303" xr:uid="{00000000-0005-0000-0000-0000E0370000}"/>
    <cellStyle name="RowTitles-Col2 2 2 6_Tertiary Salaries Survey" xfId="14304" xr:uid="{00000000-0005-0000-0000-0000E1370000}"/>
    <cellStyle name="RowTitles-Col2 2 2 7" xfId="14305" xr:uid="{00000000-0005-0000-0000-0000E2370000}"/>
    <cellStyle name="RowTitles-Col2 2 2 7 2" xfId="14306" xr:uid="{00000000-0005-0000-0000-0000E3370000}"/>
    <cellStyle name="RowTitles-Col2 2 2 7 2 2" xfId="14307" xr:uid="{00000000-0005-0000-0000-0000E4370000}"/>
    <cellStyle name="RowTitles-Col2 2 2 7 2 2 2" xfId="14308" xr:uid="{00000000-0005-0000-0000-0000E5370000}"/>
    <cellStyle name="RowTitles-Col2 2 2 7 2 2_Tertiary Salaries Survey" xfId="14309" xr:uid="{00000000-0005-0000-0000-0000E6370000}"/>
    <cellStyle name="RowTitles-Col2 2 2 7 2 3" xfId="14310" xr:uid="{00000000-0005-0000-0000-0000E7370000}"/>
    <cellStyle name="RowTitles-Col2 2 2 7 2_Tertiary Salaries Survey" xfId="14311" xr:uid="{00000000-0005-0000-0000-0000E8370000}"/>
    <cellStyle name="RowTitles-Col2 2 2 7 3" xfId="14312" xr:uid="{00000000-0005-0000-0000-0000E9370000}"/>
    <cellStyle name="RowTitles-Col2 2 2 7 3 2" xfId="14313" xr:uid="{00000000-0005-0000-0000-0000EA370000}"/>
    <cellStyle name="RowTitles-Col2 2 2 7 3 2 2" xfId="14314" xr:uid="{00000000-0005-0000-0000-0000EB370000}"/>
    <cellStyle name="RowTitles-Col2 2 2 7 3 2_Tertiary Salaries Survey" xfId="14315" xr:uid="{00000000-0005-0000-0000-0000EC370000}"/>
    <cellStyle name="RowTitles-Col2 2 2 7 3 3" xfId="14316" xr:uid="{00000000-0005-0000-0000-0000ED370000}"/>
    <cellStyle name="RowTitles-Col2 2 2 7 3_Tertiary Salaries Survey" xfId="14317" xr:uid="{00000000-0005-0000-0000-0000EE370000}"/>
    <cellStyle name="RowTitles-Col2 2 2 7 4" xfId="14318" xr:uid="{00000000-0005-0000-0000-0000EF370000}"/>
    <cellStyle name="RowTitles-Col2 2 2 7 5" xfId="14319" xr:uid="{00000000-0005-0000-0000-0000F0370000}"/>
    <cellStyle name="RowTitles-Col2 2 2 7_Tertiary Salaries Survey" xfId="14320" xr:uid="{00000000-0005-0000-0000-0000F1370000}"/>
    <cellStyle name="RowTitles-Col2 2 2 8" xfId="14321" xr:uid="{00000000-0005-0000-0000-0000F2370000}"/>
    <cellStyle name="RowTitles-Col2 2 2 8 2" xfId="14322" xr:uid="{00000000-0005-0000-0000-0000F3370000}"/>
    <cellStyle name="RowTitles-Col2 2 2 8 2 2" xfId="14323" xr:uid="{00000000-0005-0000-0000-0000F4370000}"/>
    <cellStyle name="RowTitles-Col2 2 2 8 2 2 2" xfId="14324" xr:uid="{00000000-0005-0000-0000-0000F5370000}"/>
    <cellStyle name="RowTitles-Col2 2 2 8 2 2_Tertiary Salaries Survey" xfId="14325" xr:uid="{00000000-0005-0000-0000-0000F6370000}"/>
    <cellStyle name="RowTitles-Col2 2 2 8 2 3" xfId="14326" xr:uid="{00000000-0005-0000-0000-0000F7370000}"/>
    <cellStyle name="RowTitles-Col2 2 2 8 2_Tertiary Salaries Survey" xfId="14327" xr:uid="{00000000-0005-0000-0000-0000F8370000}"/>
    <cellStyle name="RowTitles-Col2 2 2 8 3" xfId="14328" xr:uid="{00000000-0005-0000-0000-0000F9370000}"/>
    <cellStyle name="RowTitles-Col2 2 2 8 3 2" xfId="14329" xr:uid="{00000000-0005-0000-0000-0000FA370000}"/>
    <cellStyle name="RowTitles-Col2 2 2 8 3 2 2" xfId="14330" xr:uid="{00000000-0005-0000-0000-0000FB370000}"/>
    <cellStyle name="RowTitles-Col2 2 2 8 3 2_Tertiary Salaries Survey" xfId="14331" xr:uid="{00000000-0005-0000-0000-0000FC370000}"/>
    <cellStyle name="RowTitles-Col2 2 2 8 3 3" xfId="14332" xr:uid="{00000000-0005-0000-0000-0000FD370000}"/>
    <cellStyle name="RowTitles-Col2 2 2 8 3_Tertiary Salaries Survey" xfId="14333" xr:uid="{00000000-0005-0000-0000-0000FE370000}"/>
    <cellStyle name="RowTitles-Col2 2 2 8 4" xfId="14334" xr:uid="{00000000-0005-0000-0000-0000FF370000}"/>
    <cellStyle name="RowTitles-Col2 2 2 8 5" xfId="14335" xr:uid="{00000000-0005-0000-0000-000000380000}"/>
    <cellStyle name="RowTitles-Col2 2 2 8 5 2" xfId="14336" xr:uid="{00000000-0005-0000-0000-000001380000}"/>
    <cellStyle name="RowTitles-Col2 2 2 8 5_Tertiary Salaries Survey" xfId="14337" xr:uid="{00000000-0005-0000-0000-000002380000}"/>
    <cellStyle name="RowTitles-Col2 2 2 8 6" xfId="14338" xr:uid="{00000000-0005-0000-0000-000003380000}"/>
    <cellStyle name="RowTitles-Col2 2 2 8_Tertiary Salaries Survey" xfId="14339" xr:uid="{00000000-0005-0000-0000-000004380000}"/>
    <cellStyle name="RowTitles-Col2 2 2 9" xfId="14340" xr:uid="{00000000-0005-0000-0000-000005380000}"/>
    <cellStyle name="RowTitles-Col2 2 2 9 2" xfId="14341" xr:uid="{00000000-0005-0000-0000-000006380000}"/>
    <cellStyle name="RowTitles-Col2 2 2 9 2 2" xfId="14342" xr:uid="{00000000-0005-0000-0000-000007380000}"/>
    <cellStyle name="RowTitles-Col2 2 2 9 2 2 2" xfId="14343" xr:uid="{00000000-0005-0000-0000-000008380000}"/>
    <cellStyle name="RowTitles-Col2 2 2 9 2 2_Tertiary Salaries Survey" xfId="14344" xr:uid="{00000000-0005-0000-0000-000009380000}"/>
    <cellStyle name="RowTitles-Col2 2 2 9 2 3" xfId="14345" xr:uid="{00000000-0005-0000-0000-00000A380000}"/>
    <cellStyle name="RowTitles-Col2 2 2 9 2_Tertiary Salaries Survey" xfId="14346" xr:uid="{00000000-0005-0000-0000-00000B380000}"/>
    <cellStyle name="RowTitles-Col2 2 2 9 3" xfId="14347" xr:uid="{00000000-0005-0000-0000-00000C380000}"/>
    <cellStyle name="RowTitles-Col2 2 2 9 3 2" xfId="14348" xr:uid="{00000000-0005-0000-0000-00000D380000}"/>
    <cellStyle name="RowTitles-Col2 2 2 9 3 2 2" xfId="14349" xr:uid="{00000000-0005-0000-0000-00000E380000}"/>
    <cellStyle name="RowTitles-Col2 2 2 9 3 2_Tertiary Salaries Survey" xfId="14350" xr:uid="{00000000-0005-0000-0000-00000F380000}"/>
    <cellStyle name="RowTitles-Col2 2 2 9 3 3" xfId="14351" xr:uid="{00000000-0005-0000-0000-000010380000}"/>
    <cellStyle name="RowTitles-Col2 2 2 9 3_Tertiary Salaries Survey" xfId="14352" xr:uid="{00000000-0005-0000-0000-000011380000}"/>
    <cellStyle name="RowTitles-Col2 2 2 9 4" xfId="14353" xr:uid="{00000000-0005-0000-0000-000012380000}"/>
    <cellStyle name="RowTitles-Col2 2 2 9 4 2" xfId="14354" xr:uid="{00000000-0005-0000-0000-000013380000}"/>
    <cellStyle name="RowTitles-Col2 2 2 9 4_Tertiary Salaries Survey" xfId="14355" xr:uid="{00000000-0005-0000-0000-000014380000}"/>
    <cellStyle name="RowTitles-Col2 2 2 9 5" xfId="14356" xr:uid="{00000000-0005-0000-0000-000015380000}"/>
    <cellStyle name="RowTitles-Col2 2 2 9_Tertiary Salaries Survey" xfId="14357" xr:uid="{00000000-0005-0000-0000-000016380000}"/>
    <cellStyle name="RowTitles-Col2 2 2_STUD aligned by INSTIT" xfId="14358" xr:uid="{00000000-0005-0000-0000-000017380000}"/>
    <cellStyle name="RowTitles-Col2 2 3" xfId="14359" xr:uid="{00000000-0005-0000-0000-000018380000}"/>
    <cellStyle name="RowTitles-Col2 2 3 10" xfId="14360" xr:uid="{00000000-0005-0000-0000-000019380000}"/>
    <cellStyle name="RowTitles-Col2 2 3 10 2" xfId="14361" xr:uid="{00000000-0005-0000-0000-00001A380000}"/>
    <cellStyle name="RowTitles-Col2 2 3 10 2 2" xfId="14362" xr:uid="{00000000-0005-0000-0000-00001B380000}"/>
    <cellStyle name="RowTitles-Col2 2 3 10 2_Tertiary Salaries Survey" xfId="14363" xr:uid="{00000000-0005-0000-0000-00001C380000}"/>
    <cellStyle name="RowTitles-Col2 2 3 10 3" xfId="14364" xr:uid="{00000000-0005-0000-0000-00001D380000}"/>
    <cellStyle name="RowTitles-Col2 2 3 10_Tertiary Salaries Survey" xfId="14365" xr:uid="{00000000-0005-0000-0000-00001E380000}"/>
    <cellStyle name="RowTitles-Col2 2 3 11" xfId="14366" xr:uid="{00000000-0005-0000-0000-00001F380000}"/>
    <cellStyle name="RowTitles-Col2 2 3 2" xfId="14367" xr:uid="{00000000-0005-0000-0000-000020380000}"/>
    <cellStyle name="RowTitles-Col2 2 3 2 2" xfId="14368" xr:uid="{00000000-0005-0000-0000-000021380000}"/>
    <cellStyle name="RowTitles-Col2 2 3 2 2 2" xfId="14369" xr:uid="{00000000-0005-0000-0000-000022380000}"/>
    <cellStyle name="RowTitles-Col2 2 3 2 2 2 2" xfId="14370" xr:uid="{00000000-0005-0000-0000-000023380000}"/>
    <cellStyle name="RowTitles-Col2 2 3 2 2 2 2 2" xfId="14371" xr:uid="{00000000-0005-0000-0000-000024380000}"/>
    <cellStyle name="RowTitles-Col2 2 3 2 2 2 2_Tertiary Salaries Survey" xfId="14372" xr:uid="{00000000-0005-0000-0000-000025380000}"/>
    <cellStyle name="RowTitles-Col2 2 3 2 2 2 3" xfId="14373" xr:uid="{00000000-0005-0000-0000-000026380000}"/>
    <cellStyle name="RowTitles-Col2 2 3 2 2 2_Tertiary Salaries Survey" xfId="14374" xr:uid="{00000000-0005-0000-0000-000027380000}"/>
    <cellStyle name="RowTitles-Col2 2 3 2 2 3" xfId="14375" xr:uid="{00000000-0005-0000-0000-000028380000}"/>
    <cellStyle name="RowTitles-Col2 2 3 2 2 3 2" xfId="14376" xr:uid="{00000000-0005-0000-0000-000029380000}"/>
    <cellStyle name="RowTitles-Col2 2 3 2 2 3 2 2" xfId="14377" xr:uid="{00000000-0005-0000-0000-00002A380000}"/>
    <cellStyle name="RowTitles-Col2 2 3 2 2 3 2_Tertiary Salaries Survey" xfId="14378" xr:uid="{00000000-0005-0000-0000-00002B380000}"/>
    <cellStyle name="RowTitles-Col2 2 3 2 2 3 3" xfId="14379" xr:uid="{00000000-0005-0000-0000-00002C380000}"/>
    <cellStyle name="RowTitles-Col2 2 3 2 2 3_Tertiary Salaries Survey" xfId="14380" xr:uid="{00000000-0005-0000-0000-00002D380000}"/>
    <cellStyle name="RowTitles-Col2 2 3 2 2 4" xfId="14381" xr:uid="{00000000-0005-0000-0000-00002E380000}"/>
    <cellStyle name="RowTitles-Col2 2 3 2 2_Tertiary Salaries Survey" xfId="14382" xr:uid="{00000000-0005-0000-0000-00002F380000}"/>
    <cellStyle name="RowTitles-Col2 2 3 2 3" xfId="14383" xr:uid="{00000000-0005-0000-0000-000030380000}"/>
    <cellStyle name="RowTitles-Col2 2 3 2 3 2" xfId="14384" xr:uid="{00000000-0005-0000-0000-000031380000}"/>
    <cellStyle name="RowTitles-Col2 2 3 2 3 2 2" xfId="14385" xr:uid="{00000000-0005-0000-0000-000032380000}"/>
    <cellStyle name="RowTitles-Col2 2 3 2 3 2 2 2" xfId="14386" xr:uid="{00000000-0005-0000-0000-000033380000}"/>
    <cellStyle name="RowTitles-Col2 2 3 2 3 2 2_Tertiary Salaries Survey" xfId="14387" xr:uid="{00000000-0005-0000-0000-000034380000}"/>
    <cellStyle name="RowTitles-Col2 2 3 2 3 2 3" xfId="14388" xr:uid="{00000000-0005-0000-0000-000035380000}"/>
    <cellStyle name="RowTitles-Col2 2 3 2 3 2_Tertiary Salaries Survey" xfId="14389" xr:uid="{00000000-0005-0000-0000-000036380000}"/>
    <cellStyle name="RowTitles-Col2 2 3 2 3 3" xfId="14390" xr:uid="{00000000-0005-0000-0000-000037380000}"/>
    <cellStyle name="RowTitles-Col2 2 3 2 3 3 2" xfId="14391" xr:uid="{00000000-0005-0000-0000-000038380000}"/>
    <cellStyle name="RowTitles-Col2 2 3 2 3 3 2 2" xfId="14392" xr:uid="{00000000-0005-0000-0000-000039380000}"/>
    <cellStyle name="RowTitles-Col2 2 3 2 3 3 2_Tertiary Salaries Survey" xfId="14393" xr:uid="{00000000-0005-0000-0000-00003A380000}"/>
    <cellStyle name="RowTitles-Col2 2 3 2 3 3 3" xfId="14394" xr:uid="{00000000-0005-0000-0000-00003B380000}"/>
    <cellStyle name="RowTitles-Col2 2 3 2 3 3_Tertiary Salaries Survey" xfId="14395" xr:uid="{00000000-0005-0000-0000-00003C380000}"/>
    <cellStyle name="RowTitles-Col2 2 3 2 3 4" xfId="14396" xr:uid="{00000000-0005-0000-0000-00003D380000}"/>
    <cellStyle name="RowTitles-Col2 2 3 2 3 5" xfId="14397" xr:uid="{00000000-0005-0000-0000-00003E380000}"/>
    <cellStyle name="RowTitles-Col2 2 3 2 3 5 2" xfId="14398" xr:uid="{00000000-0005-0000-0000-00003F380000}"/>
    <cellStyle name="RowTitles-Col2 2 3 2 3 5_Tertiary Salaries Survey" xfId="14399" xr:uid="{00000000-0005-0000-0000-000040380000}"/>
    <cellStyle name="RowTitles-Col2 2 3 2 3 6" xfId="14400" xr:uid="{00000000-0005-0000-0000-000041380000}"/>
    <cellStyle name="RowTitles-Col2 2 3 2 3_Tertiary Salaries Survey" xfId="14401" xr:uid="{00000000-0005-0000-0000-000042380000}"/>
    <cellStyle name="RowTitles-Col2 2 3 2 4" xfId="14402" xr:uid="{00000000-0005-0000-0000-000043380000}"/>
    <cellStyle name="RowTitles-Col2 2 3 2 4 2" xfId="14403" xr:uid="{00000000-0005-0000-0000-000044380000}"/>
    <cellStyle name="RowTitles-Col2 2 3 2 4 2 2" xfId="14404" xr:uid="{00000000-0005-0000-0000-000045380000}"/>
    <cellStyle name="RowTitles-Col2 2 3 2 4 2 2 2" xfId="14405" xr:uid="{00000000-0005-0000-0000-000046380000}"/>
    <cellStyle name="RowTitles-Col2 2 3 2 4 2 2_Tertiary Salaries Survey" xfId="14406" xr:uid="{00000000-0005-0000-0000-000047380000}"/>
    <cellStyle name="RowTitles-Col2 2 3 2 4 2 3" xfId="14407" xr:uid="{00000000-0005-0000-0000-000048380000}"/>
    <cellStyle name="RowTitles-Col2 2 3 2 4 2_Tertiary Salaries Survey" xfId="14408" xr:uid="{00000000-0005-0000-0000-000049380000}"/>
    <cellStyle name="RowTitles-Col2 2 3 2 4 3" xfId="14409" xr:uid="{00000000-0005-0000-0000-00004A380000}"/>
    <cellStyle name="RowTitles-Col2 2 3 2 4 3 2" xfId="14410" xr:uid="{00000000-0005-0000-0000-00004B380000}"/>
    <cellStyle name="RowTitles-Col2 2 3 2 4 3 2 2" xfId="14411" xr:uid="{00000000-0005-0000-0000-00004C380000}"/>
    <cellStyle name="RowTitles-Col2 2 3 2 4 3 2_Tertiary Salaries Survey" xfId="14412" xr:uid="{00000000-0005-0000-0000-00004D380000}"/>
    <cellStyle name="RowTitles-Col2 2 3 2 4 3 3" xfId="14413" xr:uid="{00000000-0005-0000-0000-00004E380000}"/>
    <cellStyle name="RowTitles-Col2 2 3 2 4 3_Tertiary Salaries Survey" xfId="14414" xr:uid="{00000000-0005-0000-0000-00004F380000}"/>
    <cellStyle name="RowTitles-Col2 2 3 2 4 4" xfId="14415" xr:uid="{00000000-0005-0000-0000-000050380000}"/>
    <cellStyle name="RowTitles-Col2 2 3 2 4 4 2" xfId="14416" xr:uid="{00000000-0005-0000-0000-000051380000}"/>
    <cellStyle name="RowTitles-Col2 2 3 2 4 4_Tertiary Salaries Survey" xfId="14417" xr:uid="{00000000-0005-0000-0000-000052380000}"/>
    <cellStyle name="RowTitles-Col2 2 3 2 4 5" xfId="14418" xr:uid="{00000000-0005-0000-0000-000053380000}"/>
    <cellStyle name="RowTitles-Col2 2 3 2 4_Tertiary Salaries Survey" xfId="14419" xr:uid="{00000000-0005-0000-0000-000054380000}"/>
    <cellStyle name="RowTitles-Col2 2 3 2 5" xfId="14420" xr:uid="{00000000-0005-0000-0000-000055380000}"/>
    <cellStyle name="RowTitles-Col2 2 3 2 5 2" xfId="14421" xr:uid="{00000000-0005-0000-0000-000056380000}"/>
    <cellStyle name="RowTitles-Col2 2 3 2 5 2 2" xfId="14422" xr:uid="{00000000-0005-0000-0000-000057380000}"/>
    <cellStyle name="RowTitles-Col2 2 3 2 5 2 2 2" xfId="14423" xr:uid="{00000000-0005-0000-0000-000058380000}"/>
    <cellStyle name="RowTitles-Col2 2 3 2 5 2 2_Tertiary Salaries Survey" xfId="14424" xr:uid="{00000000-0005-0000-0000-000059380000}"/>
    <cellStyle name="RowTitles-Col2 2 3 2 5 2 3" xfId="14425" xr:uid="{00000000-0005-0000-0000-00005A380000}"/>
    <cellStyle name="RowTitles-Col2 2 3 2 5 2_Tertiary Salaries Survey" xfId="14426" xr:uid="{00000000-0005-0000-0000-00005B380000}"/>
    <cellStyle name="RowTitles-Col2 2 3 2 5 3" xfId="14427" xr:uid="{00000000-0005-0000-0000-00005C380000}"/>
    <cellStyle name="RowTitles-Col2 2 3 2 5 3 2" xfId="14428" xr:uid="{00000000-0005-0000-0000-00005D380000}"/>
    <cellStyle name="RowTitles-Col2 2 3 2 5 3 2 2" xfId="14429" xr:uid="{00000000-0005-0000-0000-00005E380000}"/>
    <cellStyle name="RowTitles-Col2 2 3 2 5 3 2_Tertiary Salaries Survey" xfId="14430" xr:uid="{00000000-0005-0000-0000-00005F380000}"/>
    <cellStyle name="RowTitles-Col2 2 3 2 5 3 3" xfId="14431" xr:uid="{00000000-0005-0000-0000-000060380000}"/>
    <cellStyle name="RowTitles-Col2 2 3 2 5 3_Tertiary Salaries Survey" xfId="14432" xr:uid="{00000000-0005-0000-0000-000061380000}"/>
    <cellStyle name="RowTitles-Col2 2 3 2 5 4" xfId="14433" xr:uid="{00000000-0005-0000-0000-000062380000}"/>
    <cellStyle name="RowTitles-Col2 2 3 2 5 4 2" xfId="14434" xr:uid="{00000000-0005-0000-0000-000063380000}"/>
    <cellStyle name="RowTitles-Col2 2 3 2 5 4_Tertiary Salaries Survey" xfId="14435" xr:uid="{00000000-0005-0000-0000-000064380000}"/>
    <cellStyle name="RowTitles-Col2 2 3 2 5 5" xfId="14436" xr:uid="{00000000-0005-0000-0000-000065380000}"/>
    <cellStyle name="RowTitles-Col2 2 3 2 5_Tertiary Salaries Survey" xfId="14437" xr:uid="{00000000-0005-0000-0000-000066380000}"/>
    <cellStyle name="RowTitles-Col2 2 3 2 6" xfId="14438" xr:uid="{00000000-0005-0000-0000-000067380000}"/>
    <cellStyle name="RowTitles-Col2 2 3 2 6 2" xfId="14439" xr:uid="{00000000-0005-0000-0000-000068380000}"/>
    <cellStyle name="RowTitles-Col2 2 3 2 6 2 2" xfId="14440" xr:uid="{00000000-0005-0000-0000-000069380000}"/>
    <cellStyle name="RowTitles-Col2 2 3 2 6 2 2 2" xfId="14441" xr:uid="{00000000-0005-0000-0000-00006A380000}"/>
    <cellStyle name="RowTitles-Col2 2 3 2 6 2 2_Tertiary Salaries Survey" xfId="14442" xr:uid="{00000000-0005-0000-0000-00006B380000}"/>
    <cellStyle name="RowTitles-Col2 2 3 2 6 2 3" xfId="14443" xr:uid="{00000000-0005-0000-0000-00006C380000}"/>
    <cellStyle name="RowTitles-Col2 2 3 2 6 2_Tertiary Salaries Survey" xfId="14444" xr:uid="{00000000-0005-0000-0000-00006D380000}"/>
    <cellStyle name="RowTitles-Col2 2 3 2 6 3" xfId="14445" xr:uid="{00000000-0005-0000-0000-00006E380000}"/>
    <cellStyle name="RowTitles-Col2 2 3 2 6 3 2" xfId="14446" xr:uid="{00000000-0005-0000-0000-00006F380000}"/>
    <cellStyle name="RowTitles-Col2 2 3 2 6 3 2 2" xfId="14447" xr:uid="{00000000-0005-0000-0000-000070380000}"/>
    <cellStyle name="RowTitles-Col2 2 3 2 6 3 2_Tertiary Salaries Survey" xfId="14448" xr:uid="{00000000-0005-0000-0000-000071380000}"/>
    <cellStyle name="RowTitles-Col2 2 3 2 6 3 3" xfId="14449" xr:uid="{00000000-0005-0000-0000-000072380000}"/>
    <cellStyle name="RowTitles-Col2 2 3 2 6 3_Tertiary Salaries Survey" xfId="14450" xr:uid="{00000000-0005-0000-0000-000073380000}"/>
    <cellStyle name="RowTitles-Col2 2 3 2 6 4" xfId="14451" xr:uid="{00000000-0005-0000-0000-000074380000}"/>
    <cellStyle name="RowTitles-Col2 2 3 2 6 4 2" xfId="14452" xr:uid="{00000000-0005-0000-0000-000075380000}"/>
    <cellStyle name="RowTitles-Col2 2 3 2 6 4_Tertiary Salaries Survey" xfId="14453" xr:uid="{00000000-0005-0000-0000-000076380000}"/>
    <cellStyle name="RowTitles-Col2 2 3 2 6 5" xfId="14454" xr:uid="{00000000-0005-0000-0000-000077380000}"/>
    <cellStyle name="RowTitles-Col2 2 3 2 6_Tertiary Salaries Survey" xfId="14455" xr:uid="{00000000-0005-0000-0000-000078380000}"/>
    <cellStyle name="RowTitles-Col2 2 3 2 7" xfId="14456" xr:uid="{00000000-0005-0000-0000-000079380000}"/>
    <cellStyle name="RowTitles-Col2 2 3 2 7 2" xfId="14457" xr:uid="{00000000-0005-0000-0000-00007A380000}"/>
    <cellStyle name="RowTitles-Col2 2 3 2 7 2 2" xfId="14458" xr:uid="{00000000-0005-0000-0000-00007B380000}"/>
    <cellStyle name="RowTitles-Col2 2 3 2 7 2_Tertiary Salaries Survey" xfId="14459" xr:uid="{00000000-0005-0000-0000-00007C380000}"/>
    <cellStyle name="RowTitles-Col2 2 3 2 7 3" xfId="14460" xr:uid="{00000000-0005-0000-0000-00007D380000}"/>
    <cellStyle name="RowTitles-Col2 2 3 2 7_Tertiary Salaries Survey" xfId="14461" xr:uid="{00000000-0005-0000-0000-00007E380000}"/>
    <cellStyle name="RowTitles-Col2 2 3 2 8" xfId="14462" xr:uid="{00000000-0005-0000-0000-00007F380000}"/>
    <cellStyle name="RowTitles-Col2 2 3 2_STUD aligned by INSTIT" xfId="14463" xr:uid="{00000000-0005-0000-0000-000080380000}"/>
    <cellStyle name="RowTitles-Col2 2 3 3" xfId="14464" xr:uid="{00000000-0005-0000-0000-000081380000}"/>
    <cellStyle name="RowTitles-Col2 2 3 3 2" xfId="14465" xr:uid="{00000000-0005-0000-0000-000082380000}"/>
    <cellStyle name="RowTitles-Col2 2 3 3 2 2" xfId="14466" xr:uid="{00000000-0005-0000-0000-000083380000}"/>
    <cellStyle name="RowTitles-Col2 2 3 3 2 2 2" xfId="14467" xr:uid="{00000000-0005-0000-0000-000084380000}"/>
    <cellStyle name="RowTitles-Col2 2 3 3 2 2 2 2" xfId="14468" xr:uid="{00000000-0005-0000-0000-000085380000}"/>
    <cellStyle name="RowTitles-Col2 2 3 3 2 2 2_Tertiary Salaries Survey" xfId="14469" xr:uid="{00000000-0005-0000-0000-000086380000}"/>
    <cellStyle name="RowTitles-Col2 2 3 3 2 2 3" xfId="14470" xr:uid="{00000000-0005-0000-0000-000087380000}"/>
    <cellStyle name="RowTitles-Col2 2 3 3 2 2_Tertiary Salaries Survey" xfId="14471" xr:uid="{00000000-0005-0000-0000-000088380000}"/>
    <cellStyle name="RowTitles-Col2 2 3 3 2 3" xfId="14472" xr:uid="{00000000-0005-0000-0000-000089380000}"/>
    <cellStyle name="RowTitles-Col2 2 3 3 2 3 2" xfId="14473" xr:uid="{00000000-0005-0000-0000-00008A380000}"/>
    <cellStyle name="RowTitles-Col2 2 3 3 2 3 2 2" xfId="14474" xr:uid="{00000000-0005-0000-0000-00008B380000}"/>
    <cellStyle name="RowTitles-Col2 2 3 3 2 3 2_Tertiary Salaries Survey" xfId="14475" xr:uid="{00000000-0005-0000-0000-00008C380000}"/>
    <cellStyle name="RowTitles-Col2 2 3 3 2 3 3" xfId="14476" xr:uid="{00000000-0005-0000-0000-00008D380000}"/>
    <cellStyle name="RowTitles-Col2 2 3 3 2 3_Tertiary Salaries Survey" xfId="14477" xr:uid="{00000000-0005-0000-0000-00008E380000}"/>
    <cellStyle name="RowTitles-Col2 2 3 3 2 4" xfId="14478" xr:uid="{00000000-0005-0000-0000-00008F380000}"/>
    <cellStyle name="RowTitles-Col2 2 3 3 2 5" xfId="14479" xr:uid="{00000000-0005-0000-0000-000090380000}"/>
    <cellStyle name="RowTitles-Col2 2 3 3 2 5 2" xfId="14480" xr:uid="{00000000-0005-0000-0000-000091380000}"/>
    <cellStyle name="RowTitles-Col2 2 3 3 2 5_Tertiary Salaries Survey" xfId="14481" xr:uid="{00000000-0005-0000-0000-000092380000}"/>
    <cellStyle name="RowTitles-Col2 2 3 3 2 6" xfId="14482" xr:uid="{00000000-0005-0000-0000-000093380000}"/>
    <cellStyle name="RowTitles-Col2 2 3 3 2_Tertiary Salaries Survey" xfId="14483" xr:uid="{00000000-0005-0000-0000-000094380000}"/>
    <cellStyle name="RowTitles-Col2 2 3 3 3" xfId="14484" xr:uid="{00000000-0005-0000-0000-000095380000}"/>
    <cellStyle name="RowTitles-Col2 2 3 3 3 2" xfId="14485" xr:uid="{00000000-0005-0000-0000-000096380000}"/>
    <cellStyle name="RowTitles-Col2 2 3 3 3 2 2" xfId="14486" xr:uid="{00000000-0005-0000-0000-000097380000}"/>
    <cellStyle name="RowTitles-Col2 2 3 3 3 2 2 2" xfId="14487" xr:uid="{00000000-0005-0000-0000-000098380000}"/>
    <cellStyle name="RowTitles-Col2 2 3 3 3 2 2_Tertiary Salaries Survey" xfId="14488" xr:uid="{00000000-0005-0000-0000-000099380000}"/>
    <cellStyle name="RowTitles-Col2 2 3 3 3 2 3" xfId="14489" xr:uid="{00000000-0005-0000-0000-00009A380000}"/>
    <cellStyle name="RowTitles-Col2 2 3 3 3 2_Tertiary Salaries Survey" xfId="14490" xr:uid="{00000000-0005-0000-0000-00009B380000}"/>
    <cellStyle name="RowTitles-Col2 2 3 3 3 3" xfId="14491" xr:uid="{00000000-0005-0000-0000-00009C380000}"/>
    <cellStyle name="RowTitles-Col2 2 3 3 3 3 2" xfId="14492" xr:uid="{00000000-0005-0000-0000-00009D380000}"/>
    <cellStyle name="RowTitles-Col2 2 3 3 3 3 2 2" xfId="14493" xr:uid="{00000000-0005-0000-0000-00009E380000}"/>
    <cellStyle name="RowTitles-Col2 2 3 3 3 3 2_Tertiary Salaries Survey" xfId="14494" xr:uid="{00000000-0005-0000-0000-00009F380000}"/>
    <cellStyle name="RowTitles-Col2 2 3 3 3 3 3" xfId="14495" xr:uid="{00000000-0005-0000-0000-0000A0380000}"/>
    <cellStyle name="RowTitles-Col2 2 3 3 3 3_Tertiary Salaries Survey" xfId="14496" xr:uid="{00000000-0005-0000-0000-0000A1380000}"/>
    <cellStyle name="RowTitles-Col2 2 3 3 3 4" xfId="14497" xr:uid="{00000000-0005-0000-0000-0000A2380000}"/>
    <cellStyle name="RowTitles-Col2 2 3 3 3_Tertiary Salaries Survey" xfId="14498" xr:uid="{00000000-0005-0000-0000-0000A3380000}"/>
    <cellStyle name="RowTitles-Col2 2 3 3 4" xfId="14499" xr:uid="{00000000-0005-0000-0000-0000A4380000}"/>
    <cellStyle name="RowTitles-Col2 2 3 3 4 2" xfId="14500" xr:uid="{00000000-0005-0000-0000-0000A5380000}"/>
    <cellStyle name="RowTitles-Col2 2 3 3 4 2 2" xfId="14501" xr:uid="{00000000-0005-0000-0000-0000A6380000}"/>
    <cellStyle name="RowTitles-Col2 2 3 3 4 2 2 2" xfId="14502" xr:uid="{00000000-0005-0000-0000-0000A7380000}"/>
    <cellStyle name="RowTitles-Col2 2 3 3 4 2 2_Tertiary Salaries Survey" xfId="14503" xr:uid="{00000000-0005-0000-0000-0000A8380000}"/>
    <cellStyle name="RowTitles-Col2 2 3 3 4 2 3" xfId="14504" xr:uid="{00000000-0005-0000-0000-0000A9380000}"/>
    <cellStyle name="RowTitles-Col2 2 3 3 4 2_Tertiary Salaries Survey" xfId="14505" xr:uid="{00000000-0005-0000-0000-0000AA380000}"/>
    <cellStyle name="RowTitles-Col2 2 3 3 4 3" xfId="14506" xr:uid="{00000000-0005-0000-0000-0000AB380000}"/>
    <cellStyle name="RowTitles-Col2 2 3 3 4 3 2" xfId="14507" xr:uid="{00000000-0005-0000-0000-0000AC380000}"/>
    <cellStyle name="RowTitles-Col2 2 3 3 4 3 2 2" xfId="14508" xr:uid="{00000000-0005-0000-0000-0000AD380000}"/>
    <cellStyle name="RowTitles-Col2 2 3 3 4 3 2_Tertiary Salaries Survey" xfId="14509" xr:uid="{00000000-0005-0000-0000-0000AE380000}"/>
    <cellStyle name="RowTitles-Col2 2 3 3 4 3 3" xfId="14510" xr:uid="{00000000-0005-0000-0000-0000AF380000}"/>
    <cellStyle name="RowTitles-Col2 2 3 3 4 3_Tertiary Salaries Survey" xfId="14511" xr:uid="{00000000-0005-0000-0000-0000B0380000}"/>
    <cellStyle name="RowTitles-Col2 2 3 3 4 4" xfId="14512" xr:uid="{00000000-0005-0000-0000-0000B1380000}"/>
    <cellStyle name="RowTitles-Col2 2 3 3 4 4 2" xfId="14513" xr:uid="{00000000-0005-0000-0000-0000B2380000}"/>
    <cellStyle name="RowTitles-Col2 2 3 3 4 4_Tertiary Salaries Survey" xfId="14514" xr:uid="{00000000-0005-0000-0000-0000B3380000}"/>
    <cellStyle name="RowTitles-Col2 2 3 3 4 5" xfId="14515" xr:uid="{00000000-0005-0000-0000-0000B4380000}"/>
    <cellStyle name="RowTitles-Col2 2 3 3 4_Tertiary Salaries Survey" xfId="14516" xr:uid="{00000000-0005-0000-0000-0000B5380000}"/>
    <cellStyle name="RowTitles-Col2 2 3 3 5" xfId="14517" xr:uid="{00000000-0005-0000-0000-0000B6380000}"/>
    <cellStyle name="RowTitles-Col2 2 3 3 5 2" xfId="14518" xr:uid="{00000000-0005-0000-0000-0000B7380000}"/>
    <cellStyle name="RowTitles-Col2 2 3 3 5 2 2" xfId="14519" xr:uid="{00000000-0005-0000-0000-0000B8380000}"/>
    <cellStyle name="RowTitles-Col2 2 3 3 5 2 2 2" xfId="14520" xr:uid="{00000000-0005-0000-0000-0000B9380000}"/>
    <cellStyle name="RowTitles-Col2 2 3 3 5 2 2_Tertiary Salaries Survey" xfId="14521" xr:uid="{00000000-0005-0000-0000-0000BA380000}"/>
    <cellStyle name="RowTitles-Col2 2 3 3 5 2 3" xfId="14522" xr:uid="{00000000-0005-0000-0000-0000BB380000}"/>
    <cellStyle name="RowTitles-Col2 2 3 3 5 2_Tertiary Salaries Survey" xfId="14523" xr:uid="{00000000-0005-0000-0000-0000BC380000}"/>
    <cellStyle name="RowTitles-Col2 2 3 3 5 3" xfId="14524" xr:uid="{00000000-0005-0000-0000-0000BD380000}"/>
    <cellStyle name="RowTitles-Col2 2 3 3 5 3 2" xfId="14525" xr:uid="{00000000-0005-0000-0000-0000BE380000}"/>
    <cellStyle name="RowTitles-Col2 2 3 3 5 3 2 2" xfId="14526" xr:uid="{00000000-0005-0000-0000-0000BF380000}"/>
    <cellStyle name="RowTitles-Col2 2 3 3 5 3 2_Tertiary Salaries Survey" xfId="14527" xr:uid="{00000000-0005-0000-0000-0000C0380000}"/>
    <cellStyle name="RowTitles-Col2 2 3 3 5 3 3" xfId="14528" xr:uid="{00000000-0005-0000-0000-0000C1380000}"/>
    <cellStyle name="RowTitles-Col2 2 3 3 5 3_Tertiary Salaries Survey" xfId="14529" xr:uid="{00000000-0005-0000-0000-0000C2380000}"/>
    <cellStyle name="RowTitles-Col2 2 3 3 5 4" xfId="14530" xr:uid="{00000000-0005-0000-0000-0000C3380000}"/>
    <cellStyle name="RowTitles-Col2 2 3 3 5 4 2" xfId="14531" xr:uid="{00000000-0005-0000-0000-0000C4380000}"/>
    <cellStyle name="RowTitles-Col2 2 3 3 5 4_Tertiary Salaries Survey" xfId="14532" xr:uid="{00000000-0005-0000-0000-0000C5380000}"/>
    <cellStyle name="RowTitles-Col2 2 3 3 5 5" xfId="14533" xr:uid="{00000000-0005-0000-0000-0000C6380000}"/>
    <cellStyle name="RowTitles-Col2 2 3 3 5_Tertiary Salaries Survey" xfId="14534" xr:uid="{00000000-0005-0000-0000-0000C7380000}"/>
    <cellStyle name="RowTitles-Col2 2 3 3 6" xfId="14535" xr:uid="{00000000-0005-0000-0000-0000C8380000}"/>
    <cellStyle name="RowTitles-Col2 2 3 3 6 2" xfId="14536" xr:uid="{00000000-0005-0000-0000-0000C9380000}"/>
    <cellStyle name="RowTitles-Col2 2 3 3 6 2 2" xfId="14537" xr:uid="{00000000-0005-0000-0000-0000CA380000}"/>
    <cellStyle name="RowTitles-Col2 2 3 3 6 2 2 2" xfId="14538" xr:uid="{00000000-0005-0000-0000-0000CB380000}"/>
    <cellStyle name="RowTitles-Col2 2 3 3 6 2 2_Tertiary Salaries Survey" xfId="14539" xr:uid="{00000000-0005-0000-0000-0000CC380000}"/>
    <cellStyle name="RowTitles-Col2 2 3 3 6 2 3" xfId="14540" xr:uid="{00000000-0005-0000-0000-0000CD380000}"/>
    <cellStyle name="RowTitles-Col2 2 3 3 6 2_Tertiary Salaries Survey" xfId="14541" xr:uid="{00000000-0005-0000-0000-0000CE380000}"/>
    <cellStyle name="RowTitles-Col2 2 3 3 6 3" xfId="14542" xr:uid="{00000000-0005-0000-0000-0000CF380000}"/>
    <cellStyle name="RowTitles-Col2 2 3 3 6 3 2" xfId="14543" xr:uid="{00000000-0005-0000-0000-0000D0380000}"/>
    <cellStyle name="RowTitles-Col2 2 3 3 6 3 2 2" xfId="14544" xr:uid="{00000000-0005-0000-0000-0000D1380000}"/>
    <cellStyle name="RowTitles-Col2 2 3 3 6 3 2_Tertiary Salaries Survey" xfId="14545" xr:uid="{00000000-0005-0000-0000-0000D2380000}"/>
    <cellStyle name="RowTitles-Col2 2 3 3 6 3 3" xfId="14546" xr:uid="{00000000-0005-0000-0000-0000D3380000}"/>
    <cellStyle name="RowTitles-Col2 2 3 3 6 3_Tertiary Salaries Survey" xfId="14547" xr:uid="{00000000-0005-0000-0000-0000D4380000}"/>
    <cellStyle name="RowTitles-Col2 2 3 3 6 4" xfId="14548" xr:uid="{00000000-0005-0000-0000-0000D5380000}"/>
    <cellStyle name="RowTitles-Col2 2 3 3 6 4 2" xfId="14549" xr:uid="{00000000-0005-0000-0000-0000D6380000}"/>
    <cellStyle name="RowTitles-Col2 2 3 3 6 4_Tertiary Salaries Survey" xfId="14550" xr:uid="{00000000-0005-0000-0000-0000D7380000}"/>
    <cellStyle name="RowTitles-Col2 2 3 3 6 5" xfId="14551" xr:uid="{00000000-0005-0000-0000-0000D8380000}"/>
    <cellStyle name="RowTitles-Col2 2 3 3 6_Tertiary Salaries Survey" xfId="14552" xr:uid="{00000000-0005-0000-0000-0000D9380000}"/>
    <cellStyle name="RowTitles-Col2 2 3 3 7" xfId="14553" xr:uid="{00000000-0005-0000-0000-0000DA380000}"/>
    <cellStyle name="RowTitles-Col2 2 3 3 7 2" xfId="14554" xr:uid="{00000000-0005-0000-0000-0000DB380000}"/>
    <cellStyle name="RowTitles-Col2 2 3 3 7 2 2" xfId="14555" xr:uid="{00000000-0005-0000-0000-0000DC380000}"/>
    <cellStyle name="RowTitles-Col2 2 3 3 7 2_Tertiary Salaries Survey" xfId="14556" xr:uid="{00000000-0005-0000-0000-0000DD380000}"/>
    <cellStyle name="RowTitles-Col2 2 3 3 7 3" xfId="14557" xr:uid="{00000000-0005-0000-0000-0000DE380000}"/>
    <cellStyle name="RowTitles-Col2 2 3 3 7_Tertiary Salaries Survey" xfId="14558" xr:uid="{00000000-0005-0000-0000-0000DF380000}"/>
    <cellStyle name="RowTitles-Col2 2 3 3 8" xfId="14559" xr:uid="{00000000-0005-0000-0000-0000E0380000}"/>
    <cellStyle name="RowTitles-Col2 2 3 3 8 2" xfId="14560" xr:uid="{00000000-0005-0000-0000-0000E1380000}"/>
    <cellStyle name="RowTitles-Col2 2 3 3 8 2 2" xfId="14561" xr:uid="{00000000-0005-0000-0000-0000E2380000}"/>
    <cellStyle name="RowTitles-Col2 2 3 3 8 2_Tertiary Salaries Survey" xfId="14562" xr:uid="{00000000-0005-0000-0000-0000E3380000}"/>
    <cellStyle name="RowTitles-Col2 2 3 3 8 3" xfId="14563" xr:uid="{00000000-0005-0000-0000-0000E4380000}"/>
    <cellStyle name="RowTitles-Col2 2 3 3 8_Tertiary Salaries Survey" xfId="14564" xr:uid="{00000000-0005-0000-0000-0000E5380000}"/>
    <cellStyle name="RowTitles-Col2 2 3 3_STUD aligned by INSTIT" xfId="14565" xr:uid="{00000000-0005-0000-0000-0000E6380000}"/>
    <cellStyle name="RowTitles-Col2 2 3 4" xfId="14566" xr:uid="{00000000-0005-0000-0000-0000E7380000}"/>
    <cellStyle name="RowTitles-Col2 2 3 4 2" xfId="14567" xr:uid="{00000000-0005-0000-0000-0000E8380000}"/>
    <cellStyle name="RowTitles-Col2 2 3 4 2 2" xfId="14568" xr:uid="{00000000-0005-0000-0000-0000E9380000}"/>
    <cellStyle name="RowTitles-Col2 2 3 4 2 2 2" xfId="14569" xr:uid="{00000000-0005-0000-0000-0000EA380000}"/>
    <cellStyle name="RowTitles-Col2 2 3 4 2 2 2 2" xfId="14570" xr:uid="{00000000-0005-0000-0000-0000EB380000}"/>
    <cellStyle name="RowTitles-Col2 2 3 4 2 2 2_Tertiary Salaries Survey" xfId="14571" xr:uid="{00000000-0005-0000-0000-0000EC380000}"/>
    <cellStyle name="RowTitles-Col2 2 3 4 2 2 3" xfId="14572" xr:uid="{00000000-0005-0000-0000-0000ED380000}"/>
    <cellStyle name="RowTitles-Col2 2 3 4 2 2_Tertiary Salaries Survey" xfId="14573" xr:uid="{00000000-0005-0000-0000-0000EE380000}"/>
    <cellStyle name="RowTitles-Col2 2 3 4 2 3" xfId="14574" xr:uid="{00000000-0005-0000-0000-0000EF380000}"/>
    <cellStyle name="RowTitles-Col2 2 3 4 2 3 2" xfId="14575" xr:uid="{00000000-0005-0000-0000-0000F0380000}"/>
    <cellStyle name="RowTitles-Col2 2 3 4 2 3 2 2" xfId="14576" xr:uid="{00000000-0005-0000-0000-0000F1380000}"/>
    <cellStyle name="RowTitles-Col2 2 3 4 2 3 2_Tertiary Salaries Survey" xfId="14577" xr:uid="{00000000-0005-0000-0000-0000F2380000}"/>
    <cellStyle name="RowTitles-Col2 2 3 4 2 3 3" xfId="14578" xr:uid="{00000000-0005-0000-0000-0000F3380000}"/>
    <cellStyle name="RowTitles-Col2 2 3 4 2 3_Tertiary Salaries Survey" xfId="14579" xr:uid="{00000000-0005-0000-0000-0000F4380000}"/>
    <cellStyle name="RowTitles-Col2 2 3 4 2 4" xfId="14580" xr:uid="{00000000-0005-0000-0000-0000F5380000}"/>
    <cellStyle name="RowTitles-Col2 2 3 4 2 5" xfId="14581" xr:uid="{00000000-0005-0000-0000-0000F6380000}"/>
    <cellStyle name="RowTitles-Col2 2 3 4 2 5 2" xfId="14582" xr:uid="{00000000-0005-0000-0000-0000F7380000}"/>
    <cellStyle name="RowTitles-Col2 2 3 4 2 5_Tertiary Salaries Survey" xfId="14583" xr:uid="{00000000-0005-0000-0000-0000F8380000}"/>
    <cellStyle name="RowTitles-Col2 2 3 4 2_Tertiary Salaries Survey" xfId="14584" xr:uid="{00000000-0005-0000-0000-0000F9380000}"/>
    <cellStyle name="RowTitles-Col2 2 3 4 3" xfId="14585" xr:uid="{00000000-0005-0000-0000-0000FA380000}"/>
    <cellStyle name="RowTitles-Col2 2 3 4 3 2" xfId="14586" xr:uid="{00000000-0005-0000-0000-0000FB380000}"/>
    <cellStyle name="RowTitles-Col2 2 3 4 3 2 2" xfId="14587" xr:uid="{00000000-0005-0000-0000-0000FC380000}"/>
    <cellStyle name="RowTitles-Col2 2 3 4 3 2 2 2" xfId="14588" xr:uid="{00000000-0005-0000-0000-0000FD380000}"/>
    <cellStyle name="RowTitles-Col2 2 3 4 3 2 2_Tertiary Salaries Survey" xfId="14589" xr:uid="{00000000-0005-0000-0000-0000FE380000}"/>
    <cellStyle name="RowTitles-Col2 2 3 4 3 2 3" xfId="14590" xr:uid="{00000000-0005-0000-0000-0000FF380000}"/>
    <cellStyle name="RowTitles-Col2 2 3 4 3 2_Tertiary Salaries Survey" xfId="14591" xr:uid="{00000000-0005-0000-0000-000000390000}"/>
    <cellStyle name="RowTitles-Col2 2 3 4 3 3" xfId="14592" xr:uid="{00000000-0005-0000-0000-000001390000}"/>
    <cellStyle name="RowTitles-Col2 2 3 4 3 3 2" xfId="14593" xr:uid="{00000000-0005-0000-0000-000002390000}"/>
    <cellStyle name="RowTitles-Col2 2 3 4 3 3 2 2" xfId="14594" xr:uid="{00000000-0005-0000-0000-000003390000}"/>
    <cellStyle name="RowTitles-Col2 2 3 4 3 3 2_Tertiary Salaries Survey" xfId="14595" xr:uid="{00000000-0005-0000-0000-000004390000}"/>
    <cellStyle name="RowTitles-Col2 2 3 4 3 3 3" xfId="14596" xr:uid="{00000000-0005-0000-0000-000005390000}"/>
    <cellStyle name="RowTitles-Col2 2 3 4 3 3_Tertiary Salaries Survey" xfId="14597" xr:uid="{00000000-0005-0000-0000-000006390000}"/>
    <cellStyle name="RowTitles-Col2 2 3 4 3 4" xfId="14598" xr:uid="{00000000-0005-0000-0000-000007390000}"/>
    <cellStyle name="RowTitles-Col2 2 3 4 3 5" xfId="14599" xr:uid="{00000000-0005-0000-0000-000008390000}"/>
    <cellStyle name="RowTitles-Col2 2 3 4 3_Tertiary Salaries Survey" xfId="14600" xr:uid="{00000000-0005-0000-0000-000009390000}"/>
    <cellStyle name="RowTitles-Col2 2 3 4 4" xfId="14601" xr:uid="{00000000-0005-0000-0000-00000A390000}"/>
    <cellStyle name="RowTitles-Col2 2 3 4 4 2" xfId="14602" xr:uid="{00000000-0005-0000-0000-00000B390000}"/>
    <cellStyle name="RowTitles-Col2 2 3 4 4 2 2" xfId="14603" xr:uid="{00000000-0005-0000-0000-00000C390000}"/>
    <cellStyle name="RowTitles-Col2 2 3 4 4 2 2 2" xfId="14604" xr:uid="{00000000-0005-0000-0000-00000D390000}"/>
    <cellStyle name="RowTitles-Col2 2 3 4 4 2 2_Tertiary Salaries Survey" xfId="14605" xr:uid="{00000000-0005-0000-0000-00000E390000}"/>
    <cellStyle name="RowTitles-Col2 2 3 4 4 2 3" xfId="14606" xr:uid="{00000000-0005-0000-0000-00000F390000}"/>
    <cellStyle name="RowTitles-Col2 2 3 4 4 2_Tertiary Salaries Survey" xfId="14607" xr:uid="{00000000-0005-0000-0000-000010390000}"/>
    <cellStyle name="RowTitles-Col2 2 3 4 4 3" xfId="14608" xr:uid="{00000000-0005-0000-0000-000011390000}"/>
    <cellStyle name="RowTitles-Col2 2 3 4 4 3 2" xfId="14609" xr:uid="{00000000-0005-0000-0000-000012390000}"/>
    <cellStyle name="RowTitles-Col2 2 3 4 4 3 2 2" xfId="14610" xr:uid="{00000000-0005-0000-0000-000013390000}"/>
    <cellStyle name="RowTitles-Col2 2 3 4 4 3 2_Tertiary Salaries Survey" xfId="14611" xr:uid="{00000000-0005-0000-0000-000014390000}"/>
    <cellStyle name="RowTitles-Col2 2 3 4 4 3 3" xfId="14612" xr:uid="{00000000-0005-0000-0000-000015390000}"/>
    <cellStyle name="RowTitles-Col2 2 3 4 4 3_Tertiary Salaries Survey" xfId="14613" xr:uid="{00000000-0005-0000-0000-000016390000}"/>
    <cellStyle name="RowTitles-Col2 2 3 4 4 4" xfId="14614" xr:uid="{00000000-0005-0000-0000-000017390000}"/>
    <cellStyle name="RowTitles-Col2 2 3 4 4 5" xfId="14615" xr:uid="{00000000-0005-0000-0000-000018390000}"/>
    <cellStyle name="RowTitles-Col2 2 3 4 4 5 2" xfId="14616" xr:uid="{00000000-0005-0000-0000-000019390000}"/>
    <cellStyle name="RowTitles-Col2 2 3 4 4 5_Tertiary Salaries Survey" xfId="14617" xr:uid="{00000000-0005-0000-0000-00001A390000}"/>
    <cellStyle name="RowTitles-Col2 2 3 4 4 6" xfId="14618" xr:uid="{00000000-0005-0000-0000-00001B390000}"/>
    <cellStyle name="RowTitles-Col2 2 3 4 4_Tertiary Salaries Survey" xfId="14619" xr:uid="{00000000-0005-0000-0000-00001C390000}"/>
    <cellStyle name="RowTitles-Col2 2 3 4 5" xfId="14620" xr:uid="{00000000-0005-0000-0000-00001D390000}"/>
    <cellStyle name="RowTitles-Col2 2 3 4 5 2" xfId="14621" xr:uid="{00000000-0005-0000-0000-00001E390000}"/>
    <cellStyle name="RowTitles-Col2 2 3 4 5 2 2" xfId="14622" xr:uid="{00000000-0005-0000-0000-00001F390000}"/>
    <cellStyle name="RowTitles-Col2 2 3 4 5 2 2 2" xfId="14623" xr:uid="{00000000-0005-0000-0000-000020390000}"/>
    <cellStyle name="RowTitles-Col2 2 3 4 5 2 2_Tertiary Salaries Survey" xfId="14624" xr:uid="{00000000-0005-0000-0000-000021390000}"/>
    <cellStyle name="RowTitles-Col2 2 3 4 5 2 3" xfId="14625" xr:uid="{00000000-0005-0000-0000-000022390000}"/>
    <cellStyle name="RowTitles-Col2 2 3 4 5 2_Tertiary Salaries Survey" xfId="14626" xr:uid="{00000000-0005-0000-0000-000023390000}"/>
    <cellStyle name="RowTitles-Col2 2 3 4 5 3" xfId="14627" xr:uid="{00000000-0005-0000-0000-000024390000}"/>
    <cellStyle name="RowTitles-Col2 2 3 4 5 3 2" xfId="14628" xr:uid="{00000000-0005-0000-0000-000025390000}"/>
    <cellStyle name="RowTitles-Col2 2 3 4 5 3 2 2" xfId="14629" xr:uid="{00000000-0005-0000-0000-000026390000}"/>
    <cellStyle name="RowTitles-Col2 2 3 4 5 3 2_Tertiary Salaries Survey" xfId="14630" xr:uid="{00000000-0005-0000-0000-000027390000}"/>
    <cellStyle name="RowTitles-Col2 2 3 4 5 3 3" xfId="14631" xr:uid="{00000000-0005-0000-0000-000028390000}"/>
    <cellStyle name="RowTitles-Col2 2 3 4 5 3_Tertiary Salaries Survey" xfId="14632" xr:uid="{00000000-0005-0000-0000-000029390000}"/>
    <cellStyle name="RowTitles-Col2 2 3 4 5 4" xfId="14633" xr:uid="{00000000-0005-0000-0000-00002A390000}"/>
    <cellStyle name="RowTitles-Col2 2 3 4 5 4 2" xfId="14634" xr:uid="{00000000-0005-0000-0000-00002B390000}"/>
    <cellStyle name="RowTitles-Col2 2 3 4 5 4_Tertiary Salaries Survey" xfId="14635" xr:uid="{00000000-0005-0000-0000-00002C390000}"/>
    <cellStyle name="RowTitles-Col2 2 3 4 5 5" xfId="14636" xr:uid="{00000000-0005-0000-0000-00002D390000}"/>
    <cellStyle name="RowTitles-Col2 2 3 4 5_Tertiary Salaries Survey" xfId="14637" xr:uid="{00000000-0005-0000-0000-00002E390000}"/>
    <cellStyle name="RowTitles-Col2 2 3 4 6" xfId="14638" xr:uid="{00000000-0005-0000-0000-00002F390000}"/>
    <cellStyle name="RowTitles-Col2 2 3 4 6 2" xfId="14639" xr:uid="{00000000-0005-0000-0000-000030390000}"/>
    <cellStyle name="RowTitles-Col2 2 3 4 6 2 2" xfId="14640" xr:uid="{00000000-0005-0000-0000-000031390000}"/>
    <cellStyle name="RowTitles-Col2 2 3 4 6 2 2 2" xfId="14641" xr:uid="{00000000-0005-0000-0000-000032390000}"/>
    <cellStyle name="RowTitles-Col2 2 3 4 6 2 2_Tertiary Salaries Survey" xfId="14642" xr:uid="{00000000-0005-0000-0000-000033390000}"/>
    <cellStyle name="RowTitles-Col2 2 3 4 6 2 3" xfId="14643" xr:uid="{00000000-0005-0000-0000-000034390000}"/>
    <cellStyle name="RowTitles-Col2 2 3 4 6 2_Tertiary Salaries Survey" xfId="14644" xr:uid="{00000000-0005-0000-0000-000035390000}"/>
    <cellStyle name="RowTitles-Col2 2 3 4 6 3" xfId="14645" xr:uid="{00000000-0005-0000-0000-000036390000}"/>
    <cellStyle name="RowTitles-Col2 2 3 4 6 3 2" xfId="14646" xr:uid="{00000000-0005-0000-0000-000037390000}"/>
    <cellStyle name="RowTitles-Col2 2 3 4 6 3 2 2" xfId="14647" xr:uid="{00000000-0005-0000-0000-000038390000}"/>
    <cellStyle name="RowTitles-Col2 2 3 4 6 3 2_Tertiary Salaries Survey" xfId="14648" xr:uid="{00000000-0005-0000-0000-000039390000}"/>
    <cellStyle name="RowTitles-Col2 2 3 4 6 3 3" xfId="14649" xr:uid="{00000000-0005-0000-0000-00003A390000}"/>
    <cellStyle name="RowTitles-Col2 2 3 4 6 3_Tertiary Salaries Survey" xfId="14650" xr:uid="{00000000-0005-0000-0000-00003B390000}"/>
    <cellStyle name="RowTitles-Col2 2 3 4 6 4" xfId="14651" xr:uid="{00000000-0005-0000-0000-00003C390000}"/>
    <cellStyle name="RowTitles-Col2 2 3 4 6 4 2" xfId="14652" xr:uid="{00000000-0005-0000-0000-00003D390000}"/>
    <cellStyle name="RowTitles-Col2 2 3 4 6 4_Tertiary Salaries Survey" xfId="14653" xr:uid="{00000000-0005-0000-0000-00003E390000}"/>
    <cellStyle name="RowTitles-Col2 2 3 4 6 5" xfId="14654" xr:uid="{00000000-0005-0000-0000-00003F390000}"/>
    <cellStyle name="RowTitles-Col2 2 3 4 6_Tertiary Salaries Survey" xfId="14655" xr:uid="{00000000-0005-0000-0000-000040390000}"/>
    <cellStyle name="RowTitles-Col2 2 3 4 7" xfId="14656" xr:uid="{00000000-0005-0000-0000-000041390000}"/>
    <cellStyle name="RowTitles-Col2 2 3 4 7 2" xfId="14657" xr:uid="{00000000-0005-0000-0000-000042390000}"/>
    <cellStyle name="RowTitles-Col2 2 3 4 7 2 2" xfId="14658" xr:uid="{00000000-0005-0000-0000-000043390000}"/>
    <cellStyle name="RowTitles-Col2 2 3 4 7 2_Tertiary Salaries Survey" xfId="14659" xr:uid="{00000000-0005-0000-0000-000044390000}"/>
    <cellStyle name="RowTitles-Col2 2 3 4 7 3" xfId="14660" xr:uid="{00000000-0005-0000-0000-000045390000}"/>
    <cellStyle name="RowTitles-Col2 2 3 4 7_Tertiary Salaries Survey" xfId="14661" xr:uid="{00000000-0005-0000-0000-000046390000}"/>
    <cellStyle name="RowTitles-Col2 2 3 4 8" xfId="14662" xr:uid="{00000000-0005-0000-0000-000047390000}"/>
    <cellStyle name="RowTitles-Col2 2 3 4_STUD aligned by INSTIT" xfId="14663" xr:uid="{00000000-0005-0000-0000-000048390000}"/>
    <cellStyle name="RowTitles-Col2 2 3 5" xfId="14664" xr:uid="{00000000-0005-0000-0000-000049390000}"/>
    <cellStyle name="RowTitles-Col2 2 3 5 2" xfId="14665" xr:uid="{00000000-0005-0000-0000-00004A390000}"/>
    <cellStyle name="RowTitles-Col2 2 3 5 2 2" xfId="14666" xr:uid="{00000000-0005-0000-0000-00004B390000}"/>
    <cellStyle name="RowTitles-Col2 2 3 5 2 2 2" xfId="14667" xr:uid="{00000000-0005-0000-0000-00004C390000}"/>
    <cellStyle name="RowTitles-Col2 2 3 5 2 2_Tertiary Salaries Survey" xfId="14668" xr:uid="{00000000-0005-0000-0000-00004D390000}"/>
    <cellStyle name="RowTitles-Col2 2 3 5 2 3" xfId="14669" xr:uid="{00000000-0005-0000-0000-00004E390000}"/>
    <cellStyle name="RowTitles-Col2 2 3 5 2_Tertiary Salaries Survey" xfId="14670" xr:uid="{00000000-0005-0000-0000-00004F390000}"/>
    <cellStyle name="RowTitles-Col2 2 3 5 3" xfId="14671" xr:uid="{00000000-0005-0000-0000-000050390000}"/>
    <cellStyle name="RowTitles-Col2 2 3 5 3 2" xfId="14672" xr:uid="{00000000-0005-0000-0000-000051390000}"/>
    <cellStyle name="RowTitles-Col2 2 3 5 3 2 2" xfId="14673" xr:uid="{00000000-0005-0000-0000-000052390000}"/>
    <cellStyle name="RowTitles-Col2 2 3 5 3 2_Tertiary Salaries Survey" xfId="14674" xr:uid="{00000000-0005-0000-0000-000053390000}"/>
    <cellStyle name="RowTitles-Col2 2 3 5 3 3" xfId="14675" xr:uid="{00000000-0005-0000-0000-000054390000}"/>
    <cellStyle name="RowTitles-Col2 2 3 5 3_Tertiary Salaries Survey" xfId="14676" xr:uid="{00000000-0005-0000-0000-000055390000}"/>
    <cellStyle name="RowTitles-Col2 2 3 5 4" xfId="14677" xr:uid="{00000000-0005-0000-0000-000056390000}"/>
    <cellStyle name="RowTitles-Col2 2 3 5 5" xfId="14678" xr:uid="{00000000-0005-0000-0000-000057390000}"/>
    <cellStyle name="RowTitles-Col2 2 3 5 5 2" xfId="14679" xr:uid="{00000000-0005-0000-0000-000058390000}"/>
    <cellStyle name="RowTitles-Col2 2 3 5 5_Tertiary Salaries Survey" xfId="14680" xr:uid="{00000000-0005-0000-0000-000059390000}"/>
    <cellStyle name="RowTitles-Col2 2 3 5_Tertiary Salaries Survey" xfId="14681" xr:uid="{00000000-0005-0000-0000-00005A390000}"/>
    <cellStyle name="RowTitles-Col2 2 3 6" xfId="14682" xr:uid="{00000000-0005-0000-0000-00005B390000}"/>
    <cellStyle name="RowTitles-Col2 2 3 6 2" xfId="14683" xr:uid="{00000000-0005-0000-0000-00005C390000}"/>
    <cellStyle name="RowTitles-Col2 2 3 6 2 2" xfId="14684" xr:uid="{00000000-0005-0000-0000-00005D390000}"/>
    <cellStyle name="RowTitles-Col2 2 3 6 2 2 2" xfId="14685" xr:uid="{00000000-0005-0000-0000-00005E390000}"/>
    <cellStyle name="RowTitles-Col2 2 3 6 2 2_Tertiary Salaries Survey" xfId="14686" xr:uid="{00000000-0005-0000-0000-00005F390000}"/>
    <cellStyle name="RowTitles-Col2 2 3 6 2 3" xfId="14687" xr:uid="{00000000-0005-0000-0000-000060390000}"/>
    <cellStyle name="RowTitles-Col2 2 3 6 2_Tertiary Salaries Survey" xfId="14688" xr:uid="{00000000-0005-0000-0000-000061390000}"/>
    <cellStyle name="RowTitles-Col2 2 3 6 3" xfId="14689" xr:uid="{00000000-0005-0000-0000-000062390000}"/>
    <cellStyle name="RowTitles-Col2 2 3 6 3 2" xfId="14690" xr:uid="{00000000-0005-0000-0000-000063390000}"/>
    <cellStyle name="RowTitles-Col2 2 3 6 3 2 2" xfId="14691" xr:uid="{00000000-0005-0000-0000-000064390000}"/>
    <cellStyle name="RowTitles-Col2 2 3 6 3 2_Tertiary Salaries Survey" xfId="14692" xr:uid="{00000000-0005-0000-0000-000065390000}"/>
    <cellStyle name="RowTitles-Col2 2 3 6 3 3" xfId="14693" xr:uid="{00000000-0005-0000-0000-000066390000}"/>
    <cellStyle name="RowTitles-Col2 2 3 6 3_Tertiary Salaries Survey" xfId="14694" xr:uid="{00000000-0005-0000-0000-000067390000}"/>
    <cellStyle name="RowTitles-Col2 2 3 6 4" xfId="14695" xr:uid="{00000000-0005-0000-0000-000068390000}"/>
    <cellStyle name="RowTitles-Col2 2 3 6 5" xfId="14696" xr:uid="{00000000-0005-0000-0000-000069390000}"/>
    <cellStyle name="RowTitles-Col2 2 3 6_Tertiary Salaries Survey" xfId="14697" xr:uid="{00000000-0005-0000-0000-00006A390000}"/>
    <cellStyle name="RowTitles-Col2 2 3 7" xfId="14698" xr:uid="{00000000-0005-0000-0000-00006B390000}"/>
    <cellStyle name="RowTitles-Col2 2 3 7 2" xfId="14699" xr:uid="{00000000-0005-0000-0000-00006C390000}"/>
    <cellStyle name="RowTitles-Col2 2 3 7 2 2" xfId="14700" xr:uid="{00000000-0005-0000-0000-00006D390000}"/>
    <cellStyle name="RowTitles-Col2 2 3 7 2 2 2" xfId="14701" xr:uid="{00000000-0005-0000-0000-00006E390000}"/>
    <cellStyle name="RowTitles-Col2 2 3 7 2 2_Tertiary Salaries Survey" xfId="14702" xr:uid="{00000000-0005-0000-0000-00006F390000}"/>
    <cellStyle name="RowTitles-Col2 2 3 7 2 3" xfId="14703" xr:uid="{00000000-0005-0000-0000-000070390000}"/>
    <cellStyle name="RowTitles-Col2 2 3 7 2_Tertiary Salaries Survey" xfId="14704" xr:uid="{00000000-0005-0000-0000-000071390000}"/>
    <cellStyle name="RowTitles-Col2 2 3 7 3" xfId="14705" xr:uid="{00000000-0005-0000-0000-000072390000}"/>
    <cellStyle name="RowTitles-Col2 2 3 7 3 2" xfId="14706" xr:uid="{00000000-0005-0000-0000-000073390000}"/>
    <cellStyle name="RowTitles-Col2 2 3 7 3 2 2" xfId="14707" xr:uid="{00000000-0005-0000-0000-000074390000}"/>
    <cellStyle name="RowTitles-Col2 2 3 7 3 2_Tertiary Salaries Survey" xfId="14708" xr:uid="{00000000-0005-0000-0000-000075390000}"/>
    <cellStyle name="RowTitles-Col2 2 3 7 3 3" xfId="14709" xr:uid="{00000000-0005-0000-0000-000076390000}"/>
    <cellStyle name="RowTitles-Col2 2 3 7 3_Tertiary Salaries Survey" xfId="14710" xr:uid="{00000000-0005-0000-0000-000077390000}"/>
    <cellStyle name="RowTitles-Col2 2 3 7 4" xfId="14711" xr:uid="{00000000-0005-0000-0000-000078390000}"/>
    <cellStyle name="RowTitles-Col2 2 3 7 5" xfId="14712" xr:uid="{00000000-0005-0000-0000-000079390000}"/>
    <cellStyle name="RowTitles-Col2 2 3 7 5 2" xfId="14713" xr:uid="{00000000-0005-0000-0000-00007A390000}"/>
    <cellStyle name="RowTitles-Col2 2 3 7 5_Tertiary Salaries Survey" xfId="14714" xr:uid="{00000000-0005-0000-0000-00007B390000}"/>
    <cellStyle name="RowTitles-Col2 2 3 7 6" xfId="14715" xr:uid="{00000000-0005-0000-0000-00007C390000}"/>
    <cellStyle name="RowTitles-Col2 2 3 7_Tertiary Salaries Survey" xfId="14716" xr:uid="{00000000-0005-0000-0000-00007D390000}"/>
    <cellStyle name="RowTitles-Col2 2 3 8" xfId="14717" xr:uid="{00000000-0005-0000-0000-00007E390000}"/>
    <cellStyle name="RowTitles-Col2 2 3 8 2" xfId="14718" xr:uid="{00000000-0005-0000-0000-00007F390000}"/>
    <cellStyle name="RowTitles-Col2 2 3 8 2 2" xfId="14719" xr:uid="{00000000-0005-0000-0000-000080390000}"/>
    <cellStyle name="RowTitles-Col2 2 3 8 2 2 2" xfId="14720" xr:uid="{00000000-0005-0000-0000-000081390000}"/>
    <cellStyle name="RowTitles-Col2 2 3 8 2 2_Tertiary Salaries Survey" xfId="14721" xr:uid="{00000000-0005-0000-0000-000082390000}"/>
    <cellStyle name="RowTitles-Col2 2 3 8 2 3" xfId="14722" xr:uid="{00000000-0005-0000-0000-000083390000}"/>
    <cellStyle name="RowTitles-Col2 2 3 8 2_Tertiary Salaries Survey" xfId="14723" xr:uid="{00000000-0005-0000-0000-000084390000}"/>
    <cellStyle name="RowTitles-Col2 2 3 8 3" xfId="14724" xr:uid="{00000000-0005-0000-0000-000085390000}"/>
    <cellStyle name="RowTitles-Col2 2 3 8 3 2" xfId="14725" xr:uid="{00000000-0005-0000-0000-000086390000}"/>
    <cellStyle name="RowTitles-Col2 2 3 8 3 2 2" xfId="14726" xr:uid="{00000000-0005-0000-0000-000087390000}"/>
    <cellStyle name="RowTitles-Col2 2 3 8 3 2_Tertiary Salaries Survey" xfId="14727" xr:uid="{00000000-0005-0000-0000-000088390000}"/>
    <cellStyle name="RowTitles-Col2 2 3 8 3 3" xfId="14728" xr:uid="{00000000-0005-0000-0000-000089390000}"/>
    <cellStyle name="RowTitles-Col2 2 3 8 3_Tertiary Salaries Survey" xfId="14729" xr:uid="{00000000-0005-0000-0000-00008A390000}"/>
    <cellStyle name="RowTitles-Col2 2 3 8 4" xfId="14730" xr:uid="{00000000-0005-0000-0000-00008B390000}"/>
    <cellStyle name="RowTitles-Col2 2 3 8 4 2" xfId="14731" xr:uid="{00000000-0005-0000-0000-00008C390000}"/>
    <cellStyle name="RowTitles-Col2 2 3 8 4_Tertiary Salaries Survey" xfId="14732" xr:uid="{00000000-0005-0000-0000-00008D390000}"/>
    <cellStyle name="RowTitles-Col2 2 3 8 5" xfId="14733" xr:uid="{00000000-0005-0000-0000-00008E390000}"/>
    <cellStyle name="RowTitles-Col2 2 3 8_Tertiary Salaries Survey" xfId="14734" xr:uid="{00000000-0005-0000-0000-00008F390000}"/>
    <cellStyle name="RowTitles-Col2 2 3 9" xfId="14735" xr:uid="{00000000-0005-0000-0000-000090390000}"/>
    <cellStyle name="RowTitles-Col2 2 3 9 2" xfId="14736" xr:uid="{00000000-0005-0000-0000-000091390000}"/>
    <cellStyle name="RowTitles-Col2 2 3 9 2 2" xfId="14737" xr:uid="{00000000-0005-0000-0000-000092390000}"/>
    <cellStyle name="RowTitles-Col2 2 3 9 2 2 2" xfId="14738" xr:uid="{00000000-0005-0000-0000-000093390000}"/>
    <cellStyle name="RowTitles-Col2 2 3 9 2 2_Tertiary Salaries Survey" xfId="14739" xr:uid="{00000000-0005-0000-0000-000094390000}"/>
    <cellStyle name="RowTitles-Col2 2 3 9 2 3" xfId="14740" xr:uid="{00000000-0005-0000-0000-000095390000}"/>
    <cellStyle name="RowTitles-Col2 2 3 9 2_Tertiary Salaries Survey" xfId="14741" xr:uid="{00000000-0005-0000-0000-000096390000}"/>
    <cellStyle name="RowTitles-Col2 2 3 9 3" xfId="14742" xr:uid="{00000000-0005-0000-0000-000097390000}"/>
    <cellStyle name="RowTitles-Col2 2 3 9 3 2" xfId="14743" xr:uid="{00000000-0005-0000-0000-000098390000}"/>
    <cellStyle name="RowTitles-Col2 2 3 9 3 2 2" xfId="14744" xr:uid="{00000000-0005-0000-0000-000099390000}"/>
    <cellStyle name="RowTitles-Col2 2 3 9 3 2_Tertiary Salaries Survey" xfId="14745" xr:uid="{00000000-0005-0000-0000-00009A390000}"/>
    <cellStyle name="RowTitles-Col2 2 3 9 3 3" xfId="14746" xr:uid="{00000000-0005-0000-0000-00009B390000}"/>
    <cellStyle name="RowTitles-Col2 2 3 9 3_Tertiary Salaries Survey" xfId="14747" xr:uid="{00000000-0005-0000-0000-00009C390000}"/>
    <cellStyle name="RowTitles-Col2 2 3 9 4" xfId="14748" xr:uid="{00000000-0005-0000-0000-00009D390000}"/>
    <cellStyle name="RowTitles-Col2 2 3 9 4 2" xfId="14749" xr:uid="{00000000-0005-0000-0000-00009E390000}"/>
    <cellStyle name="RowTitles-Col2 2 3 9 4_Tertiary Salaries Survey" xfId="14750" xr:uid="{00000000-0005-0000-0000-00009F390000}"/>
    <cellStyle name="RowTitles-Col2 2 3 9 5" xfId="14751" xr:uid="{00000000-0005-0000-0000-0000A0390000}"/>
    <cellStyle name="RowTitles-Col2 2 3 9_Tertiary Salaries Survey" xfId="14752" xr:uid="{00000000-0005-0000-0000-0000A1390000}"/>
    <cellStyle name="RowTitles-Col2 2 3_STUD aligned by INSTIT" xfId="14753" xr:uid="{00000000-0005-0000-0000-0000A2390000}"/>
    <cellStyle name="RowTitles-Col2 2 4" xfId="14754" xr:uid="{00000000-0005-0000-0000-0000A3390000}"/>
    <cellStyle name="RowTitles-Col2 2 4 2" xfId="14755" xr:uid="{00000000-0005-0000-0000-0000A4390000}"/>
    <cellStyle name="RowTitles-Col2 2 4 2 2" xfId="14756" xr:uid="{00000000-0005-0000-0000-0000A5390000}"/>
    <cellStyle name="RowTitles-Col2 2 4 2 2 2" xfId="14757" xr:uid="{00000000-0005-0000-0000-0000A6390000}"/>
    <cellStyle name="RowTitles-Col2 2 4 2 2 2 2" xfId="14758" xr:uid="{00000000-0005-0000-0000-0000A7390000}"/>
    <cellStyle name="RowTitles-Col2 2 4 2 2 2_Tertiary Salaries Survey" xfId="14759" xr:uid="{00000000-0005-0000-0000-0000A8390000}"/>
    <cellStyle name="RowTitles-Col2 2 4 2 2 3" xfId="14760" xr:uid="{00000000-0005-0000-0000-0000A9390000}"/>
    <cellStyle name="RowTitles-Col2 2 4 2 2_Tertiary Salaries Survey" xfId="14761" xr:uid="{00000000-0005-0000-0000-0000AA390000}"/>
    <cellStyle name="RowTitles-Col2 2 4 2 3" xfId="14762" xr:uid="{00000000-0005-0000-0000-0000AB390000}"/>
    <cellStyle name="RowTitles-Col2 2 4 2 3 2" xfId="14763" xr:uid="{00000000-0005-0000-0000-0000AC390000}"/>
    <cellStyle name="RowTitles-Col2 2 4 2 3 2 2" xfId="14764" xr:uid="{00000000-0005-0000-0000-0000AD390000}"/>
    <cellStyle name="RowTitles-Col2 2 4 2 3 2_Tertiary Salaries Survey" xfId="14765" xr:uid="{00000000-0005-0000-0000-0000AE390000}"/>
    <cellStyle name="RowTitles-Col2 2 4 2 3 3" xfId="14766" xr:uid="{00000000-0005-0000-0000-0000AF390000}"/>
    <cellStyle name="RowTitles-Col2 2 4 2 3_Tertiary Salaries Survey" xfId="14767" xr:uid="{00000000-0005-0000-0000-0000B0390000}"/>
    <cellStyle name="RowTitles-Col2 2 4 2 4" xfId="14768" xr:uid="{00000000-0005-0000-0000-0000B1390000}"/>
    <cellStyle name="RowTitles-Col2 2 4 2_Tertiary Salaries Survey" xfId="14769" xr:uid="{00000000-0005-0000-0000-0000B2390000}"/>
    <cellStyle name="RowTitles-Col2 2 4 3" xfId="14770" xr:uid="{00000000-0005-0000-0000-0000B3390000}"/>
    <cellStyle name="RowTitles-Col2 2 4 3 2" xfId="14771" xr:uid="{00000000-0005-0000-0000-0000B4390000}"/>
    <cellStyle name="RowTitles-Col2 2 4 3 2 2" xfId="14772" xr:uid="{00000000-0005-0000-0000-0000B5390000}"/>
    <cellStyle name="RowTitles-Col2 2 4 3 2 2 2" xfId="14773" xr:uid="{00000000-0005-0000-0000-0000B6390000}"/>
    <cellStyle name="RowTitles-Col2 2 4 3 2 2_Tertiary Salaries Survey" xfId="14774" xr:uid="{00000000-0005-0000-0000-0000B7390000}"/>
    <cellStyle name="RowTitles-Col2 2 4 3 2 3" xfId="14775" xr:uid="{00000000-0005-0000-0000-0000B8390000}"/>
    <cellStyle name="RowTitles-Col2 2 4 3 2_Tertiary Salaries Survey" xfId="14776" xr:uid="{00000000-0005-0000-0000-0000B9390000}"/>
    <cellStyle name="RowTitles-Col2 2 4 3 3" xfId="14777" xr:uid="{00000000-0005-0000-0000-0000BA390000}"/>
    <cellStyle name="RowTitles-Col2 2 4 3 3 2" xfId="14778" xr:uid="{00000000-0005-0000-0000-0000BB390000}"/>
    <cellStyle name="RowTitles-Col2 2 4 3 3 2 2" xfId="14779" xr:uid="{00000000-0005-0000-0000-0000BC390000}"/>
    <cellStyle name="RowTitles-Col2 2 4 3 3 2_Tertiary Salaries Survey" xfId="14780" xr:uid="{00000000-0005-0000-0000-0000BD390000}"/>
    <cellStyle name="RowTitles-Col2 2 4 3 3 3" xfId="14781" xr:uid="{00000000-0005-0000-0000-0000BE390000}"/>
    <cellStyle name="RowTitles-Col2 2 4 3 3_Tertiary Salaries Survey" xfId="14782" xr:uid="{00000000-0005-0000-0000-0000BF390000}"/>
    <cellStyle name="RowTitles-Col2 2 4 3 4" xfId="14783" xr:uid="{00000000-0005-0000-0000-0000C0390000}"/>
    <cellStyle name="RowTitles-Col2 2 4 3 5" xfId="14784" xr:uid="{00000000-0005-0000-0000-0000C1390000}"/>
    <cellStyle name="RowTitles-Col2 2 4 3 5 2" xfId="14785" xr:uid="{00000000-0005-0000-0000-0000C2390000}"/>
    <cellStyle name="RowTitles-Col2 2 4 3 5_Tertiary Salaries Survey" xfId="14786" xr:uid="{00000000-0005-0000-0000-0000C3390000}"/>
    <cellStyle name="RowTitles-Col2 2 4 3 6" xfId="14787" xr:uid="{00000000-0005-0000-0000-0000C4390000}"/>
    <cellStyle name="RowTitles-Col2 2 4 3_Tertiary Salaries Survey" xfId="14788" xr:uid="{00000000-0005-0000-0000-0000C5390000}"/>
    <cellStyle name="RowTitles-Col2 2 4 4" xfId="14789" xr:uid="{00000000-0005-0000-0000-0000C6390000}"/>
    <cellStyle name="RowTitles-Col2 2 4 4 2" xfId="14790" xr:uid="{00000000-0005-0000-0000-0000C7390000}"/>
    <cellStyle name="RowTitles-Col2 2 4 4 2 2" xfId="14791" xr:uid="{00000000-0005-0000-0000-0000C8390000}"/>
    <cellStyle name="RowTitles-Col2 2 4 4 2 2 2" xfId="14792" xr:uid="{00000000-0005-0000-0000-0000C9390000}"/>
    <cellStyle name="RowTitles-Col2 2 4 4 2 2_Tertiary Salaries Survey" xfId="14793" xr:uid="{00000000-0005-0000-0000-0000CA390000}"/>
    <cellStyle name="RowTitles-Col2 2 4 4 2 3" xfId="14794" xr:uid="{00000000-0005-0000-0000-0000CB390000}"/>
    <cellStyle name="RowTitles-Col2 2 4 4 2_Tertiary Salaries Survey" xfId="14795" xr:uid="{00000000-0005-0000-0000-0000CC390000}"/>
    <cellStyle name="RowTitles-Col2 2 4 4 3" xfId="14796" xr:uid="{00000000-0005-0000-0000-0000CD390000}"/>
    <cellStyle name="RowTitles-Col2 2 4 4 3 2" xfId="14797" xr:uid="{00000000-0005-0000-0000-0000CE390000}"/>
    <cellStyle name="RowTitles-Col2 2 4 4 3 2 2" xfId="14798" xr:uid="{00000000-0005-0000-0000-0000CF390000}"/>
    <cellStyle name="RowTitles-Col2 2 4 4 3 2_Tertiary Salaries Survey" xfId="14799" xr:uid="{00000000-0005-0000-0000-0000D0390000}"/>
    <cellStyle name="RowTitles-Col2 2 4 4 3 3" xfId="14800" xr:uid="{00000000-0005-0000-0000-0000D1390000}"/>
    <cellStyle name="RowTitles-Col2 2 4 4 3_Tertiary Salaries Survey" xfId="14801" xr:uid="{00000000-0005-0000-0000-0000D2390000}"/>
    <cellStyle name="RowTitles-Col2 2 4 4 4" xfId="14802" xr:uid="{00000000-0005-0000-0000-0000D3390000}"/>
    <cellStyle name="RowTitles-Col2 2 4 4 4 2" xfId="14803" xr:uid="{00000000-0005-0000-0000-0000D4390000}"/>
    <cellStyle name="RowTitles-Col2 2 4 4 4_Tertiary Salaries Survey" xfId="14804" xr:uid="{00000000-0005-0000-0000-0000D5390000}"/>
    <cellStyle name="RowTitles-Col2 2 4 4 5" xfId="14805" xr:uid="{00000000-0005-0000-0000-0000D6390000}"/>
    <cellStyle name="RowTitles-Col2 2 4 4_Tertiary Salaries Survey" xfId="14806" xr:uid="{00000000-0005-0000-0000-0000D7390000}"/>
    <cellStyle name="RowTitles-Col2 2 4 5" xfId="14807" xr:uid="{00000000-0005-0000-0000-0000D8390000}"/>
    <cellStyle name="RowTitles-Col2 2 4 5 2" xfId="14808" xr:uid="{00000000-0005-0000-0000-0000D9390000}"/>
    <cellStyle name="RowTitles-Col2 2 4 5 2 2" xfId="14809" xr:uid="{00000000-0005-0000-0000-0000DA390000}"/>
    <cellStyle name="RowTitles-Col2 2 4 5 2 2 2" xfId="14810" xr:uid="{00000000-0005-0000-0000-0000DB390000}"/>
    <cellStyle name="RowTitles-Col2 2 4 5 2 2_Tertiary Salaries Survey" xfId="14811" xr:uid="{00000000-0005-0000-0000-0000DC390000}"/>
    <cellStyle name="RowTitles-Col2 2 4 5 2 3" xfId="14812" xr:uid="{00000000-0005-0000-0000-0000DD390000}"/>
    <cellStyle name="RowTitles-Col2 2 4 5 2_Tertiary Salaries Survey" xfId="14813" xr:uid="{00000000-0005-0000-0000-0000DE390000}"/>
    <cellStyle name="RowTitles-Col2 2 4 5 3" xfId="14814" xr:uid="{00000000-0005-0000-0000-0000DF390000}"/>
    <cellStyle name="RowTitles-Col2 2 4 5 3 2" xfId="14815" xr:uid="{00000000-0005-0000-0000-0000E0390000}"/>
    <cellStyle name="RowTitles-Col2 2 4 5 3 2 2" xfId="14816" xr:uid="{00000000-0005-0000-0000-0000E1390000}"/>
    <cellStyle name="RowTitles-Col2 2 4 5 3 2_Tertiary Salaries Survey" xfId="14817" xr:uid="{00000000-0005-0000-0000-0000E2390000}"/>
    <cellStyle name="RowTitles-Col2 2 4 5 3 3" xfId="14818" xr:uid="{00000000-0005-0000-0000-0000E3390000}"/>
    <cellStyle name="RowTitles-Col2 2 4 5 3_Tertiary Salaries Survey" xfId="14819" xr:uid="{00000000-0005-0000-0000-0000E4390000}"/>
    <cellStyle name="RowTitles-Col2 2 4 5 4" xfId="14820" xr:uid="{00000000-0005-0000-0000-0000E5390000}"/>
    <cellStyle name="RowTitles-Col2 2 4 5 4 2" xfId="14821" xr:uid="{00000000-0005-0000-0000-0000E6390000}"/>
    <cellStyle name="RowTitles-Col2 2 4 5 4_Tertiary Salaries Survey" xfId="14822" xr:uid="{00000000-0005-0000-0000-0000E7390000}"/>
    <cellStyle name="RowTitles-Col2 2 4 5 5" xfId="14823" xr:uid="{00000000-0005-0000-0000-0000E8390000}"/>
    <cellStyle name="RowTitles-Col2 2 4 5_Tertiary Salaries Survey" xfId="14824" xr:uid="{00000000-0005-0000-0000-0000E9390000}"/>
    <cellStyle name="RowTitles-Col2 2 4 6" xfId="14825" xr:uid="{00000000-0005-0000-0000-0000EA390000}"/>
    <cellStyle name="RowTitles-Col2 2 4 6 2" xfId="14826" xr:uid="{00000000-0005-0000-0000-0000EB390000}"/>
    <cellStyle name="RowTitles-Col2 2 4 6 2 2" xfId="14827" xr:uid="{00000000-0005-0000-0000-0000EC390000}"/>
    <cellStyle name="RowTitles-Col2 2 4 6 2 2 2" xfId="14828" xr:uid="{00000000-0005-0000-0000-0000ED390000}"/>
    <cellStyle name="RowTitles-Col2 2 4 6 2 2_Tertiary Salaries Survey" xfId="14829" xr:uid="{00000000-0005-0000-0000-0000EE390000}"/>
    <cellStyle name="RowTitles-Col2 2 4 6 2 3" xfId="14830" xr:uid="{00000000-0005-0000-0000-0000EF390000}"/>
    <cellStyle name="RowTitles-Col2 2 4 6 2_Tertiary Salaries Survey" xfId="14831" xr:uid="{00000000-0005-0000-0000-0000F0390000}"/>
    <cellStyle name="RowTitles-Col2 2 4 6 3" xfId="14832" xr:uid="{00000000-0005-0000-0000-0000F1390000}"/>
    <cellStyle name="RowTitles-Col2 2 4 6 3 2" xfId="14833" xr:uid="{00000000-0005-0000-0000-0000F2390000}"/>
    <cellStyle name="RowTitles-Col2 2 4 6 3 2 2" xfId="14834" xr:uid="{00000000-0005-0000-0000-0000F3390000}"/>
    <cellStyle name="RowTitles-Col2 2 4 6 3 2_Tertiary Salaries Survey" xfId="14835" xr:uid="{00000000-0005-0000-0000-0000F4390000}"/>
    <cellStyle name="RowTitles-Col2 2 4 6 3 3" xfId="14836" xr:uid="{00000000-0005-0000-0000-0000F5390000}"/>
    <cellStyle name="RowTitles-Col2 2 4 6 3_Tertiary Salaries Survey" xfId="14837" xr:uid="{00000000-0005-0000-0000-0000F6390000}"/>
    <cellStyle name="RowTitles-Col2 2 4 6 4" xfId="14838" xr:uid="{00000000-0005-0000-0000-0000F7390000}"/>
    <cellStyle name="RowTitles-Col2 2 4 6 4 2" xfId="14839" xr:uid="{00000000-0005-0000-0000-0000F8390000}"/>
    <cellStyle name="RowTitles-Col2 2 4 6 4_Tertiary Salaries Survey" xfId="14840" xr:uid="{00000000-0005-0000-0000-0000F9390000}"/>
    <cellStyle name="RowTitles-Col2 2 4 6 5" xfId="14841" xr:uid="{00000000-0005-0000-0000-0000FA390000}"/>
    <cellStyle name="RowTitles-Col2 2 4 6_Tertiary Salaries Survey" xfId="14842" xr:uid="{00000000-0005-0000-0000-0000FB390000}"/>
    <cellStyle name="RowTitles-Col2 2 4 7" xfId="14843" xr:uid="{00000000-0005-0000-0000-0000FC390000}"/>
    <cellStyle name="RowTitles-Col2 2 4 7 2" xfId="14844" xr:uid="{00000000-0005-0000-0000-0000FD390000}"/>
    <cellStyle name="RowTitles-Col2 2 4 7 2 2" xfId="14845" xr:uid="{00000000-0005-0000-0000-0000FE390000}"/>
    <cellStyle name="RowTitles-Col2 2 4 7 2_Tertiary Salaries Survey" xfId="14846" xr:uid="{00000000-0005-0000-0000-0000FF390000}"/>
    <cellStyle name="RowTitles-Col2 2 4 7 3" xfId="14847" xr:uid="{00000000-0005-0000-0000-0000003A0000}"/>
    <cellStyle name="RowTitles-Col2 2 4 7_Tertiary Salaries Survey" xfId="14848" xr:uid="{00000000-0005-0000-0000-0000013A0000}"/>
    <cellStyle name="RowTitles-Col2 2 4 8" xfId="14849" xr:uid="{00000000-0005-0000-0000-0000023A0000}"/>
    <cellStyle name="RowTitles-Col2 2 4_STUD aligned by INSTIT" xfId="14850" xr:uid="{00000000-0005-0000-0000-0000033A0000}"/>
    <cellStyle name="RowTitles-Col2 2 5" xfId="14851" xr:uid="{00000000-0005-0000-0000-0000043A0000}"/>
    <cellStyle name="RowTitles-Col2 2 5 2" xfId="14852" xr:uid="{00000000-0005-0000-0000-0000053A0000}"/>
    <cellStyle name="RowTitles-Col2 2 5 2 2" xfId="14853" xr:uid="{00000000-0005-0000-0000-0000063A0000}"/>
    <cellStyle name="RowTitles-Col2 2 5 2 2 2" xfId="14854" xr:uid="{00000000-0005-0000-0000-0000073A0000}"/>
    <cellStyle name="RowTitles-Col2 2 5 2 2 2 2" xfId="14855" xr:uid="{00000000-0005-0000-0000-0000083A0000}"/>
    <cellStyle name="RowTitles-Col2 2 5 2 2 2_Tertiary Salaries Survey" xfId="14856" xr:uid="{00000000-0005-0000-0000-0000093A0000}"/>
    <cellStyle name="RowTitles-Col2 2 5 2 2 3" xfId="14857" xr:uid="{00000000-0005-0000-0000-00000A3A0000}"/>
    <cellStyle name="RowTitles-Col2 2 5 2 2_Tertiary Salaries Survey" xfId="14858" xr:uid="{00000000-0005-0000-0000-00000B3A0000}"/>
    <cellStyle name="RowTitles-Col2 2 5 2 3" xfId="14859" xr:uid="{00000000-0005-0000-0000-00000C3A0000}"/>
    <cellStyle name="RowTitles-Col2 2 5 2 3 2" xfId="14860" xr:uid="{00000000-0005-0000-0000-00000D3A0000}"/>
    <cellStyle name="RowTitles-Col2 2 5 2 3 2 2" xfId="14861" xr:uid="{00000000-0005-0000-0000-00000E3A0000}"/>
    <cellStyle name="RowTitles-Col2 2 5 2 3 2_Tertiary Salaries Survey" xfId="14862" xr:uid="{00000000-0005-0000-0000-00000F3A0000}"/>
    <cellStyle name="RowTitles-Col2 2 5 2 3 3" xfId="14863" xr:uid="{00000000-0005-0000-0000-0000103A0000}"/>
    <cellStyle name="RowTitles-Col2 2 5 2 3_Tertiary Salaries Survey" xfId="14864" xr:uid="{00000000-0005-0000-0000-0000113A0000}"/>
    <cellStyle name="RowTitles-Col2 2 5 2 4" xfId="14865" xr:uid="{00000000-0005-0000-0000-0000123A0000}"/>
    <cellStyle name="RowTitles-Col2 2 5 2 5" xfId="14866" xr:uid="{00000000-0005-0000-0000-0000133A0000}"/>
    <cellStyle name="RowTitles-Col2 2 5 2 5 2" xfId="14867" xr:uid="{00000000-0005-0000-0000-0000143A0000}"/>
    <cellStyle name="RowTitles-Col2 2 5 2 5_Tertiary Salaries Survey" xfId="14868" xr:uid="{00000000-0005-0000-0000-0000153A0000}"/>
    <cellStyle name="RowTitles-Col2 2 5 2 6" xfId="14869" xr:uid="{00000000-0005-0000-0000-0000163A0000}"/>
    <cellStyle name="RowTitles-Col2 2 5 2_Tertiary Salaries Survey" xfId="14870" xr:uid="{00000000-0005-0000-0000-0000173A0000}"/>
    <cellStyle name="RowTitles-Col2 2 5 3" xfId="14871" xr:uid="{00000000-0005-0000-0000-0000183A0000}"/>
    <cellStyle name="RowTitles-Col2 2 5 3 2" xfId="14872" xr:uid="{00000000-0005-0000-0000-0000193A0000}"/>
    <cellStyle name="RowTitles-Col2 2 5 3 2 2" xfId="14873" xr:uid="{00000000-0005-0000-0000-00001A3A0000}"/>
    <cellStyle name="RowTitles-Col2 2 5 3 2 2 2" xfId="14874" xr:uid="{00000000-0005-0000-0000-00001B3A0000}"/>
    <cellStyle name="RowTitles-Col2 2 5 3 2 2_Tertiary Salaries Survey" xfId="14875" xr:uid="{00000000-0005-0000-0000-00001C3A0000}"/>
    <cellStyle name="RowTitles-Col2 2 5 3 2 3" xfId="14876" xr:uid="{00000000-0005-0000-0000-00001D3A0000}"/>
    <cellStyle name="RowTitles-Col2 2 5 3 2_Tertiary Salaries Survey" xfId="14877" xr:uid="{00000000-0005-0000-0000-00001E3A0000}"/>
    <cellStyle name="RowTitles-Col2 2 5 3 3" xfId="14878" xr:uid="{00000000-0005-0000-0000-00001F3A0000}"/>
    <cellStyle name="RowTitles-Col2 2 5 3 3 2" xfId="14879" xr:uid="{00000000-0005-0000-0000-0000203A0000}"/>
    <cellStyle name="RowTitles-Col2 2 5 3 3 2 2" xfId="14880" xr:uid="{00000000-0005-0000-0000-0000213A0000}"/>
    <cellStyle name="RowTitles-Col2 2 5 3 3 2_Tertiary Salaries Survey" xfId="14881" xr:uid="{00000000-0005-0000-0000-0000223A0000}"/>
    <cellStyle name="RowTitles-Col2 2 5 3 3 3" xfId="14882" xr:uid="{00000000-0005-0000-0000-0000233A0000}"/>
    <cellStyle name="RowTitles-Col2 2 5 3 3_Tertiary Salaries Survey" xfId="14883" xr:uid="{00000000-0005-0000-0000-0000243A0000}"/>
    <cellStyle name="RowTitles-Col2 2 5 3 4" xfId="14884" xr:uid="{00000000-0005-0000-0000-0000253A0000}"/>
    <cellStyle name="RowTitles-Col2 2 5 3_Tertiary Salaries Survey" xfId="14885" xr:uid="{00000000-0005-0000-0000-0000263A0000}"/>
    <cellStyle name="RowTitles-Col2 2 5 4" xfId="14886" xr:uid="{00000000-0005-0000-0000-0000273A0000}"/>
    <cellStyle name="RowTitles-Col2 2 5 4 2" xfId="14887" xr:uid="{00000000-0005-0000-0000-0000283A0000}"/>
    <cellStyle name="RowTitles-Col2 2 5 4 2 2" xfId="14888" xr:uid="{00000000-0005-0000-0000-0000293A0000}"/>
    <cellStyle name="RowTitles-Col2 2 5 4 2 2 2" xfId="14889" xr:uid="{00000000-0005-0000-0000-00002A3A0000}"/>
    <cellStyle name="RowTitles-Col2 2 5 4 2 2_Tertiary Salaries Survey" xfId="14890" xr:uid="{00000000-0005-0000-0000-00002B3A0000}"/>
    <cellStyle name="RowTitles-Col2 2 5 4 2 3" xfId="14891" xr:uid="{00000000-0005-0000-0000-00002C3A0000}"/>
    <cellStyle name="RowTitles-Col2 2 5 4 2_Tertiary Salaries Survey" xfId="14892" xr:uid="{00000000-0005-0000-0000-00002D3A0000}"/>
    <cellStyle name="RowTitles-Col2 2 5 4 3" xfId="14893" xr:uid="{00000000-0005-0000-0000-00002E3A0000}"/>
    <cellStyle name="RowTitles-Col2 2 5 4 3 2" xfId="14894" xr:uid="{00000000-0005-0000-0000-00002F3A0000}"/>
    <cellStyle name="RowTitles-Col2 2 5 4 3 2 2" xfId="14895" xr:uid="{00000000-0005-0000-0000-0000303A0000}"/>
    <cellStyle name="RowTitles-Col2 2 5 4 3 2_Tertiary Salaries Survey" xfId="14896" xr:uid="{00000000-0005-0000-0000-0000313A0000}"/>
    <cellStyle name="RowTitles-Col2 2 5 4 3 3" xfId="14897" xr:uid="{00000000-0005-0000-0000-0000323A0000}"/>
    <cellStyle name="RowTitles-Col2 2 5 4 3_Tertiary Salaries Survey" xfId="14898" xr:uid="{00000000-0005-0000-0000-0000333A0000}"/>
    <cellStyle name="RowTitles-Col2 2 5 4 4" xfId="14899" xr:uid="{00000000-0005-0000-0000-0000343A0000}"/>
    <cellStyle name="RowTitles-Col2 2 5 4 4 2" xfId="14900" xr:uid="{00000000-0005-0000-0000-0000353A0000}"/>
    <cellStyle name="RowTitles-Col2 2 5 4 4_Tertiary Salaries Survey" xfId="14901" xr:uid="{00000000-0005-0000-0000-0000363A0000}"/>
    <cellStyle name="RowTitles-Col2 2 5 4 5" xfId="14902" xr:uid="{00000000-0005-0000-0000-0000373A0000}"/>
    <cellStyle name="RowTitles-Col2 2 5 4_Tertiary Salaries Survey" xfId="14903" xr:uid="{00000000-0005-0000-0000-0000383A0000}"/>
    <cellStyle name="RowTitles-Col2 2 5 5" xfId="14904" xr:uid="{00000000-0005-0000-0000-0000393A0000}"/>
    <cellStyle name="RowTitles-Col2 2 5 5 2" xfId="14905" xr:uid="{00000000-0005-0000-0000-00003A3A0000}"/>
    <cellStyle name="RowTitles-Col2 2 5 5 2 2" xfId="14906" xr:uid="{00000000-0005-0000-0000-00003B3A0000}"/>
    <cellStyle name="RowTitles-Col2 2 5 5 2 2 2" xfId="14907" xr:uid="{00000000-0005-0000-0000-00003C3A0000}"/>
    <cellStyle name="RowTitles-Col2 2 5 5 2 2_Tertiary Salaries Survey" xfId="14908" xr:uid="{00000000-0005-0000-0000-00003D3A0000}"/>
    <cellStyle name="RowTitles-Col2 2 5 5 2 3" xfId="14909" xr:uid="{00000000-0005-0000-0000-00003E3A0000}"/>
    <cellStyle name="RowTitles-Col2 2 5 5 2_Tertiary Salaries Survey" xfId="14910" xr:uid="{00000000-0005-0000-0000-00003F3A0000}"/>
    <cellStyle name="RowTitles-Col2 2 5 5 3" xfId="14911" xr:uid="{00000000-0005-0000-0000-0000403A0000}"/>
    <cellStyle name="RowTitles-Col2 2 5 5 3 2" xfId="14912" xr:uid="{00000000-0005-0000-0000-0000413A0000}"/>
    <cellStyle name="RowTitles-Col2 2 5 5 3 2 2" xfId="14913" xr:uid="{00000000-0005-0000-0000-0000423A0000}"/>
    <cellStyle name="RowTitles-Col2 2 5 5 3 2_Tertiary Salaries Survey" xfId="14914" xr:uid="{00000000-0005-0000-0000-0000433A0000}"/>
    <cellStyle name="RowTitles-Col2 2 5 5 3 3" xfId="14915" xr:uid="{00000000-0005-0000-0000-0000443A0000}"/>
    <cellStyle name="RowTitles-Col2 2 5 5 3_Tertiary Salaries Survey" xfId="14916" xr:uid="{00000000-0005-0000-0000-0000453A0000}"/>
    <cellStyle name="RowTitles-Col2 2 5 5 4" xfId="14917" xr:uid="{00000000-0005-0000-0000-0000463A0000}"/>
    <cellStyle name="RowTitles-Col2 2 5 5 4 2" xfId="14918" xr:uid="{00000000-0005-0000-0000-0000473A0000}"/>
    <cellStyle name="RowTitles-Col2 2 5 5 4_Tertiary Salaries Survey" xfId="14919" xr:uid="{00000000-0005-0000-0000-0000483A0000}"/>
    <cellStyle name="RowTitles-Col2 2 5 5 5" xfId="14920" xr:uid="{00000000-0005-0000-0000-0000493A0000}"/>
    <cellStyle name="RowTitles-Col2 2 5 5_Tertiary Salaries Survey" xfId="14921" xr:uid="{00000000-0005-0000-0000-00004A3A0000}"/>
    <cellStyle name="RowTitles-Col2 2 5 6" xfId="14922" xr:uid="{00000000-0005-0000-0000-00004B3A0000}"/>
    <cellStyle name="RowTitles-Col2 2 5 6 2" xfId="14923" xr:uid="{00000000-0005-0000-0000-00004C3A0000}"/>
    <cellStyle name="RowTitles-Col2 2 5 6 2 2" xfId="14924" xr:uid="{00000000-0005-0000-0000-00004D3A0000}"/>
    <cellStyle name="RowTitles-Col2 2 5 6 2 2 2" xfId="14925" xr:uid="{00000000-0005-0000-0000-00004E3A0000}"/>
    <cellStyle name="RowTitles-Col2 2 5 6 2 2_Tertiary Salaries Survey" xfId="14926" xr:uid="{00000000-0005-0000-0000-00004F3A0000}"/>
    <cellStyle name="RowTitles-Col2 2 5 6 2 3" xfId="14927" xr:uid="{00000000-0005-0000-0000-0000503A0000}"/>
    <cellStyle name="RowTitles-Col2 2 5 6 2_Tertiary Salaries Survey" xfId="14928" xr:uid="{00000000-0005-0000-0000-0000513A0000}"/>
    <cellStyle name="RowTitles-Col2 2 5 6 3" xfId="14929" xr:uid="{00000000-0005-0000-0000-0000523A0000}"/>
    <cellStyle name="RowTitles-Col2 2 5 6 3 2" xfId="14930" xr:uid="{00000000-0005-0000-0000-0000533A0000}"/>
    <cellStyle name="RowTitles-Col2 2 5 6 3 2 2" xfId="14931" xr:uid="{00000000-0005-0000-0000-0000543A0000}"/>
    <cellStyle name="RowTitles-Col2 2 5 6 3 2_Tertiary Salaries Survey" xfId="14932" xr:uid="{00000000-0005-0000-0000-0000553A0000}"/>
    <cellStyle name="RowTitles-Col2 2 5 6 3 3" xfId="14933" xr:uid="{00000000-0005-0000-0000-0000563A0000}"/>
    <cellStyle name="RowTitles-Col2 2 5 6 3_Tertiary Salaries Survey" xfId="14934" xr:uid="{00000000-0005-0000-0000-0000573A0000}"/>
    <cellStyle name="RowTitles-Col2 2 5 6 4" xfId="14935" xr:uid="{00000000-0005-0000-0000-0000583A0000}"/>
    <cellStyle name="RowTitles-Col2 2 5 6 4 2" xfId="14936" xr:uid="{00000000-0005-0000-0000-0000593A0000}"/>
    <cellStyle name="RowTitles-Col2 2 5 6 4_Tertiary Salaries Survey" xfId="14937" xr:uid="{00000000-0005-0000-0000-00005A3A0000}"/>
    <cellStyle name="RowTitles-Col2 2 5 6 5" xfId="14938" xr:uid="{00000000-0005-0000-0000-00005B3A0000}"/>
    <cellStyle name="RowTitles-Col2 2 5 6_Tertiary Salaries Survey" xfId="14939" xr:uid="{00000000-0005-0000-0000-00005C3A0000}"/>
    <cellStyle name="RowTitles-Col2 2 5 7" xfId="14940" xr:uid="{00000000-0005-0000-0000-00005D3A0000}"/>
    <cellStyle name="RowTitles-Col2 2 5 7 2" xfId="14941" xr:uid="{00000000-0005-0000-0000-00005E3A0000}"/>
    <cellStyle name="RowTitles-Col2 2 5 7 2 2" xfId="14942" xr:uid="{00000000-0005-0000-0000-00005F3A0000}"/>
    <cellStyle name="RowTitles-Col2 2 5 7 2_Tertiary Salaries Survey" xfId="14943" xr:uid="{00000000-0005-0000-0000-0000603A0000}"/>
    <cellStyle name="RowTitles-Col2 2 5 7 3" xfId="14944" xr:uid="{00000000-0005-0000-0000-0000613A0000}"/>
    <cellStyle name="RowTitles-Col2 2 5 7_Tertiary Salaries Survey" xfId="14945" xr:uid="{00000000-0005-0000-0000-0000623A0000}"/>
    <cellStyle name="RowTitles-Col2 2 5 8" xfId="14946" xr:uid="{00000000-0005-0000-0000-0000633A0000}"/>
    <cellStyle name="RowTitles-Col2 2 5 8 2" xfId="14947" xr:uid="{00000000-0005-0000-0000-0000643A0000}"/>
    <cellStyle name="RowTitles-Col2 2 5 8 2 2" xfId="14948" xr:uid="{00000000-0005-0000-0000-0000653A0000}"/>
    <cellStyle name="RowTitles-Col2 2 5 8 2_Tertiary Salaries Survey" xfId="14949" xr:uid="{00000000-0005-0000-0000-0000663A0000}"/>
    <cellStyle name="RowTitles-Col2 2 5 8 3" xfId="14950" xr:uid="{00000000-0005-0000-0000-0000673A0000}"/>
    <cellStyle name="RowTitles-Col2 2 5 8_Tertiary Salaries Survey" xfId="14951" xr:uid="{00000000-0005-0000-0000-0000683A0000}"/>
    <cellStyle name="RowTitles-Col2 2 5_STUD aligned by INSTIT" xfId="14952" xr:uid="{00000000-0005-0000-0000-0000693A0000}"/>
    <cellStyle name="RowTitles-Col2 2 6" xfId="14953" xr:uid="{00000000-0005-0000-0000-00006A3A0000}"/>
    <cellStyle name="RowTitles-Col2 2 6 2" xfId="14954" xr:uid="{00000000-0005-0000-0000-00006B3A0000}"/>
    <cellStyle name="RowTitles-Col2 2 6 2 2" xfId="14955" xr:uid="{00000000-0005-0000-0000-00006C3A0000}"/>
    <cellStyle name="RowTitles-Col2 2 6 2 2 2" xfId="14956" xr:uid="{00000000-0005-0000-0000-00006D3A0000}"/>
    <cellStyle name="RowTitles-Col2 2 6 2 2 2 2" xfId="14957" xr:uid="{00000000-0005-0000-0000-00006E3A0000}"/>
    <cellStyle name="RowTitles-Col2 2 6 2 2 2_Tertiary Salaries Survey" xfId="14958" xr:uid="{00000000-0005-0000-0000-00006F3A0000}"/>
    <cellStyle name="RowTitles-Col2 2 6 2 2 3" xfId="14959" xr:uid="{00000000-0005-0000-0000-0000703A0000}"/>
    <cellStyle name="RowTitles-Col2 2 6 2 2_Tertiary Salaries Survey" xfId="14960" xr:uid="{00000000-0005-0000-0000-0000713A0000}"/>
    <cellStyle name="RowTitles-Col2 2 6 2 3" xfId="14961" xr:uid="{00000000-0005-0000-0000-0000723A0000}"/>
    <cellStyle name="RowTitles-Col2 2 6 2 3 2" xfId="14962" xr:uid="{00000000-0005-0000-0000-0000733A0000}"/>
    <cellStyle name="RowTitles-Col2 2 6 2 3 2 2" xfId="14963" xr:uid="{00000000-0005-0000-0000-0000743A0000}"/>
    <cellStyle name="RowTitles-Col2 2 6 2 3 2_Tertiary Salaries Survey" xfId="14964" xr:uid="{00000000-0005-0000-0000-0000753A0000}"/>
    <cellStyle name="RowTitles-Col2 2 6 2 3 3" xfId="14965" xr:uid="{00000000-0005-0000-0000-0000763A0000}"/>
    <cellStyle name="RowTitles-Col2 2 6 2 3_Tertiary Salaries Survey" xfId="14966" xr:uid="{00000000-0005-0000-0000-0000773A0000}"/>
    <cellStyle name="RowTitles-Col2 2 6 2 4" xfId="14967" xr:uid="{00000000-0005-0000-0000-0000783A0000}"/>
    <cellStyle name="RowTitles-Col2 2 6 2 5" xfId="14968" xr:uid="{00000000-0005-0000-0000-0000793A0000}"/>
    <cellStyle name="RowTitles-Col2 2 6 2 5 2" xfId="14969" xr:uid="{00000000-0005-0000-0000-00007A3A0000}"/>
    <cellStyle name="RowTitles-Col2 2 6 2 5_Tertiary Salaries Survey" xfId="14970" xr:uid="{00000000-0005-0000-0000-00007B3A0000}"/>
    <cellStyle name="RowTitles-Col2 2 6 2_Tertiary Salaries Survey" xfId="14971" xr:uid="{00000000-0005-0000-0000-00007C3A0000}"/>
    <cellStyle name="RowTitles-Col2 2 6 3" xfId="14972" xr:uid="{00000000-0005-0000-0000-00007D3A0000}"/>
    <cellStyle name="RowTitles-Col2 2 6 3 2" xfId="14973" xr:uid="{00000000-0005-0000-0000-00007E3A0000}"/>
    <cellStyle name="RowTitles-Col2 2 6 3 2 2" xfId="14974" xr:uid="{00000000-0005-0000-0000-00007F3A0000}"/>
    <cellStyle name="RowTitles-Col2 2 6 3 2 2 2" xfId="14975" xr:uid="{00000000-0005-0000-0000-0000803A0000}"/>
    <cellStyle name="RowTitles-Col2 2 6 3 2 2_Tertiary Salaries Survey" xfId="14976" xr:uid="{00000000-0005-0000-0000-0000813A0000}"/>
    <cellStyle name="RowTitles-Col2 2 6 3 2 3" xfId="14977" xr:uid="{00000000-0005-0000-0000-0000823A0000}"/>
    <cellStyle name="RowTitles-Col2 2 6 3 2_Tertiary Salaries Survey" xfId="14978" xr:uid="{00000000-0005-0000-0000-0000833A0000}"/>
    <cellStyle name="RowTitles-Col2 2 6 3 3" xfId="14979" xr:uid="{00000000-0005-0000-0000-0000843A0000}"/>
    <cellStyle name="RowTitles-Col2 2 6 3 3 2" xfId="14980" xr:uid="{00000000-0005-0000-0000-0000853A0000}"/>
    <cellStyle name="RowTitles-Col2 2 6 3 3 2 2" xfId="14981" xr:uid="{00000000-0005-0000-0000-0000863A0000}"/>
    <cellStyle name="RowTitles-Col2 2 6 3 3 2_Tertiary Salaries Survey" xfId="14982" xr:uid="{00000000-0005-0000-0000-0000873A0000}"/>
    <cellStyle name="RowTitles-Col2 2 6 3 3 3" xfId="14983" xr:uid="{00000000-0005-0000-0000-0000883A0000}"/>
    <cellStyle name="RowTitles-Col2 2 6 3 3_Tertiary Salaries Survey" xfId="14984" xr:uid="{00000000-0005-0000-0000-0000893A0000}"/>
    <cellStyle name="RowTitles-Col2 2 6 3 4" xfId="14985" xr:uid="{00000000-0005-0000-0000-00008A3A0000}"/>
    <cellStyle name="RowTitles-Col2 2 6 3 5" xfId="14986" xr:uid="{00000000-0005-0000-0000-00008B3A0000}"/>
    <cellStyle name="RowTitles-Col2 2 6 3_Tertiary Salaries Survey" xfId="14987" xr:uid="{00000000-0005-0000-0000-00008C3A0000}"/>
    <cellStyle name="RowTitles-Col2 2 6 4" xfId="14988" xr:uid="{00000000-0005-0000-0000-00008D3A0000}"/>
    <cellStyle name="RowTitles-Col2 2 6 4 2" xfId="14989" xr:uid="{00000000-0005-0000-0000-00008E3A0000}"/>
    <cellStyle name="RowTitles-Col2 2 6 4 2 2" xfId="14990" xr:uid="{00000000-0005-0000-0000-00008F3A0000}"/>
    <cellStyle name="RowTitles-Col2 2 6 4 2 2 2" xfId="14991" xr:uid="{00000000-0005-0000-0000-0000903A0000}"/>
    <cellStyle name="RowTitles-Col2 2 6 4 2 2_Tertiary Salaries Survey" xfId="14992" xr:uid="{00000000-0005-0000-0000-0000913A0000}"/>
    <cellStyle name="RowTitles-Col2 2 6 4 2 3" xfId="14993" xr:uid="{00000000-0005-0000-0000-0000923A0000}"/>
    <cellStyle name="RowTitles-Col2 2 6 4 2_Tertiary Salaries Survey" xfId="14994" xr:uid="{00000000-0005-0000-0000-0000933A0000}"/>
    <cellStyle name="RowTitles-Col2 2 6 4 3" xfId="14995" xr:uid="{00000000-0005-0000-0000-0000943A0000}"/>
    <cellStyle name="RowTitles-Col2 2 6 4 3 2" xfId="14996" xr:uid="{00000000-0005-0000-0000-0000953A0000}"/>
    <cellStyle name="RowTitles-Col2 2 6 4 3 2 2" xfId="14997" xr:uid="{00000000-0005-0000-0000-0000963A0000}"/>
    <cellStyle name="RowTitles-Col2 2 6 4 3 2_Tertiary Salaries Survey" xfId="14998" xr:uid="{00000000-0005-0000-0000-0000973A0000}"/>
    <cellStyle name="RowTitles-Col2 2 6 4 3 3" xfId="14999" xr:uid="{00000000-0005-0000-0000-0000983A0000}"/>
    <cellStyle name="RowTitles-Col2 2 6 4 3_Tertiary Salaries Survey" xfId="15000" xr:uid="{00000000-0005-0000-0000-0000993A0000}"/>
    <cellStyle name="RowTitles-Col2 2 6 4 4" xfId="15001" xr:uid="{00000000-0005-0000-0000-00009A3A0000}"/>
    <cellStyle name="RowTitles-Col2 2 6 4 5" xfId="15002" xr:uid="{00000000-0005-0000-0000-00009B3A0000}"/>
    <cellStyle name="RowTitles-Col2 2 6 4 5 2" xfId="15003" xr:uid="{00000000-0005-0000-0000-00009C3A0000}"/>
    <cellStyle name="RowTitles-Col2 2 6 4 5_Tertiary Salaries Survey" xfId="15004" xr:uid="{00000000-0005-0000-0000-00009D3A0000}"/>
    <cellStyle name="RowTitles-Col2 2 6 4 6" xfId="15005" xr:uid="{00000000-0005-0000-0000-00009E3A0000}"/>
    <cellStyle name="RowTitles-Col2 2 6 4_Tertiary Salaries Survey" xfId="15006" xr:uid="{00000000-0005-0000-0000-00009F3A0000}"/>
    <cellStyle name="RowTitles-Col2 2 6 5" xfId="15007" xr:uid="{00000000-0005-0000-0000-0000A03A0000}"/>
    <cellStyle name="RowTitles-Col2 2 6 5 2" xfId="15008" xr:uid="{00000000-0005-0000-0000-0000A13A0000}"/>
    <cellStyle name="RowTitles-Col2 2 6 5 2 2" xfId="15009" xr:uid="{00000000-0005-0000-0000-0000A23A0000}"/>
    <cellStyle name="RowTitles-Col2 2 6 5 2 2 2" xfId="15010" xr:uid="{00000000-0005-0000-0000-0000A33A0000}"/>
    <cellStyle name="RowTitles-Col2 2 6 5 2 2_Tertiary Salaries Survey" xfId="15011" xr:uid="{00000000-0005-0000-0000-0000A43A0000}"/>
    <cellStyle name="RowTitles-Col2 2 6 5 2 3" xfId="15012" xr:uid="{00000000-0005-0000-0000-0000A53A0000}"/>
    <cellStyle name="RowTitles-Col2 2 6 5 2_Tertiary Salaries Survey" xfId="15013" xr:uid="{00000000-0005-0000-0000-0000A63A0000}"/>
    <cellStyle name="RowTitles-Col2 2 6 5 3" xfId="15014" xr:uid="{00000000-0005-0000-0000-0000A73A0000}"/>
    <cellStyle name="RowTitles-Col2 2 6 5 3 2" xfId="15015" xr:uid="{00000000-0005-0000-0000-0000A83A0000}"/>
    <cellStyle name="RowTitles-Col2 2 6 5 3 2 2" xfId="15016" xr:uid="{00000000-0005-0000-0000-0000A93A0000}"/>
    <cellStyle name="RowTitles-Col2 2 6 5 3 2_Tertiary Salaries Survey" xfId="15017" xr:uid="{00000000-0005-0000-0000-0000AA3A0000}"/>
    <cellStyle name="RowTitles-Col2 2 6 5 3 3" xfId="15018" xr:uid="{00000000-0005-0000-0000-0000AB3A0000}"/>
    <cellStyle name="RowTitles-Col2 2 6 5 3_Tertiary Salaries Survey" xfId="15019" xr:uid="{00000000-0005-0000-0000-0000AC3A0000}"/>
    <cellStyle name="RowTitles-Col2 2 6 5 4" xfId="15020" xr:uid="{00000000-0005-0000-0000-0000AD3A0000}"/>
    <cellStyle name="RowTitles-Col2 2 6 5 4 2" xfId="15021" xr:uid="{00000000-0005-0000-0000-0000AE3A0000}"/>
    <cellStyle name="RowTitles-Col2 2 6 5 4_Tertiary Salaries Survey" xfId="15022" xr:uid="{00000000-0005-0000-0000-0000AF3A0000}"/>
    <cellStyle name="RowTitles-Col2 2 6 5 5" xfId="15023" xr:uid="{00000000-0005-0000-0000-0000B03A0000}"/>
    <cellStyle name="RowTitles-Col2 2 6 5_Tertiary Salaries Survey" xfId="15024" xr:uid="{00000000-0005-0000-0000-0000B13A0000}"/>
    <cellStyle name="RowTitles-Col2 2 6 6" xfId="15025" xr:uid="{00000000-0005-0000-0000-0000B23A0000}"/>
    <cellStyle name="RowTitles-Col2 2 6 6 2" xfId="15026" xr:uid="{00000000-0005-0000-0000-0000B33A0000}"/>
    <cellStyle name="RowTitles-Col2 2 6 6 2 2" xfId="15027" xr:uid="{00000000-0005-0000-0000-0000B43A0000}"/>
    <cellStyle name="RowTitles-Col2 2 6 6 2 2 2" xfId="15028" xr:uid="{00000000-0005-0000-0000-0000B53A0000}"/>
    <cellStyle name="RowTitles-Col2 2 6 6 2 2_Tertiary Salaries Survey" xfId="15029" xr:uid="{00000000-0005-0000-0000-0000B63A0000}"/>
    <cellStyle name="RowTitles-Col2 2 6 6 2 3" xfId="15030" xr:uid="{00000000-0005-0000-0000-0000B73A0000}"/>
    <cellStyle name="RowTitles-Col2 2 6 6 2_Tertiary Salaries Survey" xfId="15031" xr:uid="{00000000-0005-0000-0000-0000B83A0000}"/>
    <cellStyle name="RowTitles-Col2 2 6 6 3" xfId="15032" xr:uid="{00000000-0005-0000-0000-0000B93A0000}"/>
    <cellStyle name="RowTitles-Col2 2 6 6 3 2" xfId="15033" xr:uid="{00000000-0005-0000-0000-0000BA3A0000}"/>
    <cellStyle name="RowTitles-Col2 2 6 6 3 2 2" xfId="15034" xr:uid="{00000000-0005-0000-0000-0000BB3A0000}"/>
    <cellStyle name="RowTitles-Col2 2 6 6 3 2_Tertiary Salaries Survey" xfId="15035" xr:uid="{00000000-0005-0000-0000-0000BC3A0000}"/>
    <cellStyle name="RowTitles-Col2 2 6 6 3 3" xfId="15036" xr:uid="{00000000-0005-0000-0000-0000BD3A0000}"/>
    <cellStyle name="RowTitles-Col2 2 6 6 3_Tertiary Salaries Survey" xfId="15037" xr:uid="{00000000-0005-0000-0000-0000BE3A0000}"/>
    <cellStyle name="RowTitles-Col2 2 6 6 4" xfId="15038" xr:uid="{00000000-0005-0000-0000-0000BF3A0000}"/>
    <cellStyle name="RowTitles-Col2 2 6 6 4 2" xfId="15039" xr:uid="{00000000-0005-0000-0000-0000C03A0000}"/>
    <cellStyle name="RowTitles-Col2 2 6 6 4_Tertiary Salaries Survey" xfId="15040" xr:uid="{00000000-0005-0000-0000-0000C13A0000}"/>
    <cellStyle name="RowTitles-Col2 2 6 6 5" xfId="15041" xr:uid="{00000000-0005-0000-0000-0000C23A0000}"/>
    <cellStyle name="RowTitles-Col2 2 6 6_Tertiary Salaries Survey" xfId="15042" xr:uid="{00000000-0005-0000-0000-0000C33A0000}"/>
    <cellStyle name="RowTitles-Col2 2 6 7" xfId="15043" xr:uid="{00000000-0005-0000-0000-0000C43A0000}"/>
    <cellStyle name="RowTitles-Col2 2 6 7 2" xfId="15044" xr:uid="{00000000-0005-0000-0000-0000C53A0000}"/>
    <cellStyle name="RowTitles-Col2 2 6 7 2 2" xfId="15045" xr:uid="{00000000-0005-0000-0000-0000C63A0000}"/>
    <cellStyle name="RowTitles-Col2 2 6 7 2_Tertiary Salaries Survey" xfId="15046" xr:uid="{00000000-0005-0000-0000-0000C73A0000}"/>
    <cellStyle name="RowTitles-Col2 2 6 7 3" xfId="15047" xr:uid="{00000000-0005-0000-0000-0000C83A0000}"/>
    <cellStyle name="RowTitles-Col2 2 6 7_Tertiary Salaries Survey" xfId="15048" xr:uid="{00000000-0005-0000-0000-0000C93A0000}"/>
    <cellStyle name="RowTitles-Col2 2 6 8" xfId="15049" xr:uid="{00000000-0005-0000-0000-0000CA3A0000}"/>
    <cellStyle name="RowTitles-Col2 2 6_STUD aligned by INSTIT" xfId="15050" xr:uid="{00000000-0005-0000-0000-0000CB3A0000}"/>
    <cellStyle name="RowTitles-Col2 2 7" xfId="15051" xr:uid="{00000000-0005-0000-0000-0000CC3A0000}"/>
    <cellStyle name="RowTitles-Col2 2 7 2" xfId="15052" xr:uid="{00000000-0005-0000-0000-0000CD3A0000}"/>
    <cellStyle name="RowTitles-Col2 2 7 2 2" xfId="15053" xr:uid="{00000000-0005-0000-0000-0000CE3A0000}"/>
    <cellStyle name="RowTitles-Col2 2 7 2 2 2" xfId="15054" xr:uid="{00000000-0005-0000-0000-0000CF3A0000}"/>
    <cellStyle name="RowTitles-Col2 2 7 2 2_Tertiary Salaries Survey" xfId="15055" xr:uid="{00000000-0005-0000-0000-0000D03A0000}"/>
    <cellStyle name="RowTitles-Col2 2 7 2 3" xfId="15056" xr:uid="{00000000-0005-0000-0000-0000D13A0000}"/>
    <cellStyle name="RowTitles-Col2 2 7 2_Tertiary Salaries Survey" xfId="15057" xr:uid="{00000000-0005-0000-0000-0000D23A0000}"/>
    <cellStyle name="RowTitles-Col2 2 7 3" xfId="15058" xr:uid="{00000000-0005-0000-0000-0000D33A0000}"/>
    <cellStyle name="RowTitles-Col2 2 7 3 2" xfId="15059" xr:uid="{00000000-0005-0000-0000-0000D43A0000}"/>
    <cellStyle name="RowTitles-Col2 2 7 3 2 2" xfId="15060" xr:uid="{00000000-0005-0000-0000-0000D53A0000}"/>
    <cellStyle name="RowTitles-Col2 2 7 3 2_Tertiary Salaries Survey" xfId="15061" xr:uid="{00000000-0005-0000-0000-0000D63A0000}"/>
    <cellStyle name="RowTitles-Col2 2 7 3 3" xfId="15062" xr:uid="{00000000-0005-0000-0000-0000D73A0000}"/>
    <cellStyle name="RowTitles-Col2 2 7 3_Tertiary Salaries Survey" xfId="15063" xr:uid="{00000000-0005-0000-0000-0000D83A0000}"/>
    <cellStyle name="RowTitles-Col2 2 7 4" xfId="15064" xr:uid="{00000000-0005-0000-0000-0000D93A0000}"/>
    <cellStyle name="RowTitles-Col2 2 7 5" xfId="15065" xr:uid="{00000000-0005-0000-0000-0000DA3A0000}"/>
    <cellStyle name="RowTitles-Col2 2 7 5 2" xfId="15066" xr:uid="{00000000-0005-0000-0000-0000DB3A0000}"/>
    <cellStyle name="RowTitles-Col2 2 7 5_Tertiary Salaries Survey" xfId="15067" xr:uid="{00000000-0005-0000-0000-0000DC3A0000}"/>
    <cellStyle name="RowTitles-Col2 2 7_Tertiary Salaries Survey" xfId="15068" xr:uid="{00000000-0005-0000-0000-0000DD3A0000}"/>
    <cellStyle name="RowTitles-Col2 2 8" xfId="15069" xr:uid="{00000000-0005-0000-0000-0000DE3A0000}"/>
    <cellStyle name="RowTitles-Col2 2 8 2" xfId="15070" xr:uid="{00000000-0005-0000-0000-0000DF3A0000}"/>
    <cellStyle name="RowTitles-Col2 2 8 2 2" xfId="15071" xr:uid="{00000000-0005-0000-0000-0000E03A0000}"/>
    <cellStyle name="RowTitles-Col2 2 8 2 2 2" xfId="15072" xr:uid="{00000000-0005-0000-0000-0000E13A0000}"/>
    <cellStyle name="RowTitles-Col2 2 8 2 2_Tertiary Salaries Survey" xfId="15073" xr:uid="{00000000-0005-0000-0000-0000E23A0000}"/>
    <cellStyle name="RowTitles-Col2 2 8 2 3" xfId="15074" xr:uid="{00000000-0005-0000-0000-0000E33A0000}"/>
    <cellStyle name="RowTitles-Col2 2 8 2_Tertiary Salaries Survey" xfId="15075" xr:uid="{00000000-0005-0000-0000-0000E43A0000}"/>
    <cellStyle name="RowTitles-Col2 2 8 3" xfId="15076" xr:uid="{00000000-0005-0000-0000-0000E53A0000}"/>
    <cellStyle name="RowTitles-Col2 2 8 3 2" xfId="15077" xr:uid="{00000000-0005-0000-0000-0000E63A0000}"/>
    <cellStyle name="RowTitles-Col2 2 8 3 2 2" xfId="15078" xr:uid="{00000000-0005-0000-0000-0000E73A0000}"/>
    <cellStyle name="RowTitles-Col2 2 8 3 2_Tertiary Salaries Survey" xfId="15079" xr:uid="{00000000-0005-0000-0000-0000E83A0000}"/>
    <cellStyle name="RowTitles-Col2 2 8 3 3" xfId="15080" xr:uid="{00000000-0005-0000-0000-0000E93A0000}"/>
    <cellStyle name="RowTitles-Col2 2 8 3_Tertiary Salaries Survey" xfId="15081" xr:uid="{00000000-0005-0000-0000-0000EA3A0000}"/>
    <cellStyle name="RowTitles-Col2 2 8 4" xfId="15082" xr:uid="{00000000-0005-0000-0000-0000EB3A0000}"/>
    <cellStyle name="RowTitles-Col2 2 8 5" xfId="15083" xr:uid="{00000000-0005-0000-0000-0000EC3A0000}"/>
    <cellStyle name="RowTitles-Col2 2 8_Tertiary Salaries Survey" xfId="15084" xr:uid="{00000000-0005-0000-0000-0000ED3A0000}"/>
    <cellStyle name="RowTitles-Col2 2 9" xfId="15085" xr:uid="{00000000-0005-0000-0000-0000EE3A0000}"/>
    <cellStyle name="RowTitles-Col2 2 9 2" xfId="15086" xr:uid="{00000000-0005-0000-0000-0000EF3A0000}"/>
    <cellStyle name="RowTitles-Col2 2 9 2 2" xfId="15087" xr:uid="{00000000-0005-0000-0000-0000F03A0000}"/>
    <cellStyle name="RowTitles-Col2 2 9 2 2 2" xfId="15088" xr:uid="{00000000-0005-0000-0000-0000F13A0000}"/>
    <cellStyle name="RowTitles-Col2 2 9 2 2_Tertiary Salaries Survey" xfId="15089" xr:uid="{00000000-0005-0000-0000-0000F23A0000}"/>
    <cellStyle name="RowTitles-Col2 2 9 2 3" xfId="15090" xr:uid="{00000000-0005-0000-0000-0000F33A0000}"/>
    <cellStyle name="RowTitles-Col2 2 9 2_Tertiary Salaries Survey" xfId="15091" xr:uid="{00000000-0005-0000-0000-0000F43A0000}"/>
    <cellStyle name="RowTitles-Col2 2 9 3" xfId="15092" xr:uid="{00000000-0005-0000-0000-0000F53A0000}"/>
    <cellStyle name="RowTitles-Col2 2 9 3 2" xfId="15093" xr:uid="{00000000-0005-0000-0000-0000F63A0000}"/>
    <cellStyle name="RowTitles-Col2 2 9 3 2 2" xfId="15094" xr:uid="{00000000-0005-0000-0000-0000F73A0000}"/>
    <cellStyle name="RowTitles-Col2 2 9 3 2_Tertiary Salaries Survey" xfId="15095" xr:uid="{00000000-0005-0000-0000-0000F83A0000}"/>
    <cellStyle name="RowTitles-Col2 2 9 3 3" xfId="15096" xr:uid="{00000000-0005-0000-0000-0000F93A0000}"/>
    <cellStyle name="RowTitles-Col2 2 9 3_Tertiary Salaries Survey" xfId="15097" xr:uid="{00000000-0005-0000-0000-0000FA3A0000}"/>
    <cellStyle name="RowTitles-Col2 2 9 4" xfId="15098" xr:uid="{00000000-0005-0000-0000-0000FB3A0000}"/>
    <cellStyle name="RowTitles-Col2 2 9 5" xfId="15099" xr:uid="{00000000-0005-0000-0000-0000FC3A0000}"/>
    <cellStyle name="RowTitles-Col2 2 9 5 2" xfId="15100" xr:uid="{00000000-0005-0000-0000-0000FD3A0000}"/>
    <cellStyle name="RowTitles-Col2 2 9 5_Tertiary Salaries Survey" xfId="15101" xr:uid="{00000000-0005-0000-0000-0000FE3A0000}"/>
    <cellStyle name="RowTitles-Col2 2 9 6" xfId="15102" xr:uid="{00000000-0005-0000-0000-0000FF3A0000}"/>
    <cellStyle name="RowTitles-Col2 2 9_Tertiary Salaries Survey" xfId="15103" xr:uid="{00000000-0005-0000-0000-0000003B0000}"/>
    <cellStyle name="RowTitles-Col2 2_STUD aligned by INSTIT" xfId="15104" xr:uid="{00000000-0005-0000-0000-0000013B0000}"/>
    <cellStyle name="RowTitles-Col2 3" xfId="15105" xr:uid="{00000000-0005-0000-0000-0000023B0000}"/>
    <cellStyle name="RowTitles-Col2 3 10" xfId="15106" xr:uid="{00000000-0005-0000-0000-0000033B0000}"/>
    <cellStyle name="RowTitles-Col2 3 10 2" xfId="15107" xr:uid="{00000000-0005-0000-0000-0000043B0000}"/>
    <cellStyle name="RowTitles-Col2 3 10 2 2" xfId="15108" xr:uid="{00000000-0005-0000-0000-0000053B0000}"/>
    <cellStyle name="RowTitles-Col2 3 10 2_Tertiary Salaries Survey" xfId="15109" xr:uid="{00000000-0005-0000-0000-0000063B0000}"/>
    <cellStyle name="RowTitles-Col2 3 10 3" xfId="15110" xr:uid="{00000000-0005-0000-0000-0000073B0000}"/>
    <cellStyle name="RowTitles-Col2 3 10_Tertiary Salaries Survey" xfId="15111" xr:uid="{00000000-0005-0000-0000-0000083B0000}"/>
    <cellStyle name="RowTitles-Col2 3 11" xfId="15112" xr:uid="{00000000-0005-0000-0000-0000093B0000}"/>
    <cellStyle name="RowTitles-Col2 3 2" xfId="15113" xr:uid="{00000000-0005-0000-0000-00000A3B0000}"/>
    <cellStyle name="RowTitles-Col2 3 2 2" xfId="15114" xr:uid="{00000000-0005-0000-0000-00000B3B0000}"/>
    <cellStyle name="RowTitles-Col2 3 2 2 2" xfId="15115" xr:uid="{00000000-0005-0000-0000-00000C3B0000}"/>
    <cellStyle name="RowTitles-Col2 3 2 2 2 2" xfId="15116" xr:uid="{00000000-0005-0000-0000-00000D3B0000}"/>
    <cellStyle name="RowTitles-Col2 3 2 2 2 2 2" xfId="15117" xr:uid="{00000000-0005-0000-0000-00000E3B0000}"/>
    <cellStyle name="RowTitles-Col2 3 2 2 2 2_Tertiary Salaries Survey" xfId="15118" xr:uid="{00000000-0005-0000-0000-00000F3B0000}"/>
    <cellStyle name="RowTitles-Col2 3 2 2 2 3" xfId="15119" xr:uid="{00000000-0005-0000-0000-0000103B0000}"/>
    <cellStyle name="RowTitles-Col2 3 2 2 2_Tertiary Salaries Survey" xfId="15120" xr:uid="{00000000-0005-0000-0000-0000113B0000}"/>
    <cellStyle name="RowTitles-Col2 3 2 2 3" xfId="15121" xr:uid="{00000000-0005-0000-0000-0000123B0000}"/>
    <cellStyle name="RowTitles-Col2 3 2 2 3 2" xfId="15122" xr:uid="{00000000-0005-0000-0000-0000133B0000}"/>
    <cellStyle name="RowTitles-Col2 3 2 2 3 2 2" xfId="15123" xr:uid="{00000000-0005-0000-0000-0000143B0000}"/>
    <cellStyle name="RowTitles-Col2 3 2 2 3 2_Tertiary Salaries Survey" xfId="15124" xr:uid="{00000000-0005-0000-0000-0000153B0000}"/>
    <cellStyle name="RowTitles-Col2 3 2 2 3 3" xfId="15125" xr:uid="{00000000-0005-0000-0000-0000163B0000}"/>
    <cellStyle name="RowTitles-Col2 3 2 2 3_Tertiary Salaries Survey" xfId="15126" xr:uid="{00000000-0005-0000-0000-0000173B0000}"/>
    <cellStyle name="RowTitles-Col2 3 2 2 4" xfId="15127" xr:uid="{00000000-0005-0000-0000-0000183B0000}"/>
    <cellStyle name="RowTitles-Col2 3 2 2_Tertiary Salaries Survey" xfId="15128" xr:uid="{00000000-0005-0000-0000-0000193B0000}"/>
    <cellStyle name="RowTitles-Col2 3 2 3" xfId="15129" xr:uid="{00000000-0005-0000-0000-00001A3B0000}"/>
    <cellStyle name="RowTitles-Col2 3 2 3 2" xfId="15130" xr:uid="{00000000-0005-0000-0000-00001B3B0000}"/>
    <cellStyle name="RowTitles-Col2 3 2 3 2 2" xfId="15131" xr:uid="{00000000-0005-0000-0000-00001C3B0000}"/>
    <cellStyle name="RowTitles-Col2 3 2 3 2 2 2" xfId="15132" xr:uid="{00000000-0005-0000-0000-00001D3B0000}"/>
    <cellStyle name="RowTitles-Col2 3 2 3 2 2_Tertiary Salaries Survey" xfId="15133" xr:uid="{00000000-0005-0000-0000-00001E3B0000}"/>
    <cellStyle name="RowTitles-Col2 3 2 3 2 3" xfId="15134" xr:uid="{00000000-0005-0000-0000-00001F3B0000}"/>
    <cellStyle name="RowTitles-Col2 3 2 3 2_Tertiary Salaries Survey" xfId="15135" xr:uid="{00000000-0005-0000-0000-0000203B0000}"/>
    <cellStyle name="RowTitles-Col2 3 2 3 3" xfId="15136" xr:uid="{00000000-0005-0000-0000-0000213B0000}"/>
    <cellStyle name="RowTitles-Col2 3 2 3 3 2" xfId="15137" xr:uid="{00000000-0005-0000-0000-0000223B0000}"/>
    <cellStyle name="RowTitles-Col2 3 2 3 3 2 2" xfId="15138" xr:uid="{00000000-0005-0000-0000-0000233B0000}"/>
    <cellStyle name="RowTitles-Col2 3 2 3 3 2_Tertiary Salaries Survey" xfId="15139" xr:uid="{00000000-0005-0000-0000-0000243B0000}"/>
    <cellStyle name="RowTitles-Col2 3 2 3 3 3" xfId="15140" xr:uid="{00000000-0005-0000-0000-0000253B0000}"/>
    <cellStyle name="RowTitles-Col2 3 2 3 3_Tertiary Salaries Survey" xfId="15141" xr:uid="{00000000-0005-0000-0000-0000263B0000}"/>
    <cellStyle name="RowTitles-Col2 3 2 3 4" xfId="15142" xr:uid="{00000000-0005-0000-0000-0000273B0000}"/>
    <cellStyle name="RowTitles-Col2 3 2 3 5" xfId="15143" xr:uid="{00000000-0005-0000-0000-0000283B0000}"/>
    <cellStyle name="RowTitles-Col2 3 2 3 5 2" xfId="15144" xr:uid="{00000000-0005-0000-0000-0000293B0000}"/>
    <cellStyle name="RowTitles-Col2 3 2 3 5_Tertiary Salaries Survey" xfId="15145" xr:uid="{00000000-0005-0000-0000-00002A3B0000}"/>
    <cellStyle name="RowTitles-Col2 3 2 3 6" xfId="15146" xr:uid="{00000000-0005-0000-0000-00002B3B0000}"/>
    <cellStyle name="RowTitles-Col2 3 2 3_Tertiary Salaries Survey" xfId="15147" xr:uid="{00000000-0005-0000-0000-00002C3B0000}"/>
    <cellStyle name="RowTitles-Col2 3 2 4" xfId="15148" xr:uid="{00000000-0005-0000-0000-00002D3B0000}"/>
    <cellStyle name="RowTitles-Col2 3 2 4 2" xfId="15149" xr:uid="{00000000-0005-0000-0000-00002E3B0000}"/>
    <cellStyle name="RowTitles-Col2 3 2 4 2 2" xfId="15150" xr:uid="{00000000-0005-0000-0000-00002F3B0000}"/>
    <cellStyle name="RowTitles-Col2 3 2 4 2 2 2" xfId="15151" xr:uid="{00000000-0005-0000-0000-0000303B0000}"/>
    <cellStyle name="RowTitles-Col2 3 2 4 2 2_Tertiary Salaries Survey" xfId="15152" xr:uid="{00000000-0005-0000-0000-0000313B0000}"/>
    <cellStyle name="RowTitles-Col2 3 2 4 2 3" xfId="15153" xr:uid="{00000000-0005-0000-0000-0000323B0000}"/>
    <cellStyle name="RowTitles-Col2 3 2 4 2_Tertiary Salaries Survey" xfId="15154" xr:uid="{00000000-0005-0000-0000-0000333B0000}"/>
    <cellStyle name="RowTitles-Col2 3 2 4 3" xfId="15155" xr:uid="{00000000-0005-0000-0000-0000343B0000}"/>
    <cellStyle name="RowTitles-Col2 3 2 4 3 2" xfId="15156" xr:uid="{00000000-0005-0000-0000-0000353B0000}"/>
    <cellStyle name="RowTitles-Col2 3 2 4 3 2 2" xfId="15157" xr:uid="{00000000-0005-0000-0000-0000363B0000}"/>
    <cellStyle name="RowTitles-Col2 3 2 4 3 2_Tertiary Salaries Survey" xfId="15158" xr:uid="{00000000-0005-0000-0000-0000373B0000}"/>
    <cellStyle name="RowTitles-Col2 3 2 4 3 3" xfId="15159" xr:uid="{00000000-0005-0000-0000-0000383B0000}"/>
    <cellStyle name="RowTitles-Col2 3 2 4 3_Tertiary Salaries Survey" xfId="15160" xr:uid="{00000000-0005-0000-0000-0000393B0000}"/>
    <cellStyle name="RowTitles-Col2 3 2 4 4" xfId="15161" xr:uid="{00000000-0005-0000-0000-00003A3B0000}"/>
    <cellStyle name="RowTitles-Col2 3 2 4 4 2" xfId="15162" xr:uid="{00000000-0005-0000-0000-00003B3B0000}"/>
    <cellStyle name="RowTitles-Col2 3 2 4 4_Tertiary Salaries Survey" xfId="15163" xr:uid="{00000000-0005-0000-0000-00003C3B0000}"/>
    <cellStyle name="RowTitles-Col2 3 2 4 5" xfId="15164" xr:uid="{00000000-0005-0000-0000-00003D3B0000}"/>
    <cellStyle name="RowTitles-Col2 3 2 4_Tertiary Salaries Survey" xfId="15165" xr:uid="{00000000-0005-0000-0000-00003E3B0000}"/>
    <cellStyle name="RowTitles-Col2 3 2 5" xfId="15166" xr:uid="{00000000-0005-0000-0000-00003F3B0000}"/>
    <cellStyle name="RowTitles-Col2 3 2 5 2" xfId="15167" xr:uid="{00000000-0005-0000-0000-0000403B0000}"/>
    <cellStyle name="RowTitles-Col2 3 2 5 2 2" xfId="15168" xr:uid="{00000000-0005-0000-0000-0000413B0000}"/>
    <cellStyle name="RowTitles-Col2 3 2 5 2 2 2" xfId="15169" xr:uid="{00000000-0005-0000-0000-0000423B0000}"/>
    <cellStyle name="RowTitles-Col2 3 2 5 2 2_Tertiary Salaries Survey" xfId="15170" xr:uid="{00000000-0005-0000-0000-0000433B0000}"/>
    <cellStyle name="RowTitles-Col2 3 2 5 2 3" xfId="15171" xr:uid="{00000000-0005-0000-0000-0000443B0000}"/>
    <cellStyle name="RowTitles-Col2 3 2 5 2_Tertiary Salaries Survey" xfId="15172" xr:uid="{00000000-0005-0000-0000-0000453B0000}"/>
    <cellStyle name="RowTitles-Col2 3 2 5 3" xfId="15173" xr:uid="{00000000-0005-0000-0000-0000463B0000}"/>
    <cellStyle name="RowTitles-Col2 3 2 5 3 2" xfId="15174" xr:uid="{00000000-0005-0000-0000-0000473B0000}"/>
    <cellStyle name="RowTitles-Col2 3 2 5 3 2 2" xfId="15175" xr:uid="{00000000-0005-0000-0000-0000483B0000}"/>
    <cellStyle name="RowTitles-Col2 3 2 5 3 2_Tertiary Salaries Survey" xfId="15176" xr:uid="{00000000-0005-0000-0000-0000493B0000}"/>
    <cellStyle name="RowTitles-Col2 3 2 5 3 3" xfId="15177" xr:uid="{00000000-0005-0000-0000-00004A3B0000}"/>
    <cellStyle name="RowTitles-Col2 3 2 5 3_Tertiary Salaries Survey" xfId="15178" xr:uid="{00000000-0005-0000-0000-00004B3B0000}"/>
    <cellStyle name="RowTitles-Col2 3 2 5 4" xfId="15179" xr:uid="{00000000-0005-0000-0000-00004C3B0000}"/>
    <cellStyle name="RowTitles-Col2 3 2 5 4 2" xfId="15180" xr:uid="{00000000-0005-0000-0000-00004D3B0000}"/>
    <cellStyle name="RowTitles-Col2 3 2 5 4_Tertiary Salaries Survey" xfId="15181" xr:uid="{00000000-0005-0000-0000-00004E3B0000}"/>
    <cellStyle name="RowTitles-Col2 3 2 5 5" xfId="15182" xr:uid="{00000000-0005-0000-0000-00004F3B0000}"/>
    <cellStyle name="RowTitles-Col2 3 2 5_Tertiary Salaries Survey" xfId="15183" xr:uid="{00000000-0005-0000-0000-0000503B0000}"/>
    <cellStyle name="RowTitles-Col2 3 2 6" xfId="15184" xr:uid="{00000000-0005-0000-0000-0000513B0000}"/>
    <cellStyle name="RowTitles-Col2 3 2 6 2" xfId="15185" xr:uid="{00000000-0005-0000-0000-0000523B0000}"/>
    <cellStyle name="RowTitles-Col2 3 2 6 2 2" xfId="15186" xr:uid="{00000000-0005-0000-0000-0000533B0000}"/>
    <cellStyle name="RowTitles-Col2 3 2 6 2 2 2" xfId="15187" xr:uid="{00000000-0005-0000-0000-0000543B0000}"/>
    <cellStyle name="RowTitles-Col2 3 2 6 2 2_Tertiary Salaries Survey" xfId="15188" xr:uid="{00000000-0005-0000-0000-0000553B0000}"/>
    <cellStyle name="RowTitles-Col2 3 2 6 2 3" xfId="15189" xr:uid="{00000000-0005-0000-0000-0000563B0000}"/>
    <cellStyle name="RowTitles-Col2 3 2 6 2_Tertiary Salaries Survey" xfId="15190" xr:uid="{00000000-0005-0000-0000-0000573B0000}"/>
    <cellStyle name="RowTitles-Col2 3 2 6 3" xfId="15191" xr:uid="{00000000-0005-0000-0000-0000583B0000}"/>
    <cellStyle name="RowTitles-Col2 3 2 6 3 2" xfId="15192" xr:uid="{00000000-0005-0000-0000-0000593B0000}"/>
    <cellStyle name="RowTitles-Col2 3 2 6 3 2 2" xfId="15193" xr:uid="{00000000-0005-0000-0000-00005A3B0000}"/>
    <cellStyle name="RowTitles-Col2 3 2 6 3 2_Tertiary Salaries Survey" xfId="15194" xr:uid="{00000000-0005-0000-0000-00005B3B0000}"/>
    <cellStyle name="RowTitles-Col2 3 2 6 3 3" xfId="15195" xr:uid="{00000000-0005-0000-0000-00005C3B0000}"/>
    <cellStyle name="RowTitles-Col2 3 2 6 3_Tertiary Salaries Survey" xfId="15196" xr:uid="{00000000-0005-0000-0000-00005D3B0000}"/>
    <cellStyle name="RowTitles-Col2 3 2 6 4" xfId="15197" xr:uid="{00000000-0005-0000-0000-00005E3B0000}"/>
    <cellStyle name="RowTitles-Col2 3 2 6 4 2" xfId="15198" xr:uid="{00000000-0005-0000-0000-00005F3B0000}"/>
    <cellStyle name="RowTitles-Col2 3 2 6 4_Tertiary Salaries Survey" xfId="15199" xr:uid="{00000000-0005-0000-0000-0000603B0000}"/>
    <cellStyle name="RowTitles-Col2 3 2 6 5" xfId="15200" xr:uid="{00000000-0005-0000-0000-0000613B0000}"/>
    <cellStyle name="RowTitles-Col2 3 2 6_Tertiary Salaries Survey" xfId="15201" xr:uid="{00000000-0005-0000-0000-0000623B0000}"/>
    <cellStyle name="RowTitles-Col2 3 2 7" xfId="15202" xr:uid="{00000000-0005-0000-0000-0000633B0000}"/>
    <cellStyle name="RowTitles-Col2 3 2 7 2" xfId="15203" xr:uid="{00000000-0005-0000-0000-0000643B0000}"/>
    <cellStyle name="RowTitles-Col2 3 2 7 2 2" xfId="15204" xr:uid="{00000000-0005-0000-0000-0000653B0000}"/>
    <cellStyle name="RowTitles-Col2 3 2 7 2_Tertiary Salaries Survey" xfId="15205" xr:uid="{00000000-0005-0000-0000-0000663B0000}"/>
    <cellStyle name="RowTitles-Col2 3 2 7 3" xfId="15206" xr:uid="{00000000-0005-0000-0000-0000673B0000}"/>
    <cellStyle name="RowTitles-Col2 3 2 7_Tertiary Salaries Survey" xfId="15207" xr:uid="{00000000-0005-0000-0000-0000683B0000}"/>
    <cellStyle name="RowTitles-Col2 3 2 8" xfId="15208" xr:uid="{00000000-0005-0000-0000-0000693B0000}"/>
    <cellStyle name="RowTitles-Col2 3 2_STUD aligned by INSTIT" xfId="15209" xr:uid="{00000000-0005-0000-0000-00006A3B0000}"/>
    <cellStyle name="RowTitles-Col2 3 3" xfId="15210" xr:uid="{00000000-0005-0000-0000-00006B3B0000}"/>
    <cellStyle name="RowTitles-Col2 3 3 2" xfId="15211" xr:uid="{00000000-0005-0000-0000-00006C3B0000}"/>
    <cellStyle name="RowTitles-Col2 3 3 2 2" xfId="15212" xr:uid="{00000000-0005-0000-0000-00006D3B0000}"/>
    <cellStyle name="RowTitles-Col2 3 3 2 2 2" xfId="15213" xr:uid="{00000000-0005-0000-0000-00006E3B0000}"/>
    <cellStyle name="RowTitles-Col2 3 3 2 2 2 2" xfId="15214" xr:uid="{00000000-0005-0000-0000-00006F3B0000}"/>
    <cellStyle name="RowTitles-Col2 3 3 2 2 2_Tertiary Salaries Survey" xfId="15215" xr:uid="{00000000-0005-0000-0000-0000703B0000}"/>
    <cellStyle name="RowTitles-Col2 3 3 2 2 3" xfId="15216" xr:uid="{00000000-0005-0000-0000-0000713B0000}"/>
    <cellStyle name="RowTitles-Col2 3 3 2 2_Tertiary Salaries Survey" xfId="15217" xr:uid="{00000000-0005-0000-0000-0000723B0000}"/>
    <cellStyle name="RowTitles-Col2 3 3 2 3" xfId="15218" xr:uid="{00000000-0005-0000-0000-0000733B0000}"/>
    <cellStyle name="RowTitles-Col2 3 3 2 3 2" xfId="15219" xr:uid="{00000000-0005-0000-0000-0000743B0000}"/>
    <cellStyle name="RowTitles-Col2 3 3 2 3 2 2" xfId="15220" xr:uid="{00000000-0005-0000-0000-0000753B0000}"/>
    <cellStyle name="RowTitles-Col2 3 3 2 3 2_Tertiary Salaries Survey" xfId="15221" xr:uid="{00000000-0005-0000-0000-0000763B0000}"/>
    <cellStyle name="RowTitles-Col2 3 3 2 3 3" xfId="15222" xr:uid="{00000000-0005-0000-0000-0000773B0000}"/>
    <cellStyle name="RowTitles-Col2 3 3 2 3_Tertiary Salaries Survey" xfId="15223" xr:uid="{00000000-0005-0000-0000-0000783B0000}"/>
    <cellStyle name="RowTitles-Col2 3 3 2 4" xfId="15224" xr:uid="{00000000-0005-0000-0000-0000793B0000}"/>
    <cellStyle name="RowTitles-Col2 3 3 2 5" xfId="15225" xr:uid="{00000000-0005-0000-0000-00007A3B0000}"/>
    <cellStyle name="RowTitles-Col2 3 3 2 5 2" xfId="15226" xr:uid="{00000000-0005-0000-0000-00007B3B0000}"/>
    <cellStyle name="RowTitles-Col2 3 3 2 5_Tertiary Salaries Survey" xfId="15227" xr:uid="{00000000-0005-0000-0000-00007C3B0000}"/>
    <cellStyle name="RowTitles-Col2 3 3 2 6" xfId="15228" xr:uid="{00000000-0005-0000-0000-00007D3B0000}"/>
    <cellStyle name="RowTitles-Col2 3 3 2_Tertiary Salaries Survey" xfId="15229" xr:uid="{00000000-0005-0000-0000-00007E3B0000}"/>
    <cellStyle name="RowTitles-Col2 3 3 3" xfId="15230" xr:uid="{00000000-0005-0000-0000-00007F3B0000}"/>
    <cellStyle name="RowTitles-Col2 3 3 3 2" xfId="15231" xr:uid="{00000000-0005-0000-0000-0000803B0000}"/>
    <cellStyle name="RowTitles-Col2 3 3 3 2 2" xfId="15232" xr:uid="{00000000-0005-0000-0000-0000813B0000}"/>
    <cellStyle name="RowTitles-Col2 3 3 3 2 2 2" xfId="15233" xr:uid="{00000000-0005-0000-0000-0000823B0000}"/>
    <cellStyle name="RowTitles-Col2 3 3 3 2 2_Tertiary Salaries Survey" xfId="15234" xr:uid="{00000000-0005-0000-0000-0000833B0000}"/>
    <cellStyle name="RowTitles-Col2 3 3 3 2 3" xfId="15235" xr:uid="{00000000-0005-0000-0000-0000843B0000}"/>
    <cellStyle name="RowTitles-Col2 3 3 3 2_Tertiary Salaries Survey" xfId="15236" xr:uid="{00000000-0005-0000-0000-0000853B0000}"/>
    <cellStyle name="RowTitles-Col2 3 3 3 3" xfId="15237" xr:uid="{00000000-0005-0000-0000-0000863B0000}"/>
    <cellStyle name="RowTitles-Col2 3 3 3 3 2" xfId="15238" xr:uid="{00000000-0005-0000-0000-0000873B0000}"/>
    <cellStyle name="RowTitles-Col2 3 3 3 3 2 2" xfId="15239" xr:uid="{00000000-0005-0000-0000-0000883B0000}"/>
    <cellStyle name="RowTitles-Col2 3 3 3 3 2_Tertiary Salaries Survey" xfId="15240" xr:uid="{00000000-0005-0000-0000-0000893B0000}"/>
    <cellStyle name="RowTitles-Col2 3 3 3 3 3" xfId="15241" xr:uid="{00000000-0005-0000-0000-00008A3B0000}"/>
    <cellStyle name="RowTitles-Col2 3 3 3 3_Tertiary Salaries Survey" xfId="15242" xr:uid="{00000000-0005-0000-0000-00008B3B0000}"/>
    <cellStyle name="RowTitles-Col2 3 3 3 4" xfId="15243" xr:uid="{00000000-0005-0000-0000-00008C3B0000}"/>
    <cellStyle name="RowTitles-Col2 3 3 3_Tertiary Salaries Survey" xfId="15244" xr:uid="{00000000-0005-0000-0000-00008D3B0000}"/>
    <cellStyle name="RowTitles-Col2 3 3 4" xfId="15245" xr:uid="{00000000-0005-0000-0000-00008E3B0000}"/>
    <cellStyle name="RowTitles-Col2 3 3 4 2" xfId="15246" xr:uid="{00000000-0005-0000-0000-00008F3B0000}"/>
    <cellStyle name="RowTitles-Col2 3 3 4 2 2" xfId="15247" xr:uid="{00000000-0005-0000-0000-0000903B0000}"/>
    <cellStyle name="RowTitles-Col2 3 3 4 2 2 2" xfId="15248" xr:uid="{00000000-0005-0000-0000-0000913B0000}"/>
    <cellStyle name="RowTitles-Col2 3 3 4 2 2_Tertiary Salaries Survey" xfId="15249" xr:uid="{00000000-0005-0000-0000-0000923B0000}"/>
    <cellStyle name="RowTitles-Col2 3 3 4 2 3" xfId="15250" xr:uid="{00000000-0005-0000-0000-0000933B0000}"/>
    <cellStyle name="RowTitles-Col2 3 3 4 2_Tertiary Salaries Survey" xfId="15251" xr:uid="{00000000-0005-0000-0000-0000943B0000}"/>
    <cellStyle name="RowTitles-Col2 3 3 4 3" xfId="15252" xr:uid="{00000000-0005-0000-0000-0000953B0000}"/>
    <cellStyle name="RowTitles-Col2 3 3 4 3 2" xfId="15253" xr:uid="{00000000-0005-0000-0000-0000963B0000}"/>
    <cellStyle name="RowTitles-Col2 3 3 4 3 2 2" xfId="15254" xr:uid="{00000000-0005-0000-0000-0000973B0000}"/>
    <cellStyle name="RowTitles-Col2 3 3 4 3 2_Tertiary Salaries Survey" xfId="15255" xr:uid="{00000000-0005-0000-0000-0000983B0000}"/>
    <cellStyle name="RowTitles-Col2 3 3 4 3 3" xfId="15256" xr:uid="{00000000-0005-0000-0000-0000993B0000}"/>
    <cellStyle name="RowTitles-Col2 3 3 4 3_Tertiary Salaries Survey" xfId="15257" xr:uid="{00000000-0005-0000-0000-00009A3B0000}"/>
    <cellStyle name="RowTitles-Col2 3 3 4 4" xfId="15258" xr:uid="{00000000-0005-0000-0000-00009B3B0000}"/>
    <cellStyle name="RowTitles-Col2 3 3 4 4 2" xfId="15259" xr:uid="{00000000-0005-0000-0000-00009C3B0000}"/>
    <cellStyle name="RowTitles-Col2 3 3 4 4_Tertiary Salaries Survey" xfId="15260" xr:uid="{00000000-0005-0000-0000-00009D3B0000}"/>
    <cellStyle name="RowTitles-Col2 3 3 4 5" xfId="15261" xr:uid="{00000000-0005-0000-0000-00009E3B0000}"/>
    <cellStyle name="RowTitles-Col2 3 3 4_Tertiary Salaries Survey" xfId="15262" xr:uid="{00000000-0005-0000-0000-00009F3B0000}"/>
    <cellStyle name="RowTitles-Col2 3 3 5" xfId="15263" xr:uid="{00000000-0005-0000-0000-0000A03B0000}"/>
    <cellStyle name="RowTitles-Col2 3 3 5 2" xfId="15264" xr:uid="{00000000-0005-0000-0000-0000A13B0000}"/>
    <cellStyle name="RowTitles-Col2 3 3 5 2 2" xfId="15265" xr:uid="{00000000-0005-0000-0000-0000A23B0000}"/>
    <cellStyle name="RowTitles-Col2 3 3 5 2 2 2" xfId="15266" xr:uid="{00000000-0005-0000-0000-0000A33B0000}"/>
    <cellStyle name="RowTitles-Col2 3 3 5 2 2_Tertiary Salaries Survey" xfId="15267" xr:uid="{00000000-0005-0000-0000-0000A43B0000}"/>
    <cellStyle name="RowTitles-Col2 3 3 5 2 3" xfId="15268" xr:uid="{00000000-0005-0000-0000-0000A53B0000}"/>
    <cellStyle name="RowTitles-Col2 3 3 5 2_Tertiary Salaries Survey" xfId="15269" xr:uid="{00000000-0005-0000-0000-0000A63B0000}"/>
    <cellStyle name="RowTitles-Col2 3 3 5 3" xfId="15270" xr:uid="{00000000-0005-0000-0000-0000A73B0000}"/>
    <cellStyle name="RowTitles-Col2 3 3 5 3 2" xfId="15271" xr:uid="{00000000-0005-0000-0000-0000A83B0000}"/>
    <cellStyle name="RowTitles-Col2 3 3 5 3 2 2" xfId="15272" xr:uid="{00000000-0005-0000-0000-0000A93B0000}"/>
    <cellStyle name="RowTitles-Col2 3 3 5 3 2_Tertiary Salaries Survey" xfId="15273" xr:uid="{00000000-0005-0000-0000-0000AA3B0000}"/>
    <cellStyle name="RowTitles-Col2 3 3 5 3 3" xfId="15274" xr:uid="{00000000-0005-0000-0000-0000AB3B0000}"/>
    <cellStyle name="RowTitles-Col2 3 3 5 3_Tertiary Salaries Survey" xfId="15275" xr:uid="{00000000-0005-0000-0000-0000AC3B0000}"/>
    <cellStyle name="RowTitles-Col2 3 3 5 4" xfId="15276" xr:uid="{00000000-0005-0000-0000-0000AD3B0000}"/>
    <cellStyle name="RowTitles-Col2 3 3 5 4 2" xfId="15277" xr:uid="{00000000-0005-0000-0000-0000AE3B0000}"/>
    <cellStyle name="RowTitles-Col2 3 3 5 4_Tertiary Salaries Survey" xfId="15278" xr:uid="{00000000-0005-0000-0000-0000AF3B0000}"/>
    <cellStyle name="RowTitles-Col2 3 3 5 5" xfId="15279" xr:uid="{00000000-0005-0000-0000-0000B03B0000}"/>
    <cellStyle name="RowTitles-Col2 3 3 5_Tertiary Salaries Survey" xfId="15280" xr:uid="{00000000-0005-0000-0000-0000B13B0000}"/>
    <cellStyle name="RowTitles-Col2 3 3 6" xfId="15281" xr:uid="{00000000-0005-0000-0000-0000B23B0000}"/>
    <cellStyle name="RowTitles-Col2 3 3 6 2" xfId="15282" xr:uid="{00000000-0005-0000-0000-0000B33B0000}"/>
    <cellStyle name="RowTitles-Col2 3 3 6 2 2" xfId="15283" xr:uid="{00000000-0005-0000-0000-0000B43B0000}"/>
    <cellStyle name="RowTitles-Col2 3 3 6 2 2 2" xfId="15284" xr:uid="{00000000-0005-0000-0000-0000B53B0000}"/>
    <cellStyle name="RowTitles-Col2 3 3 6 2 2_Tertiary Salaries Survey" xfId="15285" xr:uid="{00000000-0005-0000-0000-0000B63B0000}"/>
    <cellStyle name="RowTitles-Col2 3 3 6 2 3" xfId="15286" xr:uid="{00000000-0005-0000-0000-0000B73B0000}"/>
    <cellStyle name="RowTitles-Col2 3 3 6 2_Tertiary Salaries Survey" xfId="15287" xr:uid="{00000000-0005-0000-0000-0000B83B0000}"/>
    <cellStyle name="RowTitles-Col2 3 3 6 3" xfId="15288" xr:uid="{00000000-0005-0000-0000-0000B93B0000}"/>
    <cellStyle name="RowTitles-Col2 3 3 6 3 2" xfId="15289" xr:uid="{00000000-0005-0000-0000-0000BA3B0000}"/>
    <cellStyle name="RowTitles-Col2 3 3 6 3 2 2" xfId="15290" xr:uid="{00000000-0005-0000-0000-0000BB3B0000}"/>
    <cellStyle name="RowTitles-Col2 3 3 6 3 2_Tertiary Salaries Survey" xfId="15291" xr:uid="{00000000-0005-0000-0000-0000BC3B0000}"/>
    <cellStyle name="RowTitles-Col2 3 3 6 3 3" xfId="15292" xr:uid="{00000000-0005-0000-0000-0000BD3B0000}"/>
    <cellStyle name="RowTitles-Col2 3 3 6 3_Tertiary Salaries Survey" xfId="15293" xr:uid="{00000000-0005-0000-0000-0000BE3B0000}"/>
    <cellStyle name="RowTitles-Col2 3 3 6 4" xfId="15294" xr:uid="{00000000-0005-0000-0000-0000BF3B0000}"/>
    <cellStyle name="RowTitles-Col2 3 3 6 4 2" xfId="15295" xr:uid="{00000000-0005-0000-0000-0000C03B0000}"/>
    <cellStyle name="RowTitles-Col2 3 3 6 4_Tertiary Salaries Survey" xfId="15296" xr:uid="{00000000-0005-0000-0000-0000C13B0000}"/>
    <cellStyle name="RowTitles-Col2 3 3 6 5" xfId="15297" xr:uid="{00000000-0005-0000-0000-0000C23B0000}"/>
    <cellStyle name="RowTitles-Col2 3 3 6_Tertiary Salaries Survey" xfId="15298" xr:uid="{00000000-0005-0000-0000-0000C33B0000}"/>
    <cellStyle name="RowTitles-Col2 3 3 7" xfId="15299" xr:uid="{00000000-0005-0000-0000-0000C43B0000}"/>
    <cellStyle name="RowTitles-Col2 3 3 7 2" xfId="15300" xr:uid="{00000000-0005-0000-0000-0000C53B0000}"/>
    <cellStyle name="RowTitles-Col2 3 3 7 2 2" xfId="15301" xr:uid="{00000000-0005-0000-0000-0000C63B0000}"/>
    <cellStyle name="RowTitles-Col2 3 3 7 2_Tertiary Salaries Survey" xfId="15302" xr:uid="{00000000-0005-0000-0000-0000C73B0000}"/>
    <cellStyle name="RowTitles-Col2 3 3 7 3" xfId="15303" xr:uid="{00000000-0005-0000-0000-0000C83B0000}"/>
    <cellStyle name="RowTitles-Col2 3 3 7_Tertiary Salaries Survey" xfId="15304" xr:uid="{00000000-0005-0000-0000-0000C93B0000}"/>
    <cellStyle name="RowTitles-Col2 3 3 8" xfId="15305" xr:uid="{00000000-0005-0000-0000-0000CA3B0000}"/>
    <cellStyle name="RowTitles-Col2 3 3 8 2" xfId="15306" xr:uid="{00000000-0005-0000-0000-0000CB3B0000}"/>
    <cellStyle name="RowTitles-Col2 3 3 8 2 2" xfId="15307" xr:uid="{00000000-0005-0000-0000-0000CC3B0000}"/>
    <cellStyle name="RowTitles-Col2 3 3 8 2_Tertiary Salaries Survey" xfId="15308" xr:uid="{00000000-0005-0000-0000-0000CD3B0000}"/>
    <cellStyle name="RowTitles-Col2 3 3 8 3" xfId="15309" xr:uid="{00000000-0005-0000-0000-0000CE3B0000}"/>
    <cellStyle name="RowTitles-Col2 3 3 8_Tertiary Salaries Survey" xfId="15310" xr:uid="{00000000-0005-0000-0000-0000CF3B0000}"/>
    <cellStyle name="RowTitles-Col2 3 3_STUD aligned by INSTIT" xfId="15311" xr:uid="{00000000-0005-0000-0000-0000D03B0000}"/>
    <cellStyle name="RowTitles-Col2 3 4" xfId="15312" xr:uid="{00000000-0005-0000-0000-0000D13B0000}"/>
    <cellStyle name="RowTitles-Col2 3 4 2" xfId="15313" xr:uid="{00000000-0005-0000-0000-0000D23B0000}"/>
    <cellStyle name="RowTitles-Col2 3 4 2 2" xfId="15314" xr:uid="{00000000-0005-0000-0000-0000D33B0000}"/>
    <cellStyle name="RowTitles-Col2 3 4 2 2 2" xfId="15315" xr:uid="{00000000-0005-0000-0000-0000D43B0000}"/>
    <cellStyle name="RowTitles-Col2 3 4 2 2 2 2" xfId="15316" xr:uid="{00000000-0005-0000-0000-0000D53B0000}"/>
    <cellStyle name="RowTitles-Col2 3 4 2 2 2_Tertiary Salaries Survey" xfId="15317" xr:uid="{00000000-0005-0000-0000-0000D63B0000}"/>
    <cellStyle name="RowTitles-Col2 3 4 2 2 3" xfId="15318" xr:uid="{00000000-0005-0000-0000-0000D73B0000}"/>
    <cellStyle name="RowTitles-Col2 3 4 2 2_Tertiary Salaries Survey" xfId="15319" xr:uid="{00000000-0005-0000-0000-0000D83B0000}"/>
    <cellStyle name="RowTitles-Col2 3 4 2 3" xfId="15320" xr:uid="{00000000-0005-0000-0000-0000D93B0000}"/>
    <cellStyle name="RowTitles-Col2 3 4 2 3 2" xfId="15321" xr:uid="{00000000-0005-0000-0000-0000DA3B0000}"/>
    <cellStyle name="RowTitles-Col2 3 4 2 3 2 2" xfId="15322" xr:uid="{00000000-0005-0000-0000-0000DB3B0000}"/>
    <cellStyle name="RowTitles-Col2 3 4 2 3 2_Tertiary Salaries Survey" xfId="15323" xr:uid="{00000000-0005-0000-0000-0000DC3B0000}"/>
    <cellStyle name="RowTitles-Col2 3 4 2 3 3" xfId="15324" xr:uid="{00000000-0005-0000-0000-0000DD3B0000}"/>
    <cellStyle name="RowTitles-Col2 3 4 2 3_Tertiary Salaries Survey" xfId="15325" xr:uid="{00000000-0005-0000-0000-0000DE3B0000}"/>
    <cellStyle name="RowTitles-Col2 3 4 2 4" xfId="15326" xr:uid="{00000000-0005-0000-0000-0000DF3B0000}"/>
    <cellStyle name="RowTitles-Col2 3 4 2 5" xfId="15327" xr:uid="{00000000-0005-0000-0000-0000E03B0000}"/>
    <cellStyle name="RowTitles-Col2 3 4 2 5 2" xfId="15328" xr:uid="{00000000-0005-0000-0000-0000E13B0000}"/>
    <cellStyle name="RowTitles-Col2 3 4 2 5_Tertiary Salaries Survey" xfId="15329" xr:uid="{00000000-0005-0000-0000-0000E23B0000}"/>
    <cellStyle name="RowTitles-Col2 3 4 2_Tertiary Salaries Survey" xfId="15330" xr:uid="{00000000-0005-0000-0000-0000E33B0000}"/>
    <cellStyle name="RowTitles-Col2 3 4 3" xfId="15331" xr:uid="{00000000-0005-0000-0000-0000E43B0000}"/>
    <cellStyle name="RowTitles-Col2 3 4 3 2" xfId="15332" xr:uid="{00000000-0005-0000-0000-0000E53B0000}"/>
    <cellStyle name="RowTitles-Col2 3 4 3 2 2" xfId="15333" xr:uid="{00000000-0005-0000-0000-0000E63B0000}"/>
    <cellStyle name="RowTitles-Col2 3 4 3 2 2 2" xfId="15334" xr:uid="{00000000-0005-0000-0000-0000E73B0000}"/>
    <cellStyle name="RowTitles-Col2 3 4 3 2 2_Tertiary Salaries Survey" xfId="15335" xr:uid="{00000000-0005-0000-0000-0000E83B0000}"/>
    <cellStyle name="RowTitles-Col2 3 4 3 2 3" xfId="15336" xr:uid="{00000000-0005-0000-0000-0000E93B0000}"/>
    <cellStyle name="RowTitles-Col2 3 4 3 2_Tertiary Salaries Survey" xfId="15337" xr:uid="{00000000-0005-0000-0000-0000EA3B0000}"/>
    <cellStyle name="RowTitles-Col2 3 4 3 3" xfId="15338" xr:uid="{00000000-0005-0000-0000-0000EB3B0000}"/>
    <cellStyle name="RowTitles-Col2 3 4 3 3 2" xfId="15339" xr:uid="{00000000-0005-0000-0000-0000EC3B0000}"/>
    <cellStyle name="RowTitles-Col2 3 4 3 3 2 2" xfId="15340" xr:uid="{00000000-0005-0000-0000-0000ED3B0000}"/>
    <cellStyle name="RowTitles-Col2 3 4 3 3 2_Tertiary Salaries Survey" xfId="15341" xr:uid="{00000000-0005-0000-0000-0000EE3B0000}"/>
    <cellStyle name="RowTitles-Col2 3 4 3 3 3" xfId="15342" xr:uid="{00000000-0005-0000-0000-0000EF3B0000}"/>
    <cellStyle name="RowTitles-Col2 3 4 3 3_Tertiary Salaries Survey" xfId="15343" xr:uid="{00000000-0005-0000-0000-0000F03B0000}"/>
    <cellStyle name="RowTitles-Col2 3 4 3 4" xfId="15344" xr:uid="{00000000-0005-0000-0000-0000F13B0000}"/>
    <cellStyle name="RowTitles-Col2 3 4 3 5" xfId="15345" xr:uid="{00000000-0005-0000-0000-0000F23B0000}"/>
    <cellStyle name="RowTitles-Col2 3 4 3_Tertiary Salaries Survey" xfId="15346" xr:uid="{00000000-0005-0000-0000-0000F33B0000}"/>
    <cellStyle name="RowTitles-Col2 3 4 4" xfId="15347" xr:uid="{00000000-0005-0000-0000-0000F43B0000}"/>
    <cellStyle name="RowTitles-Col2 3 4 4 2" xfId="15348" xr:uid="{00000000-0005-0000-0000-0000F53B0000}"/>
    <cellStyle name="RowTitles-Col2 3 4 4 2 2" xfId="15349" xr:uid="{00000000-0005-0000-0000-0000F63B0000}"/>
    <cellStyle name="RowTitles-Col2 3 4 4 2 2 2" xfId="15350" xr:uid="{00000000-0005-0000-0000-0000F73B0000}"/>
    <cellStyle name="RowTitles-Col2 3 4 4 2 2_Tertiary Salaries Survey" xfId="15351" xr:uid="{00000000-0005-0000-0000-0000F83B0000}"/>
    <cellStyle name="RowTitles-Col2 3 4 4 2 3" xfId="15352" xr:uid="{00000000-0005-0000-0000-0000F93B0000}"/>
    <cellStyle name="RowTitles-Col2 3 4 4 2_Tertiary Salaries Survey" xfId="15353" xr:uid="{00000000-0005-0000-0000-0000FA3B0000}"/>
    <cellStyle name="RowTitles-Col2 3 4 4 3" xfId="15354" xr:uid="{00000000-0005-0000-0000-0000FB3B0000}"/>
    <cellStyle name="RowTitles-Col2 3 4 4 3 2" xfId="15355" xr:uid="{00000000-0005-0000-0000-0000FC3B0000}"/>
    <cellStyle name="RowTitles-Col2 3 4 4 3 2 2" xfId="15356" xr:uid="{00000000-0005-0000-0000-0000FD3B0000}"/>
    <cellStyle name="RowTitles-Col2 3 4 4 3 2_Tertiary Salaries Survey" xfId="15357" xr:uid="{00000000-0005-0000-0000-0000FE3B0000}"/>
    <cellStyle name="RowTitles-Col2 3 4 4 3 3" xfId="15358" xr:uid="{00000000-0005-0000-0000-0000FF3B0000}"/>
    <cellStyle name="RowTitles-Col2 3 4 4 3_Tertiary Salaries Survey" xfId="15359" xr:uid="{00000000-0005-0000-0000-0000003C0000}"/>
    <cellStyle name="RowTitles-Col2 3 4 4 4" xfId="15360" xr:uid="{00000000-0005-0000-0000-0000013C0000}"/>
    <cellStyle name="RowTitles-Col2 3 4 4 5" xfId="15361" xr:uid="{00000000-0005-0000-0000-0000023C0000}"/>
    <cellStyle name="RowTitles-Col2 3 4 4 5 2" xfId="15362" xr:uid="{00000000-0005-0000-0000-0000033C0000}"/>
    <cellStyle name="RowTitles-Col2 3 4 4 5_Tertiary Salaries Survey" xfId="15363" xr:uid="{00000000-0005-0000-0000-0000043C0000}"/>
    <cellStyle name="RowTitles-Col2 3 4 4 6" xfId="15364" xr:uid="{00000000-0005-0000-0000-0000053C0000}"/>
    <cellStyle name="RowTitles-Col2 3 4 4_Tertiary Salaries Survey" xfId="15365" xr:uid="{00000000-0005-0000-0000-0000063C0000}"/>
    <cellStyle name="RowTitles-Col2 3 4 5" xfId="15366" xr:uid="{00000000-0005-0000-0000-0000073C0000}"/>
    <cellStyle name="RowTitles-Col2 3 4 5 2" xfId="15367" xr:uid="{00000000-0005-0000-0000-0000083C0000}"/>
    <cellStyle name="RowTitles-Col2 3 4 5 2 2" xfId="15368" xr:uid="{00000000-0005-0000-0000-0000093C0000}"/>
    <cellStyle name="RowTitles-Col2 3 4 5 2 2 2" xfId="15369" xr:uid="{00000000-0005-0000-0000-00000A3C0000}"/>
    <cellStyle name="RowTitles-Col2 3 4 5 2 2_Tertiary Salaries Survey" xfId="15370" xr:uid="{00000000-0005-0000-0000-00000B3C0000}"/>
    <cellStyle name="RowTitles-Col2 3 4 5 2 3" xfId="15371" xr:uid="{00000000-0005-0000-0000-00000C3C0000}"/>
    <cellStyle name="RowTitles-Col2 3 4 5 2_Tertiary Salaries Survey" xfId="15372" xr:uid="{00000000-0005-0000-0000-00000D3C0000}"/>
    <cellStyle name="RowTitles-Col2 3 4 5 3" xfId="15373" xr:uid="{00000000-0005-0000-0000-00000E3C0000}"/>
    <cellStyle name="RowTitles-Col2 3 4 5 3 2" xfId="15374" xr:uid="{00000000-0005-0000-0000-00000F3C0000}"/>
    <cellStyle name="RowTitles-Col2 3 4 5 3 2 2" xfId="15375" xr:uid="{00000000-0005-0000-0000-0000103C0000}"/>
    <cellStyle name="RowTitles-Col2 3 4 5 3 2_Tertiary Salaries Survey" xfId="15376" xr:uid="{00000000-0005-0000-0000-0000113C0000}"/>
    <cellStyle name="RowTitles-Col2 3 4 5 3 3" xfId="15377" xr:uid="{00000000-0005-0000-0000-0000123C0000}"/>
    <cellStyle name="RowTitles-Col2 3 4 5 3_Tertiary Salaries Survey" xfId="15378" xr:uid="{00000000-0005-0000-0000-0000133C0000}"/>
    <cellStyle name="RowTitles-Col2 3 4 5 4" xfId="15379" xr:uid="{00000000-0005-0000-0000-0000143C0000}"/>
    <cellStyle name="RowTitles-Col2 3 4 5 4 2" xfId="15380" xr:uid="{00000000-0005-0000-0000-0000153C0000}"/>
    <cellStyle name="RowTitles-Col2 3 4 5 4_Tertiary Salaries Survey" xfId="15381" xr:uid="{00000000-0005-0000-0000-0000163C0000}"/>
    <cellStyle name="RowTitles-Col2 3 4 5 5" xfId="15382" xr:uid="{00000000-0005-0000-0000-0000173C0000}"/>
    <cellStyle name="RowTitles-Col2 3 4 5_Tertiary Salaries Survey" xfId="15383" xr:uid="{00000000-0005-0000-0000-0000183C0000}"/>
    <cellStyle name="RowTitles-Col2 3 4 6" xfId="15384" xr:uid="{00000000-0005-0000-0000-0000193C0000}"/>
    <cellStyle name="RowTitles-Col2 3 4 6 2" xfId="15385" xr:uid="{00000000-0005-0000-0000-00001A3C0000}"/>
    <cellStyle name="RowTitles-Col2 3 4 6 2 2" xfId="15386" xr:uid="{00000000-0005-0000-0000-00001B3C0000}"/>
    <cellStyle name="RowTitles-Col2 3 4 6 2 2 2" xfId="15387" xr:uid="{00000000-0005-0000-0000-00001C3C0000}"/>
    <cellStyle name="RowTitles-Col2 3 4 6 2 2_Tertiary Salaries Survey" xfId="15388" xr:uid="{00000000-0005-0000-0000-00001D3C0000}"/>
    <cellStyle name="RowTitles-Col2 3 4 6 2 3" xfId="15389" xr:uid="{00000000-0005-0000-0000-00001E3C0000}"/>
    <cellStyle name="RowTitles-Col2 3 4 6 2_Tertiary Salaries Survey" xfId="15390" xr:uid="{00000000-0005-0000-0000-00001F3C0000}"/>
    <cellStyle name="RowTitles-Col2 3 4 6 3" xfId="15391" xr:uid="{00000000-0005-0000-0000-0000203C0000}"/>
    <cellStyle name="RowTitles-Col2 3 4 6 3 2" xfId="15392" xr:uid="{00000000-0005-0000-0000-0000213C0000}"/>
    <cellStyle name="RowTitles-Col2 3 4 6 3 2 2" xfId="15393" xr:uid="{00000000-0005-0000-0000-0000223C0000}"/>
    <cellStyle name="RowTitles-Col2 3 4 6 3 2_Tertiary Salaries Survey" xfId="15394" xr:uid="{00000000-0005-0000-0000-0000233C0000}"/>
    <cellStyle name="RowTitles-Col2 3 4 6 3 3" xfId="15395" xr:uid="{00000000-0005-0000-0000-0000243C0000}"/>
    <cellStyle name="RowTitles-Col2 3 4 6 3_Tertiary Salaries Survey" xfId="15396" xr:uid="{00000000-0005-0000-0000-0000253C0000}"/>
    <cellStyle name="RowTitles-Col2 3 4 6 4" xfId="15397" xr:uid="{00000000-0005-0000-0000-0000263C0000}"/>
    <cellStyle name="RowTitles-Col2 3 4 6 4 2" xfId="15398" xr:uid="{00000000-0005-0000-0000-0000273C0000}"/>
    <cellStyle name="RowTitles-Col2 3 4 6 4_Tertiary Salaries Survey" xfId="15399" xr:uid="{00000000-0005-0000-0000-0000283C0000}"/>
    <cellStyle name="RowTitles-Col2 3 4 6 5" xfId="15400" xr:uid="{00000000-0005-0000-0000-0000293C0000}"/>
    <cellStyle name="RowTitles-Col2 3 4 6_Tertiary Salaries Survey" xfId="15401" xr:uid="{00000000-0005-0000-0000-00002A3C0000}"/>
    <cellStyle name="RowTitles-Col2 3 4 7" xfId="15402" xr:uid="{00000000-0005-0000-0000-00002B3C0000}"/>
    <cellStyle name="RowTitles-Col2 3 4 7 2" xfId="15403" xr:uid="{00000000-0005-0000-0000-00002C3C0000}"/>
    <cellStyle name="RowTitles-Col2 3 4 7 2 2" xfId="15404" xr:uid="{00000000-0005-0000-0000-00002D3C0000}"/>
    <cellStyle name="RowTitles-Col2 3 4 7 2_Tertiary Salaries Survey" xfId="15405" xr:uid="{00000000-0005-0000-0000-00002E3C0000}"/>
    <cellStyle name="RowTitles-Col2 3 4 7 3" xfId="15406" xr:uid="{00000000-0005-0000-0000-00002F3C0000}"/>
    <cellStyle name="RowTitles-Col2 3 4 7_Tertiary Salaries Survey" xfId="15407" xr:uid="{00000000-0005-0000-0000-0000303C0000}"/>
    <cellStyle name="RowTitles-Col2 3 4 8" xfId="15408" xr:uid="{00000000-0005-0000-0000-0000313C0000}"/>
    <cellStyle name="RowTitles-Col2 3 4_STUD aligned by INSTIT" xfId="15409" xr:uid="{00000000-0005-0000-0000-0000323C0000}"/>
    <cellStyle name="RowTitles-Col2 3 5" xfId="15410" xr:uid="{00000000-0005-0000-0000-0000333C0000}"/>
    <cellStyle name="RowTitles-Col2 3 5 2" xfId="15411" xr:uid="{00000000-0005-0000-0000-0000343C0000}"/>
    <cellStyle name="RowTitles-Col2 3 5 2 2" xfId="15412" xr:uid="{00000000-0005-0000-0000-0000353C0000}"/>
    <cellStyle name="RowTitles-Col2 3 5 2 2 2" xfId="15413" xr:uid="{00000000-0005-0000-0000-0000363C0000}"/>
    <cellStyle name="RowTitles-Col2 3 5 2 2_Tertiary Salaries Survey" xfId="15414" xr:uid="{00000000-0005-0000-0000-0000373C0000}"/>
    <cellStyle name="RowTitles-Col2 3 5 2 3" xfId="15415" xr:uid="{00000000-0005-0000-0000-0000383C0000}"/>
    <cellStyle name="RowTitles-Col2 3 5 2_Tertiary Salaries Survey" xfId="15416" xr:uid="{00000000-0005-0000-0000-0000393C0000}"/>
    <cellStyle name="RowTitles-Col2 3 5 3" xfId="15417" xr:uid="{00000000-0005-0000-0000-00003A3C0000}"/>
    <cellStyle name="RowTitles-Col2 3 5 3 2" xfId="15418" xr:uid="{00000000-0005-0000-0000-00003B3C0000}"/>
    <cellStyle name="RowTitles-Col2 3 5 3 2 2" xfId="15419" xr:uid="{00000000-0005-0000-0000-00003C3C0000}"/>
    <cellStyle name="RowTitles-Col2 3 5 3 2_Tertiary Salaries Survey" xfId="15420" xr:uid="{00000000-0005-0000-0000-00003D3C0000}"/>
    <cellStyle name="RowTitles-Col2 3 5 3 3" xfId="15421" xr:uid="{00000000-0005-0000-0000-00003E3C0000}"/>
    <cellStyle name="RowTitles-Col2 3 5 3_Tertiary Salaries Survey" xfId="15422" xr:uid="{00000000-0005-0000-0000-00003F3C0000}"/>
    <cellStyle name="RowTitles-Col2 3 5 4" xfId="15423" xr:uid="{00000000-0005-0000-0000-0000403C0000}"/>
    <cellStyle name="RowTitles-Col2 3 5 5" xfId="15424" xr:uid="{00000000-0005-0000-0000-0000413C0000}"/>
    <cellStyle name="RowTitles-Col2 3 5 5 2" xfId="15425" xr:uid="{00000000-0005-0000-0000-0000423C0000}"/>
    <cellStyle name="RowTitles-Col2 3 5 5_Tertiary Salaries Survey" xfId="15426" xr:uid="{00000000-0005-0000-0000-0000433C0000}"/>
    <cellStyle name="RowTitles-Col2 3 5_Tertiary Salaries Survey" xfId="15427" xr:uid="{00000000-0005-0000-0000-0000443C0000}"/>
    <cellStyle name="RowTitles-Col2 3 6" xfId="15428" xr:uid="{00000000-0005-0000-0000-0000453C0000}"/>
    <cellStyle name="RowTitles-Col2 3 6 2" xfId="15429" xr:uid="{00000000-0005-0000-0000-0000463C0000}"/>
    <cellStyle name="RowTitles-Col2 3 6 2 2" xfId="15430" xr:uid="{00000000-0005-0000-0000-0000473C0000}"/>
    <cellStyle name="RowTitles-Col2 3 6 2 2 2" xfId="15431" xr:uid="{00000000-0005-0000-0000-0000483C0000}"/>
    <cellStyle name="RowTitles-Col2 3 6 2 2_Tertiary Salaries Survey" xfId="15432" xr:uid="{00000000-0005-0000-0000-0000493C0000}"/>
    <cellStyle name="RowTitles-Col2 3 6 2 3" xfId="15433" xr:uid="{00000000-0005-0000-0000-00004A3C0000}"/>
    <cellStyle name="RowTitles-Col2 3 6 2_Tertiary Salaries Survey" xfId="15434" xr:uid="{00000000-0005-0000-0000-00004B3C0000}"/>
    <cellStyle name="RowTitles-Col2 3 6 3" xfId="15435" xr:uid="{00000000-0005-0000-0000-00004C3C0000}"/>
    <cellStyle name="RowTitles-Col2 3 6 3 2" xfId="15436" xr:uid="{00000000-0005-0000-0000-00004D3C0000}"/>
    <cellStyle name="RowTitles-Col2 3 6 3 2 2" xfId="15437" xr:uid="{00000000-0005-0000-0000-00004E3C0000}"/>
    <cellStyle name="RowTitles-Col2 3 6 3 2_Tertiary Salaries Survey" xfId="15438" xr:uid="{00000000-0005-0000-0000-00004F3C0000}"/>
    <cellStyle name="RowTitles-Col2 3 6 3 3" xfId="15439" xr:uid="{00000000-0005-0000-0000-0000503C0000}"/>
    <cellStyle name="RowTitles-Col2 3 6 3_Tertiary Salaries Survey" xfId="15440" xr:uid="{00000000-0005-0000-0000-0000513C0000}"/>
    <cellStyle name="RowTitles-Col2 3 6 4" xfId="15441" xr:uid="{00000000-0005-0000-0000-0000523C0000}"/>
    <cellStyle name="RowTitles-Col2 3 6 5" xfId="15442" xr:uid="{00000000-0005-0000-0000-0000533C0000}"/>
    <cellStyle name="RowTitles-Col2 3 6_Tertiary Salaries Survey" xfId="15443" xr:uid="{00000000-0005-0000-0000-0000543C0000}"/>
    <cellStyle name="RowTitles-Col2 3 7" xfId="15444" xr:uid="{00000000-0005-0000-0000-0000553C0000}"/>
    <cellStyle name="RowTitles-Col2 3 7 2" xfId="15445" xr:uid="{00000000-0005-0000-0000-0000563C0000}"/>
    <cellStyle name="RowTitles-Col2 3 7 2 2" xfId="15446" xr:uid="{00000000-0005-0000-0000-0000573C0000}"/>
    <cellStyle name="RowTitles-Col2 3 7 2 2 2" xfId="15447" xr:uid="{00000000-0005-0000-0000-0000583C0000}"/>
    <cellStyle name="RowTitles-Col2 3 7 2 2_Tertiary Salaries Survey" xfId="15448" xr:uid="{00000000-0005-0000-0000-0000593C0000}"/>
    <cellStyle name="RowTitles-Col2 3 7 2 3" xfId="15449" xr:uid="{00000000-0005-0000-0000-00005A3C0000}"/>
    <cellStyle name="RowTitles-Col2 3 7 2_Tertiary Salaries Survey" xfId="15450" xr:uid="{00000000-0005-0000-0000-00005B3C0000}"/>
    <cellStyle name="RowTitles-Col2 3 7 3" xfId="15451" xr:uid="{00000000-0005-0000-0000-00005C3C0000}"/>
    <cellStyle name="RowTitles-Col2 3 7 3 2" xfId="15452" xr:uid="{00000000-0005-0000-0000-00005D3C0000}"/>
    <cellStyle name="RowTitles-Col2 3 7 3 2 2" xfId="15453" xr:uid="{00000000-0005-0000-0000-00005E3C0000}"/>
    <cellStyle name="RowTitles-Col2 3 7 3 2_Tertiary Salaries Survey" xfId="15454" xr:uid="{00000000-0005-0000-0000-00005F3C0000}"/>
    <cellStyle name="RowTitles-Col2 3 7 3 3" xfId="15455" xr:uid="{00000000-0005-0000-0000-0000603C0000}"/>
    <cellStyle name="RowTitles-Col2 3 7 3_Tertiary Salaries Survey" xfId="15456" xr:uid="{00000000-0005-0000-0000-0000613C0000}"/>
    <cellStyle name="RowTitles-Col2 3 7 4" xfId="15457" xr:uid="{00000000-0005-0000-0000-0000623C0000}"/>
    <cellStyle name="RowTitles-Col2 3 7 5" xfId="15458" xr:uid="{00000000-0005-0000-0000-0000633C0000}"/>
    <cellStyle name="RowTitles-Col2 3 7 5 2" xfId="15459" xr:uid="{00000000-0005-0000-0000-0000643C0000}"/>
    <cellStyle name="RowTitles-Col2 3 7 5_Tertiary Salaries Survey" xfId="15460" xr:uid="{00000000-0005-0000-0000-0000653C0000}"/>
    <cellStyle name="RowTitles-Col2 3 7 6" xfId="15461" xr:uid="{00000000-0005-0000-0000-0000663C0000}"/>
    <cellStyle name="RowTitles-Col2 3 7_Tertiary Salaries Survey" xfId="15462" xr:uid="{00000000-0005-0000-0000-0000673C0000}"/>
    <cellStyle name="RowTitles-Col2 3 8" xfId="15463" xr:uid="{00000000-0005-0000-0000-0000683C0000}"/>
    <cellStyle name="RowTitles-Col2 3 8 2" xfId="15464" xr:uid="{00000000-0005-0000-0000-0000693C0000}"/>
    <cellStyle name="RowTitles-Col2 3 8 2 2" xfId="15465" xr:uid="{00000000-0005-0000-0000-00006A3C0000}"/>
    <cellStyle name="RowTitles-Col2 3 8 2 2 2" xfId="15466" xr:uid="{00000000-0005-0000-0000-00006B3C0000}"/>
    <cellStyle name="RowTitles-Col2 3 8 2 2_Tertiary Salaries Survey" xfId="15467" xr:uid="{00000000-0005-0000-0000-00006C3C0000}"/>
    <cellStyle name="RowTitles-Col2 3 8 2 3" xfId="15468" xr:uid="{00000000-0005-0000-0000-00006D3C0000}"/>
    <cellStyle name="RowTitles-Col2 3 8 2_Tertiary Salaries Survey" xfId="15469" xr:uid="{00000000-0005-0000-0000-00006E3C0000}"/>
    <cellStyle name="RowTitles-Col2 3 8 3" xfId="15470" xr:uid="{00000000-0005-0000-0000-00006F3C0000}"/>
    <cellStyle name="RowTitles-Col2 3 8 3 2" xfId="15471" xr:uid="{00000000-0005-0000-0000-0000703C0000}"/>
    <cellStyle name="RowTitles-Col2 3 8 3 2 2" xfId="15472" xr:uid="{00000000-0005-0000-0000-0000713C0000}"/>
    <cellStyle name="RowTitles-Col2 3 8 3 2_Tertiary Salaries Survey" xfId="15473" xr:uid="{00000000-0005-0000-0000-0000723C0000}"/>
    <cellStyle name="RowTitles-Col2 3 8 3 3" xfId="15474" xr:uid="{00000000-0005-0000-0000-0000733C0000}"/>
    <cellStyle name="RowTitles-Col2 3 8 3_Tertiary Salaries Survey" xfId="15475" xr:uid="{00000000-0005-0000-0000-0000743C0000}"/>
    <cellStyle name="RowTitles-Col2 3 8 4" xfId="15476" xr:uid="{00000000-0005-0000-0000-0000753C0000}"/>
    <cellStyle name="RowTitles-Col2 3 8 4 2" xfId="15477" xr:uid="{00000000-0005-0000-0000-0000763C0000}"/>
    <cellStyle name="RowTitles-Col2 3 8 4_Tertiary Salaries Survey" xfId="15478" xr:uid="{00000000-0005-0000-0000-0000773C0000}"/>
    <cellStyle name="RowTitles-Col2 3 8 5" xfId="15479" xr:uid="{00000000-0005-0000-0000-0000783C0000}"/>
    <cellStyle name="RowTitles-Col2 3 8_Tertiary Salaries Survey" xfId="15480" xr:uid="{00000000-0005-0000-0000-0000793C0000}"/>
    <cellStyle name="RowTitles-Col2 3 9" xfId="15481" xr:uid="{00000000-0005-0000-0000-00007A3C0000}"/>
    <cellStyle name="RowTitles-Col2 3 9 2" xfId="15482" xr:uid="{00000000-0005-0000-0000-00007B3C0000}"/>
    <cellStyle name="RowTitles-Col2 3 9 2 2" xfId="15483" xr:uid="{00000000-0005-0000-0000-00007C3C0000}"/>
    <cellStyle name="RowTitles-Col2 3 9 2 2 2" xfId="15484" xr:uid="{00000000-0005-0000-0000-00007D3C0000}"/>
    <cellStyle name="RowTitles-Col2 3 9 2 2_Tertiary Salaries Survey" xfId="15485" xr:uid="{00000000-0005-0000-0000-00007E3C0000}"/>
    <cellStyle name="RowTitles-Col2 3 9 2 3" xfId="15486" xr:uid="{00000000-0005-0000-0000-00007F3C0000}"/>
    <cellStyle name="RowTitles-Col2 3 9 2_Tertiary Salaries Survey" xfId="15487" xr:uid="{00000000-0005-0000-0000-0000803C0000}"/>
    <cellStyle name="RowTitles-Col2 3 9 3" xfId="15488" xr:uid="{00000000-0005-0000-0000-0000813C0000}"/>
    <cellStyle name="RowTitles-Col2 3 9 3 2" xfId="15489" xr:uid="{00000000-0005-0000-0000-0000823C0000}"/>
    <cellStyle name="RowTitles-Col2 3 9 3 2 2" xfId="15490" xr:uid="{00000000-0005-0000-0000-0000833C0000}"/>
    <cellStyle name="RowTitles-Col2 3 9 3 2_Tertiary Salaries Survey" xfId="15491" xr:uid="{00000000-0005-0000-0000-0000843C0000}"/>
    <cellStyle name="RowTitles-Col2 3 9 3 3" xfId="15492" xr:uid="{00000000-0005-0000-0000-0000853C0000}"/>
    <cellStyle name="RowTitles-Col2 3 9 3_Tertiary Salaries Survey" xfId="15493" xr:uid="{00000000-0005-0000-0000-0000863C0000}"/>
    <cellStyle name="RowTitles-Col2 3 9 4" xfId="15494" xr:uid="{00000000-0005-0000-0000-0000873C0000}"/>
    <cellStyle name="RowTitles-Col2 3 9 4 2" xfId="15495" xr:uid="{00000000-0005-0000-0000-0000883C0000}"/>
    <cellStyle name="RowTitles-Col2 3 9 4_Tertiary Salaries Survey" xfId="15496" xr:uid="{00000000-0005-0000-0000-0000893C0000}"/>
    <cellStyle name="RowTitles-Col2 3 9 5" xfId="15497" xr:uid="{00000000-0005-0000-0000-00008A3C0000}"/>
    <cellStyle name="RowTitles-Col2 3 9_Tertiary Salaries Survey" xfId="15498" xr:uid="{00000000-0005-0000-0000-00008B3C0000}"/>
    <cellStyle name="RowTitles-Col2 3_STUD aligned by INSTIT" xfId="15499" xr:uid="{00000000-0005-0000-0000-00008C3C0000}"/>
    <cellStyle name="RowTitles-Col2 4" xfId="15500" xr:uid="{00000000-0005-0000-0000-00008D3C0000}"/>
    <cellStyle name="RowTitles-Col2 4 2" xfId="15501" xr:uid="{00000000-0005-0000-0000-00008E3C0000}"/>
    <cellStyle name="RowTitles-Col2 4 2 2" xfId="15502" xr:uid="{00000000-0005-0000-0000-00008F3C0000}"/>
    <cellStyle name="RowTitles-Col2 4 2 2 2" xfId="15503" xr:uid="{00000000-0005-0000-0000-0000903C0000}"/>
    <cellStyle name="RowTitles-Col2 4 2 2 2 2" xfId="15504" xr:uid="{00000000-0005-0000-0000-0000913C0000}"/>
    <cellStyle name="RowTitles-Col2 4 2 2 2_Tertiary Salaries Survey" xfId="15505" xr:uid="{00000000-0005-0000-0000-0000923C0000}"/>
    <cellStyle name="RowTitles-Col2 4 2 2 3" xfId="15506" xr:uid="{00000000-0005-0000-0000-0000933C0000}"/>
    <cellStyle name="RowTitles-Col2 4 2 2_Tertiary Salaries Survey" xfId="15507" xr:uid="{00000000-0005-0000-0000-0000943C0000}"/>
    <cellStyle name="RowTitles-Col2 4 2 3" xfId="15508" xr:uid="{00000000-0005-0000-0000-0000953C0000}"/>
    <cellStyle name="RowTitles-Col2 4 2 3 2" xfId="15509" xr:uid="{00000000-0005-0000-0000-0000963C0000}"/>
    <cellStyle name="RowTitles-Col2 4 2 3 2 2" xfId="15510" xr:uid="{00000000-0005-0000-0000-0000973C0000}"/>
    <cellStyle name="RowTitles-Col2 4 2 3 2_Tertiary Salaries Survey" xfId="15511" xr:uid="{00000000-0005-0000-0000-0000983C0000}"/>
    <cellStyle name="RowTitles-Col2 4 2 3 3" xfId="15512" xr:uid="{00000000-0005-0000-0000-0000993C0000}"/>
    <cellStyle name="RowTitles-Col2 4 2 3_Tertiary Salaries Survey" xfId="15513" xr:uid="{00000000-0005-0000-0000-00009A3C0000}"/>
    <cellStyle name="RowTitles-Col2 4 2 4" xfId="15514" xr:uid="{00000000-0005-0000-0000-00009B3C0000}"/>
    <cellStyle name="RowTitles-Col2 4 2_Tertiary Salaries Survey" xfId="15515" xr:uid="{00000000-0005-0000-0000-00009C3C0000}"/>
    <cellStyle name="RowTitles-Col2 4 3" xfId="15516" xr:uid="{00000000-0005-0000-0000-00009D3C0000}"/>
    <cellStyle name="RowTitles-Col2 4 3 2" xfId="15517" xr:uid="{00000000-0005-0000-0000-00009E3C0000}"/>
    <cellStyle name="RowTitles-Col2 4 3 2 2" xfId="15518" xr:uid="{00000000-0005-0000-0000-00009F3C0000}"/>
    <cellStyle name="RowTitles-Col2 4 3 2 2 2" xfId="15519" xr:uid="{00000000-0005-0000-0000-0000A03C0000}"/>
    <cellStyle name="RowTitles-Col2 4 3 2 2_Tertiary Salaries Survey" xfId="15520" xr:uid="{00000000-0005-0000-0000-0000A13C0000}"/>
    <cellStyle name="RowTitles-Col2 4 3 2 3" xfId="15521" xr:uid="{00000000-0005-0000-0000-0000A23C0000}"/>
    <cellStyle name="RowTitles-Col2 4 3 2_Tertiary Salaries Survey" xfId="15522" xr:uid="{00000000-0005-0000-0000-0000A33C0000}"/>
    <cellStyle name="RowTitles-Col2 4 3 3" xfId="15523" xr:uid="{00000000-0005-0000-0000-0000A43C0000}"/>
    <cellStyle name="RowTitles-Col2 4 3 3 2" xfId="15524" xr:uid="{00000000-0005-0000-0000-0000A53C0000}"/>
    <cellStyle name="RowTitles-Col2 4 3 3 2 2" xfId="15525" xr:uid="{00000000-0005-0000-0000-0000A63C0000}"/>
    <cellStyle name="RowTitles-Col2 4 3 3 2_Tertiary Salaries Survey" xfId="15526" xr:uid="{00000000-0005-0000-0000-0000A73C0000}"/>
    <cellStyle name="RowTitles-Col2 4 3 3 3" xfId="15527" xr:uid="{00000000-0005-0000-0000-0000A83C0000}"/>
    <cellStyle name="RowTitles-Col2 4 3 3_Tertiary Salaries Survey" xfId="15528" xr:uid="{00000000-0005-0000-0000-0000A93C0000}"/>
    <cellStyle name="RowTitles-Col2 4 3 4" xfId="15529" xr:uid="{00000000-0005-0000-0000-0000AA3C0000}"/>
    <cellStyle name="RowTitles-Col2 4 3 5" xfId="15530" xr:uid="{00000000-0005-0000-0000-0000AB3C0000}"/>
    <cellStyle name="RowTitles-Col2 4 3 5 2" xfId="15531" xr:uid="{00000000-0005-0000-0000-0000AC3C0000}"/>
    <cellStyle name="RowTitles-Col2 4 3 5_Tertiary Salaries Survey" xfId="15532" xr:uid="{00000000-0005-0000-0000-0000AD3C0000}"/>
    <cellStyle name="RowTitles-Col2 4 3 6" xfId="15533" xr:uid="{00000000-0005-0000-0000-0000AE3C0000}"/>
    <cellStyle name="RowTitles-Col2 4 3_Tertiary Salaries Survey" xfId="15534" xr:uid="{00000000-0005-0000-0000-0000AF3C0000}"/>
    <cellStyle name="RowTitles-Col2 4 4" xfId="15535" xr:uid="{00000000-0005-0000-0000-0000B03C0000}"/>
    <cellStyle name="RowTitles-Col2 4 4 2" xfId="15536" xr:uid="{00000000-0005-0000-0000-0000B13C0000}"/>
    <cellStyle name="RowTitles-Col2 4 4 2 2" xfId="15537" xr:uid="{00000000-0005-0000-0000-0000B23C0000}"/>
    <cellStyle name="RowTitles-Col2 4 4 2 2 2" xfId="15538" xr:uid="{00000000-0005-0000-0000-0000B33C0000}"/>
    <cellStyle name="RowTitles-Col2 4 4 2 2_Tertiary Salaries Survey" xfId="15539" xr:uid="{00000000-0005-0000-0000-0000B43C0000}"/>
    <cellStyle name="RowTitles-Col2 4 4 2 3" xfId="15540" xr:uid="{00000000-0005-0000-0000-0000B53C0000}"/>
    <cellStyle name="RowTitles-Col2 4 4 2_Tertiary Salaries Survey" xfId="15541" xr:uid="{00000000-0005-0000-0000-0000B63C0000}"/>
    <cellStyle name="RowTitles-Col2 4 4 3" xfId="15542" xr:uid="{00000000-0005-0000-0000-0000B73C0000}"/>
    <cellStyle name="RowTitles-Col2 4 4 3 2" xfId="15543" xr:uid="{00000000-0005-0000-0000-0000B83C0000}"/>
    <cellStyle name="RowTitles-Col2 4 4 3 2 2" xfId="15544" xr:uid="{00000000-0005-0000-0000-0000B93C0000}"/>
    <cellStyle name="RowTitles-Col2 4 4 3 2_Tertiary Salaries Survey" xfId="15545" xr:uid="{00000000-0005-0000-0000-0000BA3C0000}"/>
    <cellStyle name="RowTitles-Col2 4 4 3 3" xfId="15546" xr:uid="{00000000-0005-0000-0000-0000BB3C0000}"/>
    <cellStyle name="RowTitles-Col2 4 4 3_Tertiary Salaries Survey" xfId="15547" xr:uid="{00000000-0005-0000-0000-0000BC3C0000}"/>
    <cellStyle name="RowTitles-Col2 4 4 4" xfId="15548" xr:uid="{00000000-0005-0000-0000-0000BD3C0000}"/>
    <cellStyle name="RowTitles-Col2 4 4 4 2" xfId="15549" xr:uid="{00000000-0005-0000-0000-0000BE3C0000}"/>
    <cellStyle name="RowTitles-Col2 4 4 4_Tertiary Salaries Survey" xfId="15550" xr:uid="{00000000-0005-0000-0000-0000BF3C0000}"/>
    <cellStyle name="RowTitles-Col2 4 4 5" xfId="15551" xr:uid="{00000000-0005-0000-0000-0000C03C0000}"/>
    <cellStyle name="RowTitles-Col2 4 4_Tertiary Salaries Survey" xfId="15552" xr:uid="{00000000-0005-0000-0000-0000C13C0000}"/>
    <cellStyle name="RowTitles-Col2 4 5" xfId="15553" xr:uid="{00000000-0005-0000-0000-0000C23C0000}"/>
    <cellStyle name="RowTitles-Col2 4 5 2" xfId="15554" xr:uid="{00000000-0005-0000-0000-0000C33C0000}"/>
    <cellStyle name="RowTitles-Col2 4 5 2 2" xfId="15555" xr:uid="{00000000-0005-0000-0000-0000C43C0000}"/>
    <cellStyle name="RowTitles-Col2 4 5 2 2 2" xfId="15556" xr:uid="{00000000-0005-0000-0000-0000C53C0000}"/>
    <cellStyle name="RowTitles-Col2 4 5 2 2_Tertiary Salaries Survey" xfId="15557" xr:uid="{00000000-0005-0000-0000-0000C63C0000}"/>
    <cellStyle name="RowTitles-Col2 4 5 2 3" xfId="15558" xr:uid="{00000000-0005-0000-0000-0000C73C0000}"/>
    <cellStyle name="RowTitles-Col2 4 5 2_Tertiary Salaries Survey" xfId="15559" xr:uid="{00000000-0005-0000-0000-0000C83C0000}"/>
    <cellStyle name="RowTitles-Col2 4 5 3" xfId="15560" xr:uid="{00000000-0005-0000-0000-0000C93C0000}"/>
    <cellStyle name="RowTitles-Col2 4 5 3 2" xfId="15561" xr:uid="{00000000-0005-0000-0000-0000CA3C0000}"/>
    <cellStyle name="RowTitles-Col2 4 5 3 2 2" xfId="15562" xr:uid="{00000000-0005-0000-0000-0000CB3C0000}"/>
    <cellStyle name="RowTitles-Col2 4 5 3 2_Tertiary Salaries Survey" xfId="15563" xr:uid="{00000000-0005-0000-0000-0000CC3C0000}"/>
    <cellStyle name="RowTitles-Col2 4 5 3 3" xfId="15564" xr:uid="{00000000-0005-0000-0000-0000CD3C0000}"/>
    <cellStyle name="RowTitles-Col2 4 5 3_Tertiary Salaries Survey" xfId="15565" xr:uid="{00000000-0005-0000-0000-0000CE3C0000}"/>
    <cellStyle name="RowTitles-Col2 4 5 4" xfId="15566" xr:uid="{00000000-0005-0000-0000-0000CF3C0000}"/>
    <cellStyle name="RowTitles-Col2 4 5 4 2" xfId="15567" xr:uid="{00000000-0005-0000-0000-0000D03C0000}"/>
    <cellStyle name="RowTitles-Col2 4 5 4_Tertiary Salaries Survey" xfId="15568" xr:uid="{00000000-0005-0000-0000-0000D13C0000}"/>
    <cellStyle name="RowTitles-Col2 4 5 5" xfId="15569" xr:uid="{00000000-0005-0000-0000-0000D23C0000}"/>
    <cellStyle name="RowTitles-Col2 4 5_Tertiary Salaries Survey" xfId="15570" xr:uid="{00000000-0005-0000-0000-0000D33C0000}"/>
    <cellStyle name="RowTitles-Col2 4 6" xfId="15571" xr:uid="{00000000-0005-0000-0000-0000D43C0000}"/>
    <cellStyle name="RowTitles-Col2 4 6 2" xfId="15572" xr:uid="{00000000-0005-0000-0000-0000D53C0000}"/>
    <cellStyle name="RowTitles-Col2 4 6 2 2" xfId="15573" xr:uid="{00000000-0005-0000-0000-0000D63C0000}"/>
    <cellStyle name="RowTitles-Col2 4 6 2 2 2" xfId="15574" xr:uid="{00000000-0005-0000-0000-0000D73C0000}"/>
    <cellStyle name="RowTitles-Col2 4 6 2 2_Tertiary Salaries Survey" xfId="15575" xr:uid="{00000000-0005-0000-0000-0000D83C0000}"/>
    <cellStyle name="RowTitles-Col2 4 6 2 3" xfId="15576" xr:uid="{00000000-0005-0000-0000-0000D93C0000}"/>
    <cellStyle name="RowTitles-Col2 4 6 2_Tertiary Salaries Survey" xfId="15577" xr:uid="{00000000-0005-0000-0000-0000DA3C0000}"/>
    <cellStyle name="RowTitles-Col2 4 6 3" xfId="15578" xr:uid="{00000000-0005-0000-0000-0000DB3C0000}"/>
    <cellStyle name="RowTitles-Col2 4 6 3 2" xfId="15579" xr:uid="{00000000-0005-0000-0000-0000DC3C0000}"/>
    <cellStyle name="RowTitles-Col2 4 6 3 2 2" xfId="15580" xr:uid="{00000000-0005-0000-0000-0000DD3C0000}"/>
    <cellStyle name="RowTitles-Col2 4 6 3 2_Tertiary Salaries Survey" xfId="15581" xr:uid="{00000000-0005-0000-0000-0000DE3C0000}"/>
    <cellStyle name="RowTitles-Col2 4 6 3 3" xfId="15582" xr:uid="{00000000-0005-0000-0000-0000DF3C0000}"/>
    <cellStyle name="RowTitles-Col2 4 6 3_Tertiary Salaries Survey" xfId="15583" xr:uid="{00000000-0005-0000-0000-0000E03C0000}"/>
    <cellStyle name="RowTitles-Col2 4 6 4" xfId="15584" xr:uid="{00000000-0005-0000-0000-0000E13C0000}"/>
    <cellStyle name="RowTitles-Col2 4 6 4 2" xfId="15585" xr:uid="{00000000-0005-0000-0000-0000E23C0000}"/>
    <cellStyle name="RowTitles-Col2 4 6 4_Tertiary Salaries Survey" xfId="15586" xr:uid="{00000000-0005-0000-0000-0000E33C0000}"/>
    <cellStyle name="RowTitles-Col2 4 6 5" xfId="15587" xr:uid="{00000000-0005-0000-0000-0000E43C0000}"/>
    <cellStyle name="RowTitles-Col2 4 6_Tertiary Salaries Survey" xfId="15588" xr:uid="{00000000-0005-0000-0000-0000E53C0000}"/>
    <cellStyle name="RowTitles-Col2 4 7" xfId="15589" xr:uid="{00000000-0005-0000-0000-0000E63C0000}"/>
    <cellStyle name="RowTitles-Col2 4 7 2" xfId="15590" xr:uid="{00000000-0005-0000-0000-0000E73C0000}"/>
    <cellStyle name="RowTitles-Col2 4 7 2 2" xfId="15591" xr:uid="{00000000-0005-0000-0000-0000E83C0000}"/>
    <cellStyle name="RowTitles-Col2 4 7 2_Tertiary Salaries Survey" xfId="15592" xr:uid="{00000000-0005-0000-0000-0000E93C0000}"/>
    <cellStyle name="RowTitles-Col2 4 7 3" xfId="15593" xr:uid="{00000000-0005-0000-0000-0000EA3C0000}"/>
    <cellStyle name="RowTitles-Col2 4 7_Tertiary Salaries Survey" xfId="15594" xr:uid="{00000000-0005-0000-0000-0000EB3C0000}"/>
    <cellStyle name="RowTitles-Col2 4 8" xfId="15595" xr:uid="{00000000-0005-0000-0000-0000EC3C0000}"/>
    <cellStyle name="RowTitles-Col2 4_STUD aligned by INSTIT" xfId="15596" xr:uid="{00000000-0005-0000-0000-0000ED3C0000}"/>
    <cellStyle name="RowTitles-Col2 5" xfId="15597" xr:uid="{00000000-0005-0000-0000-0000EE3C0000}"/>
    <cellStyle name="RowTitles-Col2 5 2" xfId="15598" xr:uid="{00000000-0005-0000-0000-0000EF3C0000}"/>
    <cellStyle name="RowTitles-Col2 5 2 2" xfId="15599" xr:uid="{00000000-0005-0000-0000-0000F03C0000}"/>
    <cellStyle name="RowTitles-Col2 5 2 2 2" xfId="15600" xr:uid="{00000000-0005-0000-0000-0000F13C0000}"/>
    <cellStyle name="RowTitles-Col2 5 2 2 2 2" xfId="15601" xr:uid="{00000000-0005-0000-0000-0000F23C0000}"/>
    <cellStyle name="RowTitles-Col2 5 2 2 2_Tertiary Salaries Survey" xfId="15602" xr:uid="{00000000-0005-0000-0000-0000F33C0000}"/>
    <cellStyle name="RowTitles-Col2 5 2 2 3" xfId="15603" xr:uid="{00000000-0005-0000-0000-0000F43C0000}"/>
    <cellStyle name="RowTitles-Col2 5 2 2_Tertiary Salaries Survey" xfId="15604" xr:uid="{00000000-0005-0000-0000-0000F53C0000}"/>
    <cellStyle name="RowTitles-Col2 5 2 3" xfId="15605" xr:uid="{00000000-0005-0000-0000-0000F63C0000}"/>
    <cellStyle name="RowTitles-Col2 5 2 3 2" xfId="15606" xr:uid="{00000000-0005-0000-0000-0000F73C0000}"/>
    <cellStyle name="RowTitles-Col2 5 2 3 2 2" xfId="15607" xr:uid="{00000000-0005-0000-0000-0000F83C0000}"/>
    <cellStyle name="RowTitles-Col2 5 2 3 2_Tertiary Salaries Survey" xfId="15608" xr:uid="{00000000-0005-0000-0000-0000F93C0000}"/>
    <cellStyle name="RowTitles-Col2 5 2 3 3" xfId="15609" xr:uid="{00000000-0005-0000-0000-0000FA3C0000}"/>
    <cellStyle name="RowTitles-Col2 5 2 3_Tertiary Salaries Survey" xfId="15610" xr:uid="{00000000-0005-0000-0000-0000FB3C0000}"/>
    <cellStyle name="RowTitles-Col2 5 2 4" xfId="15611" xr:uid="{00000000-0005-0000-0000-0000FC3C0000}"/>
    <cellStyle name="RowTitles-Col2 5 2 5" xfId="15612" xr:uid="{00000000-0005-0000-0000-0000FD3C0000}"/>
    <cellStyle name="RowTitles-Col2 5 2 5 2" xfId="15613" xr:uid="{00000000-0005-0000-0000-0000FE3C0000}"/>
    <cellStyle name="RowTitles-Col2 5 2 5_Tertiary Salaries Survey" xfId="15614" xr:uid="{00000000-0005-0000-0000-0000FF3C0000}"/>
    <cellStyle name="RowTitles-Col2 5 2 6" xfId="15615" xr:uid="{00000000-0005-0000-0000-0000003D0000}"/>
    <cellStyle name="RowTitles-Col2 5 2_Tertiary Salaries Survey" xfId="15616" xr:uid="{00000000-0005-0000-0000-0000013D0000}"/>
    <cellStyle name="RowTitles-Col2 5 3" xfId="15617" xr:uid="{00000000-0005-0000-0000-0000023D0000}"/>
    <cellStyle name="RowTitles-Col2 5 3 2" xfId="15618" xr:uid="{00000000-0005-0000-0000-0000033D0000}"/>
    <cellStyle name="RowTitles-Col2 5 3 2 2" xfId="15619" xr:uid="{00000000-0005-0000-0000-0000043D0000}"/>
    <cellStyle name="RowTitles-Col2 5 3 2 2 2" xfId="15620" xr:uid="{00000000-0005-0000-0000-0000053D0000}"/>
    <cellStyle name="RowTitles-Col2 5 3 2 2_Tertiary Salaries Survey" xfId="15621" xr:uid="{00000000-0005-0000-0000-0000063D0000}"/>
    <cellStyle name="RowTitles-Col2 5 3 2 3" xfId="15622" xr:uid="{00000000-0005-0000-0000-0000073D0000}"/>
    <cellStyle name="RowTitles-Col2 5 3 2_Tertiary Salaries Survey" xfId="15623" xr:uid="{00000000-0005-0000-0000-0000083D0000}"/>
    <cellStyle name="RowTitles-Col2 5 3 3" xfId="15624" xr:uid="{00000000-0005-0000-0000-0000093D0000}"/>
    <cellStyle name="RowTitles-Col2 5 3 3 2" xfId="15625" xr:uid="{00000000-0005-0000-0000-00000A3D0000}"/>
    <cellStyle name="RowTitles-Col2 5 3 3 2 2" xfId="15626" xr:uid="{00000000-0005-0000-0000-00000B3D0000}"/>
    <cellStyle name="RowTitles-Col2 5 3 3 2_Tertiary Salaries Survey" xfId="15627" xr:uid="{00000000-0005-0000-0000-00000C3D0000}"/>
    <cellStyle name="RowTitles-Col2 5 3 3 3" xfId="15628" xr:uid="{00000000-0005-0000-0000-00000D3D0000}"/>
    <cellStyle name="RowTitles-Col2 5 3 3_Tertiary Salaries Survey" xfId="15629" xr:uid="{00000000-0005-0000-0000-00000E3D0000}"/>
    <cellStyle name="RowTitles-Col2 5 3 4" xfId="15630" xr:uid="{00000000-0005-0000-0000-00000F3D0000}"/>
    <cellStyle name="RowTitles-Col2 5 3_Tertiary Salaries Survey" xfId="15631" xr:uid="{00000000-0005-0000-0000-0000103D0000}"/>
    <cellStyle name="RowTitles-Col2 5 4" xfId="15632" xr:uid="{00000000-0005-0000-0000-0000113D0000}"/>
    <cellStyle name="RowTitles-Col2 5 4 2" xfId="15633" xr:uid="{00000000-0005-0000-0000-0000123D0000}"/>
    <cellStyle name="RowTitles-Col2 5 4 2 2" xfId="15634" xr:uid="{00000000-0005-0000-0000-0000133D0000}"/>
    <cellStyle name="RowTitles-Col2 5 4 2 2 2" xfId="15635" xr:uid="{00000000-0005-0000-0000-0000143D0000}"/>
    <cellStyle name="RowTitles-Col2 5 4 2 2_Tertiary Salaries Survey" xfId="15636" xr:uid="{00000000-0005-0000-0000-0000153D0000}"/>
    <cellStyle name="RowTitles-Col2 5 4 2 3" xfId="15637" xr:uid="{00000000-0005-0000-0000-0000163D0000}"/>
    <cellStyle name="RowTitles-Col2 5 4 2_Tertiary Salaries Survey" xfId="15638" xr:uid="{00000000-0005-0000-0000-0000173D0000}"/>
    <cellStyle name="RowTitles-Col2 5 4 3" xfId="15639" xr:uid="{00000000-0005-0000-0000-0000183D0000}"/>
    <cellStyle name="RowTitles-Col2 5 4 3 2" xfId="15640" xr:uid="{00000000-0005-0000-0000-0000193D0000}"/>
    <cellStyle name="RowTitles-Col2 5 4 3 2 2" xfId="15641" xr:uid="{00000000-0005-0000-0000-00001A3D0000}"/>
    <cellStyle name="RowTitles-Col2 5 4 3 2_Tertiary Salaries Survey" xfId="15642" xr:uid="{00000000-0005-0000-0000-00001B3D0000}"/>
    <cellStyle name="RowTitles-Col2 5 4 3 3" xfId="15643" xr:uid="{00000000-0005-0000-0000-00001C3D0000}"/>
    <cellStyle name="RowTitles-Col2 5 4 3_Tertiary Salaries Survey" xfId="15644" xr:uid="{00000000-0005-0000-0000-00001D3D0000}"/>
    <cellStyle name="RowTitles-Col2 5 4 4" xfId="15645" xr:uid="{00000000-0005-0000-0000-00001E3D0000}"/>
    <cellStyle name="RowTitles-Col2 5 4 4 2" xfId="15646" xr:uid="{00000000-0005-0000-0000-00001F3D0000}"/>
    <cellStyle name="RowTitles-Col2 5 4 4_Tertiary Salaries Survey" xfId="15647" xr:uid="{00000000-0005-0000-0000-0000203D0000}"/>
    <cellStyle name="RowTitles-Col2 5 4 5" xfId="15648" xr:uid="{00000000-0005-0000-0000-0000213D0000}"/>
    <cellStyle name="RowTitles-Col2 5 4_Tertiary Salaries Survey" xfId="15649" xr:uid="{00000000-0005-0000-0000-0000223D0000}"/>
    <cellStyle name="RowTitles-Col2 5 5" xfId="15650" xr:uid="{00000000-0005-0000-0000-0000233D0000}"/>
    <cellStyle name="RowTitles-Col2 5 5 2" xfId="15651" xr:uid="{00000000-0005-0000-0000-0000243D0000}"/>
    <cellStyle name="RowTitles-Col2 5 5 2 2" xfId="15652" xr:uid="{00000000-0005-0000-0000-0000253D0000}"/>
    <cellStyle name="RowTitles-Col2 5 5 2 2 2" xfId="15653" xr:uid="{00000000-0005-0000-0000-0000263D0000}"/>
    <cellStyle name="RowTitles-Col2 5 5 2 2_Tertiary Salaries Survey" xfId="15654" xr:uid="{00000000-0005-0000-0000-0000273D0000}"/>
    <cellStyle name="RowTitles-Col2 5 5 2 3" xfId="15655" xr:uid="{00000000-0005-0000-0000-0000283D0000}"/>
    <cellStyle name="RowTitles-Col2 5 5 2_Tertiary Salaries Survey" xfId="15656" xr:uid="{00000000-0005-0000-0000-0000293D0000}"/>
    <cellStyle name="RowTitles-Col2 5 5 3" xfId="15657" xr:uid="{00000000-0005-0000-0000-00002A3D0000}"/>
    <cellStyle name="RowTitles-Col2 5 5 3 2" xfId="15658" xr:uid="{00000000-0005-0000-0000-00002B3D0000}"/>
    <cellStyle name="RowTitles-Col2 5 5 3 2 2" xfId="15659" xr:uid="{00000000-0005-0000-0000-00002C3D0000}"/>
    <cellStyle name="RowTitles-Col2 5 5 3 2_Tertiary Salaries Survey" xfId="15660" xr:uid="{00000000-0005-0000-0000-00002D3D0000}"/>
    <cellStyle name="RowTitles-Col2 5 5 3 3" xfId="15661" xr:uid="{00000000-0005-0000-0000-00002E3D0000}"/>
    <cellStyle name="RowTitles-Col2 5 5 3_Tertiary Salaries Survey" xfId="15662" xr:uid="{00000000-0005-0000-0000-00002F3D0000}"/>
    <cellStyle name="RowTitles-Col2 5 5 4" xfId="15663" xr:uid="{00000000-0005-0000-0000-0000303D0000}"/>
    <cellStyle name="RowTitles-Col2 5 5 4 2" xfId="15664" xr:uid="{00000000-0005-0000-0000-0000313D0000}"/>
    <cellStyle name="RowTitles-Col2 5 5 4_Tertiary Salaries Survey" xfId="15665" xr:uid="{00000000-0005-0000-0000-0000323D0000}"/>
    <cellStyle name="RowTitles-Col2 5 5 5" xfId="15666" xr:uid="{00000000-0005-0000-0000-0000333D0000}"/>
    <cellStyle name="RowTitles-Col2 5 5_Tertiary Salaries Survey" xfId="15667" xr:uid="{00000000-0005-0000-0000-0000343D0000}"/>
    <cellStyle name="RowTitles-Col2 5 6" xfId="15668" xr:uid="{00000000-0005-0000-0000-0000353D0000}"/>
    <cellStyle name="RowTitles-Col2 5 6 2" xfId="15669" xr:uid="{00000000-0005-0000-0000-0000363D0000}"/>
    <cellStyle name="RowTitles-Col2 5 6 2 2" xfId="15670" xr:uid="{00000000-0005-0000-0000-0000373D0000}"/>
    <cellStyle name="RowTitles-Col2 5 6 2 2 2" xfId="15671" xr:uid="{00000000-0005-0000-0000-0000383D0000}"/>
    <cellStyle name="RowTitles-Col2 5 6 2 2_Tertiary Salaries Survey" xfId="15672" xr:uid="{00000000-0005-0000-0000-0000393D0000}"/>
    <cellStyle name="RowTitles-Col2 5 6 2 3" xfId="15673" xr:uid="{00000000-0005-0000-0000-00003A3D0000}"/>
    <cellStyle name="RowTitles-Col2 5 6 2_Tertiary Salaries Survey" xfId="15674" xr:uid="{00000000-0005-0000-0000-00003B3D0000}"/>
    <cellStyle name="RowTitles-Col2 5 6 3" xfId="15675" xr:uid="{00000000-0005-0000-0000-00003C3D0000}"/>
    <cellStyle name="RowTitles-Col2 5 6 3 2" xfId="15676" xr:uid="{00000000-0005-0000-0000-00003D3D0000}"/>
    <cellStyle name="RowTitles-Col2 5 6 3 2 2" xfId="15677" xr:uid="{00000000-0005-0000-0000-00003E3D0000}"/>
    <cellStyle name="RowTitles-Col2 5 6 3 2_Tertiary Salaries Survey" xfId="15678" xr:uid="{00000000-0005-0000-0000-00003F3D0000}"/>
    <cellStyle name="RowTitles-Col2 5 6 3 3" xfId="15679" xr:uid="{00000000-0005-0000-0000-0000403D0000}"/>
    <cellStyle name="RowTitles-Col2 5 6 3_Tertiary Salaries Survey" xfId="15680" xr:uid="{00000000-0005-0000-0000-0000413D0000}"/>
    <cellStyle name="RowTitles-Col2 5 6 4" xfId="15681" xr:uid="{00000000-0005-0000-0000-0000423D0000}"/>
    <cellStyle name="RowTitles-Col2 5 6 4 2" xfId="15682" xr:uid="{00000000-0005-0000-0000-0000433D0000}"/>
    <cellStyle name="RowTitles-Col2 5 6 4_Tertiary Salaries Survey" xfId="15683" xr:uid="{00000000-0005-0000-0000-0000443D0000}"/>
    <cellStyle name="RowTitles-Col2 5 6 5" xfId="15684" xr:uid="{00000000-0005-0000-0000-0000453D0000}"/>
    <cellStyle name="RowTitles-Col2 5 6_Tertiary Salaries Survey" xfId="15685" xr:uid="{00000000-0005-0000-0000-0000463D0000}"/>
    <cellStyle name="RowTitles-Col2 5 7" xfId="15686" xr:uid="{00000000-0005-0000-0000-0000473D0000}"/>
    <cellStyle name="RowTitles-Col2 5 7 2" xfId="15687" xr:uid="{00000000-0005-0000-0000-0000483D0000}"/>
    <cellStyle name="RowTitles-Col2 5 7 2 2" xfId="15688" xr:uid="{00000000-0005-0000-0000-0000493D0000}"/>
    <cellStyle name="RowTitles-Col2 5 7 2_Tertiary Salaries Survey" xfId="15689" xr:uid="{00000000-0005-0000-0000-00004A3D0000}"/>
    <cellStyle name="RowTitles-Col2 5 7 3" xfId="15690" xr:uid="{00000000-0005-0000-0000-00004B3D0000}"/>
    <cellStyle name="RowTitles-Col2 5 7_Tertiary Salaries Survey" xfId="15691" xr:uid="{00000000-0005-0000-0000-00004C3D0000}"/>
    <cellStyle name="RowTitles-Col2 5 8" xfId="15692" xr:uid="{00000000-0005-0000-0000-00004D3D0000}"/>
    <cellStyle name="RowTitles-Col2 5 8 2" xfId="15693" xr:uid="{00000000-0005-0000-0000-00004E3D0000}"/>
    <cellStyle name="RowTitles-Col2 5 8 2 2" xfId="15694" xr:uid="{00000000-0005-0000-0000-00004F3D0000}"/>
    <cellStyle name="RowTitles-Col2 5 8 2_Tertiary Salaries Survey" xfId="15695" xr:uid="{00000000-0005-0000-0000-0000503D0000}"/>
    <cellStyle name="RowTitles-Col2 5 8 3" xfId="15696" xr:uid="{00000000-0005-0000-0000-0000513D0000}"/>
    <cellStyle name="RowTitles-Col2 5 8_Tertiary Salaries Survey" xfId="15697" xr:uid="{00000000-0005-0000-0000-0000523D0000}"/>
    <cellStyle name="RowTitles-Col2 5_STUD aligned by INSTIT" xfId="15698" xr:uid="{00000000-0005-0000-0000-0000533D0000}"/>
    <cellStyle name="RowTitles-Col2 6" xfId="15699" xr:uid="{00000000-0005-0000-0000-0000543D0000}"/>
    <cellStyle name="RowTitles-Col2 6 2" xfId="15700" xr:uid="{00000000-0005-0000-0000-0000553D0000}"/>
    <cellStyle name="RowTitles-Col2 6 2 2" xfId="15701" xr:uid="{00000000-0005-0000-0000-0000563D0000}"/>
    <cellStyle name="RowTitles-Col2 6 2 2 2" xfId="15702" xr:uid="{00000000-0005-0000-0000-0000573D0000}"/>
    <cellStyle name="RowTitles-Col2 6 2 2 2 2" xfId="15703" xr:uid="{00000000-0005-0000-0000-0000583D0000}"/>
    <cellStyle name="RowTitles-Col2 6 2 2 2_Tertiary Salaries Survey" xfId="15704" xr:uid="{00000000-0005-0000-0000-0000593D0000}"/>
    <cellStyle name="RowTitles-Col2 6 2 2 3" xfId="15705" xr:uid="{00000000-0005-0000-0000-00005A3D0000}"/>
    <cellStyle name="RowTitles-Col2 6 2 2_Tertiary Salaries Survey" xfId="15706" xr:uid="{00000000-0005-0000-0000-00005B3D0000}"/>
    <cellStyle name="RowTitles-Col2 6 2 3" xfId="15707" xr:uid="{00000000-0005-0000-0000-00005C3D0000}"/>
    <cellStyle name="RowTitles-Col2 6 2 3 2" xfId="15708" xr:uid="{00000000-0005-0000-0000-00005D3D0000}"/>
    <cellStyle name="RowTitles-Col2 6 2 3 2 2" xfId="15709" xr:uid="{00000000-0005-0000-0000-00005E3D0000}"/>
    <cellStyle name="RowTitles-Col2 6 2 3 2_Tertiary Salaries Survey" xfId="15710" xr:uid="{00000000-0005-0000-0000-00005F3D0000}"/>
    <cellStyle name="RowTitles-Col2 6 2 3 3" xfId="15711" xr:uid="{00000000-0005-0000-0000-0000603D0000}"/>
    <cellStyle name="RowTitles-Col2 6 2 3_Tertiary Salaries Survey" xfId="15712" xr:uid="{00000000-0005-0000-0000-0000613D0000}"/>
    <cellStyle name="RowTitles-Col2 6 2 4" xfId="15713" xr:uid="{00000000-0005-0000-0000-0000623D0000}"/>
    <cellStyle name="RowTitles-Col2 6 2 5" xfId="15714" xr:uid="{00000000-0005-0000-0000-0000633D0000}"/>
    <cellStyle name="RowTitles-Col2 6 2_Tertiary Salaries Survey" xfId="15715" xr:uid="{00000000-0005-0000-0000-0000643D0000}"/>
    <cellStyle name="RowTitles-Col2 6 3" xfId="15716" xr:uid="{00000000-0005-0000-0000-0000653D0000}"/>
    <cellStyle name="RowTitles-Col2 6 3 2" xfId="15717" xr:uid="{00000000-0005-0000-0000-0000663D0000}"/>
    <cellStyle name="RowTitles-Col2 6 3 2 2" xfId="15718" xr:uid="{00000000-0005-0000-0000-0000673D0000}"/>
    <cellStyle name="RowTitles-Col2 6 3 2 2 2" xfId="15719" xr:uid="{00000000-0005-0000-0000-0000683D0000}"/>
    <cellStyle name="RowTitles-Col2 6 3 2 2_Tertiary Salaries Survey" xfId="15720" xr:uid="{00000000-0005-0000-0000-0000693D0000}"/>
    <cellStyle name="RowTitles-Col2 6 3 2 3" xfId="15721" xr:uid="{00000000-0005-0000-0000-00006A3D0000}"/>
    <cellStyle name="RowTitles-Col2 6 3 2_Tertiary Salaries Survey" xfId="15722" xr:uid="{00000000-0005-0000-0000-00006B3D0000}"/>
    <cellStyle name="RowTitles-Col2 6 3 3" xfId="15723" xr:uid="{00000000-0005-0000-0000-00006C3D0000}"/>
    <cellStyle name="RowTitles-Col2 6 3 3 2" xfId="15724" xr:uid="{00000000-0005-0000-0000-00006D3D0000}"/>
    <cellStyle name="RowTitles-Col2 6 3 3 2 2" xfId="15725" xr:uid="{00000000-0005-0000-0000-00006E3D0000}"/>
    <cellStyle name="RowTitles-Col2 6 3 3 2_Tertiary Salaries Survey" xfId="15726" xr:uid="{00000000-0005-0000-0000-00006F3D0000}"/>
    <cellStyle name="RowTitles-Col2 6 3 3 3" xfId="15727" xr:uid="{00000000-0005-0000-0000-0000703D0000}"/>
    <cellStyle name="RowTitles-Col2 6 3 3_Tertiary Salaries Survey" xfId="15728" xr:uid="{00000000-0005-0000-0000-0000713D0000}"/>
    <cellStyle name="RowTitles-Col2 6 3 4" xfId="15729" xr:uid="{00000000-0005-0000-0000-0000723D0000}"/>
    <cellStyle name="RowTitles-Col2 6 3 4 2" xfId="15730" xr:uid="{00000000-0005-0000-0000-0000733D0000}"/>
    <cellStyle name="RowTitles-Col2 6 3 4_Tertiary Salaries Survey" xfId="15731" xr:uid="{00000000-0005-0000-0000-0000743D0000}"/>
    <cellStyle name="RowTitles-Col2 6 3_Tertiary Salaries Survey" xfId="15732" xr:uid="{00000000-0005-0000-0000-0000753D0000}"/>
    <cellStyle name="RowTitles-Col2 6 4" xfId="15733" xr:uid="{00000000-0005-0000-0000-0000763D0000}"/>
    <cellStyle name="RowTitles-Col2 6 4 2" xfId="15734" xr:uid="{00000000-0005-0000-0000-0000773D0000}"/>
    <cellStyle name="RowTitles-Col2 6 4 2 2" xfId="15735" xr:uid="{00000000-0005-0000-0000-0000783D0000}"/>
    <cellStyle name="RowTitles-Col2 6 4 2 2 2" xfId="15736" xr:uid="{00000000-0005-0000-0000-0000793D0000}"/>
    <cellStyle name="RowTitles-Col2 6 4 2 2_Tertiary Salaries Survey" xfId="15737" xr:uid="{00000000-0005-0000-0000-00007A3D0000}"/>
    <cellStyle name="RowTitles-Col2 6 4 2 3" xfId="15738" xr:uid="{00000000-0005-0000-0000-00007B3D0000}"/>
    <cellStyle name="RowTitles-Col2 6 4 2_Tertiary Salaries Survey" xfId="15739" xr:uid="{00000000-0005-0000-0000-00007C3D0000}"/>
    <cellStyle name="RowTitles-Col2 6 4 3" xfId="15740" xr:uid="{00000000-0005-0000-0000-00007D3D0000}"/>
    <cellStyle name="RowTitles-Col2 6 4 3 2" xfId="15741" xr:uid="{00000000-0005-0000-0000-00007E3D0000}"/>
    <cellStyle name="RowTitles-Col2 6 4 3 2 2" xfId="15742" xr:uid="{00000000-0005-0000-0000-00007F3D0000}"/>
    <cellStyle name="RowTitles-Col2 6 4 3 2_Tertiary Salaries Survey" xfId="15743" xr:uid="{00000000-0005-0000-0000-0000803D0000}"/>
    <cellStyle name="RowTitles-Col2 6 4 3 3" xfId="15744" xr:uid="{00000000-0005-0000-0000-0000813D0000}"/>
    <cellStyle name="RowTitles-Col2 6 4 3_Tertiary Salaries Survey" xfId="15745" xr:uid="{00000000-0005-0000-0000-0000823D0000}"/>
    <cellStyle name="RowTitles-Col2 6 4 4" xfId="15746" xr:uid="{00000000-0005-0000-0000-0000833D0000}"/>
    <cellStyle name="RowTitles-Col2 6 4 4 2" xfId="15747" xr:uid="{00000000-0005-0000-0000-0000843D0000}"/>
    <cellStyle name="RowTitles-Col2 6 4 4_Tertiary Salaries Survey" xfId="15748" xr:uid="{00000000-0005-0000-0000-0000853D0000}"/>
    <cellStyle name="RowTitles-Col2 6 4 5" xfId="15749" xr:uid="{00000000-0005-0000-0000-0000863D0000}"/>
    <cellStyle name="RowTitles-Col2 6 4_Tertiary Salaries Survey" xfId="15750" xr:uid="{00000000-0005-0000-0000-0000873D0000}"/>
    <cellStyle name="RowTitles-Col2 6 5" xfId="15751" xr:uid="{00000000-0005-0000-0000-0000883D0000}"/>
    <cellStyle name="RowTitles-Col2 6 5 2" xfId="15752" xr:uid="{00000000-0005-0000-0000-0000893D0000}"/>
    <cellStyle name="RowTitles-Col2 6 5 2 2" xfId="15753" xr:uid="{00000000-0005-0000-0000-00008A3D0000}"/>
    <cellStyle name="RowTitles-Col2 6 5 2 2 2" xfId="15754" xr:uid="{00000000-0005-0000-0000-00008B3D0000}"/>
    <cellStyle name="RowTitles-Col2 6 5 2 2_Tertiary Salaries Survey" xfId="15755" xr:uid="{00000000-0005-0000-0000-00008C3D0000}"/>
    <cellStyle name="RowTitles-Col2 6 5 2 3" xfId="15756" xr:uid="{00000000-0005-0000-0000-00008D3D0000}"/>
    <cellStyle name="RowTitles-Col2 6 5 2_Tertiary Salaries Survey" xfId="15757" xr:uid="{00000000-0005-0000-0000-00008E3D0000}"/>
    <cellStyle name="RowTitles-Col2 6 5 3" xfId="15758" xr:uid="{00000000-0005-0000-0000-00008F3D0000}"/>
    <cellStyle name="RowTitles-Col2 6 5 3 2" xfId="15759" xr:uid="{00000000-0005-0000-0000-0000903D0000}"/>
    <cellStyle name="RowTitles-Col2 6 5 3 2 2" xfId="15760" xr:uid="{00000000-0005-0000-0000-0000913D0000}"/>
    <cellStyle name="RowTitles-Col2 6 5 3 2_Tertiary Salaries Survey" xfId="15761" xr:uid="{00000000-0005-0000-0000-0000923D0000}"/>
    <cellStyle name="RowTitles-Col2 6 5 3 3" xfId="15762" xr:uid="{00000000-0005-0000-0000-0000933D0000}"/>
    <cellStyle name="RowTitles-Col2 6 5 3_Tertiary Salaries Survey" xfId="15763" xr:uid="{00000000-0005-0000-0000-0000943D0000}"/>
    <cellStyle name="RowTitles-Col2 6 5 4" xfId="15764" xr:uid="{00000000-0005-0000-0000-0000953D0000}"/>
    <cellStyle name="RowTitles-Col2 6 5 4 2" xfId="15765" xr:uid="{00000000-0005-0000-0000-0000963D0000}"/>
    <cellStyle name="RowTitles-Col2 6 5 4_Tertiary Salaries Survey" xfId="15766" xr:uid="{00000000-0005-0000-0000-0000973D0000}"/>
    <cellStyle name="RowTitles-Col2 6 5 5" xfId="15767" xr:uid="{00000000-0005-0000-0000-0000983D0000}"/>
    <cellStyle name="RowTitles-Col2 6 5_Tertiary Salaries Survey" xfId="15768" xr:uid="{00000000-0005-0000-0000-0000993D0000}"/>
    <cellStyle name="RowTitles-Col2 6 6" xfId="15769" xr:uid="{00000000-0005-0000-0000-00009A3D0000}"/>
    <cellStyle name="RowTitles-Col2 6 6 2" xfId="15770" xr:uid="{00000000-0005-0000-0000-00009B3D0000}"/>
    <cellStyle name="RowTitles-Col2 6 6 2 2" xfId="15771" xr:uid="{00000000-0005-0000-0000-00009C3D0000}"/>
    <cellStyle name="RowTitles-Col2 6 6 2 2 2" xfId="15772" xr:uid="{00000000-0005-0000-0000-00009D3D0000}"/>
    <cellStyle name="RowTitles-Col2 6 6 2 2_Tertiary Salaries Survey" xfId="15773" xr:uid="{00000000-0005-0000-0000-00009E3D0000}"/>
    <cellStyle name="RowTitles-Col2 6 6 2 3" xfId="15774" xr:uid="{00000000-0005-0000-0000-00009F3D0000}"/>
    <cellStyle name="RowTitles-Col2 6 6 2_Tertiary Salaries Survey" xfId="15775" xr:uid="{00000000-0005-0000-0000-0000A03D0000}"/>
    <cellStyle name="RowTitles-Col2 6 6 3" xfId="15776" xr:uid="{00000000-0005-0000-0000-0000A13D0000}"/>
    <cellStyle name="RowTitles-Col2 6 6 3 2" xfId="15777" xr:uid="{00000000-0005-0000-0000-0000A23D0000}"/>
    <cellStyle name="RowTitles-Col2 6 6 3 2 2" xfId="15778" xr:uid="{00000000-0005-0000-0000-0000A33D0000}"/>
    <cellStyle name="RowTitles-Col2 6 6 3 2_Tertiary Salaries Survey" xfId="15779" xr:uid="{00000000-0005-0000-0000-0000A43D0000}"/>
    <cellStyle name="RowTitles-Col2 6 6 3 3" xfId="15780" xr:uid="{00000000-0005-0000-0000-0000A53D0000}"/>
    <cellStyle name="RowTitles-Col2 6 6 3_Tertiary Salaries Survey" xfId="15781" xr:uid="{00000000-0005-0000-0000-0000A63D0000}"/>
    <cellStyle name="RowTitles-Col2 6 6 4" xfId="15782" xr:uid="{00000000-0005-0000-0000-0000A73D0000}"/>
    <cellStyle name="RowTitles-Col2 6 6 4 2" xfId="15783" xr:uid="{00000000-0005-0000-0000-0000A83D0000}"/>
    <cellStyle name="RowTitles-Col2 6 6 4_Tertiary Salaries Survey" xfId="15784" xr:uid="{00000000-0005-0000-0000-0000A93D0000}"/>
    <cellStyle name="RowTitles-Col2 6 6 5" xfId="15785" xr:uid="{00000000-0005-0000-0000-0000AA3D0000}"/>
    <cellStyle name="RowTitles-Col2 6 6_Tertiary Salaries Survey" xfId="15786" xr:uid="{00000000-0005-0000-0000-0000AB3D0000}"/>
    <cellStyle name="RowTitles-Col2 6 7" xfId="15787" xr:uid="{00000000-0005-0000-0000-0000AC3D0000}"/>
    <cellStyle name="RowTitles-Col2 6 7 2" xfId="15788" xr:uid="{00000000-0005-0000-0000-0000AD3D0000}"/>
    <cellStyle name="RowTitles-Col2 6 7 2 2" xfId="15789" xr:uid="{00000000-0005-0000-0000-0000AE3D0000}"/>
    <cellStyle name="RowTitles-Col2 6 7 2_Tertiary Salaries Survey" xfId="15790" xr:uid="{00000000-0005-0000-0000-0000AF3D0000}"/>
    <cellStyle name="RowTitles-Col2 6 7 3" xfId="15791" xr:uid="{00000000-0005-0000-0000-0000B03D0000}"/>
    <cellStyle name="RowTitles-Col2 6 7_Tertiary Salaries Survey" xfId="15792" xr:uid="{00000000-0005-0000-0000-0000B13D0000}"/>
    <cellStyle name="RowTitles-Col2 6 8" xfId="15793" xr:uid="{00000000-0005-0000-0000-0000B23D0000}"/>
    <cellStyle name="RowTitles-Col2 6 8 2" xfId="15794" xr:uid="{00000000-0005-0000-0000-0000B33D0000}"/>
    <cellStyle name="RowTitles-Col2 6 8 2 2" xfId="15795" xr:uid="{00000000-0005-0000-0000-0000B43D0000}"/>
    <cellStyle name="RowTitles-Col2 6 8 2_Tertiary Salaries Survey" xfId="15796" xr:uid="{00000000-0005-0000-0000-0000B53D0000}"/>
    <cellStyle name="RowTitles-Col2 6 8 3" xfId="15797" xr:uid="{00000000-0005-0000-0000-0000B63D0000}"/>
    <cellStyle name="RowTitles-Col2 6 8_Tertiary Salaries Survey" xfId="15798" xr:uid="{00000000-0005-0000-0000-0000B73D0000}"/>
    <cellStyle name="RowTitles-Col2 6_STUD aligned by INSTIT" xfId="15799" xr:uid="{00000000-0005-0000-0000-0000B83D0000}"/>
    <cellStyle name="RowTitles-Col2 7" xfId="15800" xr:uid="{00000000-0005-0000-0000-0000B93D0000}"/>
    <cellStyle name="RowTitles-Col2 7 2" xfId="15801" xr:uid="{00000000-0005-0000-0000-0000BA3D0000}"/>
    <cellStyle name="RowTitles-Col2 7 2 2" xfId="15802" xr:uid="{00000000-0005-0000-0000-0000BB3D0000}"/>
    <cellStyle name="RowTitles-Col2 7 2 2 2" xfId="15803" xr:uid="{00000000-0005-0000-0000-0000BC3D0000}"/>
    <cellStyle name="RowTitles-Col2 7 2 2_Tertiary Salaries Survey" xfId="15804" xr:uid="{00000000-0005-0000-0000-0000BD3D0000}"/>
    <cellStyle name="RowTitles-Col2 7 2 3" xfId="15805" xr:uid="{00000000-0005-0000-0000-0000BE3D0000}"/>
    <cellStyle name="RowTitles-Col2 7 2_Tertiary Salaries Survey" xfId="15806" xr:uid="{00000000-0005-0000-0000-0000BF3D0000}"/>
    <cellStyle name="RowTitles-Col2 7 3" xfId="15807" xr:uid="{00000000-0005-0000-0000-0000C03D0000}"/>
    <cellStyle name="RowTitles-Col2 7 3 2" xfId="15808" xr:uid="{00000000-0005-0000-0000-0000C13D0000}"/>
    <cellStyle name="RowTitles-Col2 7 3 2 2" xfId="15809" xr:uid="{00000000-0005-0000-0000-0000C23D0000}"/>
    <cellStyle name="RowTitles-Col2 7 3 2_Tertiary Salaries Survey" xfId="15810" xr:uid="{00000000-0005-0000-0000-0000C33D0000}"/>
    <cellStyle name="RowTitles-Col2 7 3 3" xfId="15811" xr:uid="{00000000-0005-0000-0000-0000C43D0000}"/>
    <cellStyle name="RowTitles-Col2 7 3_Tertiary Salaries Survey" xfId="15812" xr:uid="{00000000-0005-0000-0000-0000C53D0000}"/>
    <cellStyle name="RowTitles-Col2 7 4" xfId="15813" xr:uid="{00000000-0005-0000-0000-0000C63D0000}"/>
    <cellStyle name="RowTitles-Col2 7 5" xfId="15814" xr:uid="{00000000-0005-0000-0000-0000C73D0000}"/>
    <cellStyle name="RowTitles-Col2 7 5 2" xfId="15815" xr:uid="{00000000-0005-0000-0000-0000C83D0000}"/>
    <cellStyle name="RowTitles-Col2 7 5_Tertiary Salaries Survey" xfId="15816" xr:uid="{00000000-0005-0000-0000-0000C93D0000}"/>
    <cellStyle name="RowTitles-Col2 7_Tertiary Salaries Survey" xfId="15817" xr:uid="{00000000-0005-0000-0000-0000CA3D0000}"/>
    <cellStyle name="RowTitles-Col2 8" xfId="15818" xr:uid="{00000000-0005-0000-0000-0000CB3D0000}"/>
    <cellStyle name="RowTitles-Col2 8 2" xfId="15819" xr:uid="{00000000-0005-0000-0000-0000CC3D0000}"/>
    <cellStyle name="RowTitles-Col2 8 2 2" xfId="15820" xr:uid="{00000000-0005-0000-0000-0000CD3D0000}"/>
    <cellStyle name="RowTitles-Col2 8 2 2 2" xfId="15821" xr:uid="{00000000-0005-0000-0000-0000CE3D0000}"/>
    <cellStyle name="RowTitles-Col2 8 2 2_Tertiary Salaries Survey" xfId="15822" xr:uid="{00000000-0005-0000-0000-0000CF3D0000}"/>
    <cellStyle name="RowTitles-Col2 8 2 3" xfId="15823" xr:uid="{00000000-0005-0000-0000-0000D03D0000}"/>
    <cellStyle name="RowTitles-Col2 8 2_Tertiary Salaries Survey" xfId="15824" xr:uid="{00000000-0005-0000-0000-0000D13D0000}"/>
    <cellStyle name="RowTitles-Col2 8 3" xfId="15825" xr:uid="{00000000-0005-0000-0000-0000D23D0000}"/>
    <cellStyle name="RowTitles-Col2 8 3 2" xfId="15826" xr:uid="{00000000-0005-0000-0000-0000D33D0000}"/>
    <cellStyle name="RowTitles-Col2 8 3 2 2" xfId="15827" xr:uid="{00000000-0005-0000-0000-0000D43D0000}"/>
    <cellStyle name="RowTitles-Col2 8 3 2_Tertiary Salaries Survey" xfId="15828" xr:uid="{00000000-0005-0000-0000-0000D53D0000}"/>
    <cellStyle name="RowTitles-Col2 8 3 3" xfId="15829" xr:uid="{00000000-0005-0000-0000-0000D63D0000}"/>
    <cellStyle name="RowTitles-Col2 8 3_Tertiary Salaries Survey" xfId="15830" xr:uid="{00000000-0005-0000-0000-0000D73D0000}"/>
    <cellStyle name="RowTitles-Col2 8 4" xfId="15831" xr:uid="{00000000-0005-0000-0000-0000D83D0000}"/>
    <cellStyle name="RowTitles-Col2 8 5" xfId="15832" xr:uid="{00000000-0005-0000-0000-0000D93D0000}"/>
    <cellStyle name="RowTitles-Col2 8_Tertiary Salaries Survey" xfId="15833" xr:uid="{00000000-0005-0000-0000-0000DA3D0000}"/>
    <cellStyle name="RowTitles-Col2 9" xfId="15834" xr:uid="{00000000-0005-0000-0000-0000DB3D0000}"/>
    <cellStyle name="RowTitles-Col2 9 2" xfId="15835" xr:uid="{00000000-0005-0000-0000-0000DC3D0000}"/>
    <cellStyle name="RowTitles-Col2 9 2 2" xfId="15836" xr:uid="{00000000-0005-0000-0000-0000DD3D0000}"/>
    <cellStyle name="RowTitles-Col2 9 2 2 2" xfId="15837" xr:uid="{00000000-0005-0000-0000-0000DE3D0000}"/>
    <cellStyle name="RowTitles-Col2 9 2 2_Tertiary Salaries Survey" xfId="15838" xr:uid="{00000000-0005-0000-0000-0000DF3D0000}"/>
    <cellStyle name="RowTitles-Col2 9 2 3" xfId="15839" xr:uid="{00000000-0005-0000-0000-0000E03D0000}"/>
    <cellStyle name="RowTitles-Col2 9 2_Tertiary Salaries Survey" xfId="15840" xr:uid="{00000000-0005-0000-0000-0000E13D0000}"/>
    <cellStyle name="RowTitles-Col2 9 3" xfId="15841" xr:uid="{00000000-0005-0000-0000-0000E23D0000}"/>
    <cellStyle name="RowTitles-Col2 9 3 2" xfId="15842" xr:uid="{00000000-0005-0000-0000-0000E33D0000}"/>
    <cellStyle name="RowTitles-Col2 9 3 2 2" xfId="15843" xr:uid="{00000000-0005-0000-0000-0000E43D0000}"/>
    <cellStyle name="RowTitles-Col2 9 3 2_Tertiary Salaries Survey" xfId="15844" xr:uid="{00000000-0005-0000-0000-0000E53D0000}"/>
    <cellStyle name="RowTitles-Col2 9 3 3" xfId="15845" xr:uid="{00000000-0005-0000-0000-0000E63D0000}"/>
    <cellStyle name="RowTitles-Col2 9 3_Tertiary Salaries Survey" xfId="15846" xr:uid="{00000000-0005-0000-0000-0000E73D0000}"/>
    <cellStyle name="RowTitles-Col2 9 4" xfId="15847" xr:uid="{00000000-0005-0000-0000-0000E83D0000}"/>
    <cellStyle name="RowTitles-Col2 9 5" xfId="15848" xr:uid="{00000000-0005-0000-0000-0000E93D0000}"/>
    <cellStyle name="RowTitles-Col2 9 5 2" xfId="15849" xr:uid="{00000000-0005-0000-0000-0000EA3D0000}"/>
    <cellStyle name="RowTitles-Col2 9 5_Tertiary Salaries Survey" xfId="15850" xr:uid="{00000000-0005-0000-0000-0000EB3D0000}"/>
    <cellStyle name="RowTitles-Col2 9 6" xfId="15851" xr:uid="{00000000-0005-0000-0000-0000EC3D0000}"/>
    <cellStyle name="RowTitles-Col2 9_Tertiary Salaries Survey" xfId="15852" xr:uid="{00000000-0005-0000-0000-0000ED3D0000}"/>
    <cellStyle name="RowTitles-Col2_STUD aligned by INSTIT" xfId="15853" xr:uid="{00000000-0005-0000-0000-0000EE3D0000}"/>
    <cellStyle name="RowTitles-Detail" xfId="15854" xr:uid="{00000000-0005-0000-0000-0000EF3D0000}"/>
    <cellStyle name="RowTitles-Detail 10" xfId="15855" xr:uid="{00000000-0005-0000-0000-0000F03D0000}"/>
    <cellStyle name="RowTitles-Detail 10 2" xfId="15856" xr:uid="{00000000-0005-0000-0000-0000F13D0000}"/>
    <cellStyle name="RowTitles-Detail 10 2 2" xfId="15857" xr:uid="{00000000-0005-0000-0000-0000F23D0000}"/>
    <cellStyle name="RowTitles-Detail 10 2 2 2" xfId="15858" xr:uid="{00000000-0005-0000-0000-0000F33D0000}"/>
    <cellStyle name="RowTitles-Detail 10 2 2_Tertiary Salaries Survey" xfId="15859" xr:uid="{00000000-0005-0000-0000-0000F43D0000}"/>
    <cellStyle name="RowTitles-Detail 10 2 3" xfId="15860" xr:uid="{00000000-0005-0000-0000-0000F53D0000}"/>
    <cellStyle name="RowTitles-Detail 10 2_Tertiary Salaries Survey" xfId="15861" xr:uid="{00000000-0005-0000-0000-0000F63D0000}"/>
    <cellStyle name="RowTitles-Detail 10 3" xfId="15862" xr:uid="{00000000-0005-0000-0000-0000F73D0000}"/>
    <cellStyle name="RowTitles-Detail 10 3 2" xfId="15863" xr:uid="{00000000-0005-0000-0000-0000F83D0000}"/>
    <cellStyle name="RowTitles-Detail 10 3 2 2" xfId="15864" xr:uid="{00000000-0005-0000-0000-0000F93D0000}"/>
    <cellStyle name="RowTitles-Detail 10 3 2_Tertiary Salaries Survey" xfId="15865" xr:uid="{00000000-0005-0000-0000-0000FA3D0000}"/>
    <cellStyle name="RowTitles-Detail 10 3 3" xfId="15866" xr:uid="{00000000-0005-0000-0000-0000FB3D0000}"/>
    <cellStyle name="RowTitles-Detail 10 3_Tertiary Salaries Survey" xfId="15867" xr:uid="{00000000-0005-0000-0000-0000FC3D0000}"/>
    <cellStyle name="RowTitles-Detail 10 4" xfId="15868" xr:uid="{00000000-0005-0000-0000-0000FD3D0000}"/>
    <cellStyle name="RowTitles-Detail 10 4 2" xfId="15869" xr:uid="{00000000-0005-0000-0000-0000FE3D0000}"/>
    <cellStyle name="RowTitles-Detail 10 4_Tertiary Salaries Survey" xfId="15870" xr:uid="{00000000-0005-0000-0000-0000FF3D0000}"/>
    <cellStyle name="RowTitles-Detail 10 5" xfId="15871" xr:uid="{00000000-0005-0000-0000-0000003E0000}"/>
    <cellStyle name="RowTitles-Detail 10_Tertiary Salaries Survey" xfId="15872" xr:uid="{00000000-0005-0000-0000-0000013E0000}"/>
    <cellStyle name="RowTitles-Detail 11" xfId="15873" xr:uid="{00000000-0005-0000-0000-0000023E0000}"/>
    <cellStyle name="RowTitles-Detail 11 2" xfId="15874" xr:uid="{00000000-0005-0000-0000-0000033E0000}"/>
    <cellStyle name="RowTitles-Detail 11 2 2" xfId="15875" xr:uid="{00000000-0005-0000-0000-0000043E0000}"/>
    <cellStyle name="RowTitles-Detail 11 2 2 2" xfId="15876" xr:uid="{00000000-0005-0000-0000-0000053E0000}"/>
    <cellStyle name="RowTitles-Detail 11 2 2_Tertiary Salaries Survey" xfId="15877" xr:uid="{00000000-0005-0000-0000-0000063E0000}"/>
    <cellStyle name="RowTitles-Detail 11 2 3" xfId="15878" xr:uid="{00000000-0005-0000-0000-0000073E0000}"/>
    <cellStyle name="RowTitles-Detail 11 2_Tertiary Salaries Survey" xfId="15879" xr:uid="{00000000-0005-0000-0000-0000083E0000}"/>
    <cellStyle name="RowTitles-Detail 11 3" xfId="15880" xr:uid="{00000000-0005-0000-0000-0000093E0000}"/>
    <cellStyle name="RowTitles-Detail 11 3 2" xfId="15881" xr:uid="{00000000-0005-0000-0000-00000A3E0000}"/>
    <cellStyle name="RowTitles-Detail 11 3 2 2" xfId="15882" xr:uid="{00000000-0005-0000-0000-00000B3E0000}"/>
    <cellStyle name="RowTitles-Detail 11 3 2_Tertiary Salaries Survey" xfId="15883" xr:uid="{00000000-0005-0000-0000-00000C3E0000}"/>
    <cellStyle name="RowTitles-Detail 11 3 3" xfId="15884" xr:uid="{00000000-0005-0000-0000-00000D3E0000}"/>
    <cellStyle name="RowTitles-Detail 11 3_Tertiary Salaries Survey" xfId="15885" xr:uid="{00000000-0005-0000-0000-00000E3E0000}"/>
    <cellStyle name="RowTitles-Detail 11 4" xfId="15886" xr:uid="{00000000-0005-0000-0000-00000F3E0000}"/>
    <cellStyle name="RowTitles-Detail 11 4 2" xfId="15887" xr:uid="{00000000-0005-0000-0000-0000103E0000}"/>
    <cellStyle name="RowTitles-Detail 11 4_Tertiary Salaries Survey" xfId="15888" xr:uid="{00000000-0005-0000-0000-0000113E0000}"/>
    <cellStyle name="RowTitles-Detail 11 5" xfId="15889" xr:uid="{00000000-0005-0000-0000-0000123E0000}"/>
    <cellStyle name="RowTitles-Detail 11_Tertiary Salaries Survey" xfId="15890" xr:uid="{00000000-0005-0000-0000-0000133E0000}"/>
    <cellStyle name="RowTitles-Detail 12" xfId="15891" xr:uid="{00000000-0005-0000-0000-0000143E0000}"/>
    <cellStyle name="RowTitles-Detail 12 2" xfId="15892" xr:uid="{00000000-0005-0000-0000-0000153E0000}"/>
    <cellStyle name="RowTitles-Detail 12 2 2" xfId="15893" xr:uid="{00000000-0005-0000-0000-0000163E0000}"/>
    <cellStyle name="RowTitles-Detail 12 2 2 2" xfId="15894" xr:uid="{00000000-0005-0000-0000-0000173E0000}"/>
    <cellStyle name="RowTitles-Detail 12 2 2_Tertiary Salaries Survey" xfId="15895" xr:uid="{00000000-0005-0000-0000-0000183E0000}"/>
    <cellStyle name="RowTitles-Detail 12 2 3" xfId="15896" xr:uid="{00000000-0005-0000-0000-0000193E0000}"/>
    <cellStyle name="RowTitles-Detail 12 2_Tertiary Salaries Survey" xfId="15897" xr:uid="{00000000-0005-0000-0000-00001A3E0000}"/>
    <cellStyle name="RowTitles-Detail 12 3" xfId="15898" xr:uid="{00000000-0005-0000-0000-00001B3E0000}"/>
    <cellStyle name="RowTitles-Detail 12 3 2" xfId="15899" xr:uid="{00000000-0005-0000-0000-00001C3E0000}"/>
    <cellStyle name="RowTitles-Detail 12 3 2 2" xfId="15900" xr:uid="{00000000-0005-0000-0000-00001D3E0000}"/>
    <cellStyle name="RowTitles-Detail 12 3 2_Tertiary Salaries Survey" xfId="15901" xr:uid="{00000000-0005-0000-0000-00001E3E0000}"/>
    <cellStyle name="RowTitles-Detail 12 3 3" xfId="15902" xr:uid="{00000000-0005-0000-0000-00001F3E0000}"/>
    <cellStyle name="RowTitles-Detail 12 3_Tertiary Salaries Survey" xfId="15903" xr:uid="{00000000-0005-0000-0000-0000203E0000}"/>
    <cellStyle name="RowTitles-Detail 12 4" xfId="15904" xr:uid="{00000000-0005-0000-0000-0000213E0000}"/>
    <cellStyle name="RowTitles-Detail 12 4 2" xfId="15905" xr:uid="{00000000-0005-0000-0000-0000223E0000}"/>
    <cellStyle name="RowTitles-Detail 12 4_Tertiary Salaries Survey" xfId="15906" xr:uid="{00000000-0005-0000-0000-0000233E0000}"/>
    <cellStyle name="RowTitles-Detail 12 5" xfId="15907" xr:uid="{00000000-0005-0000-0000-0000243E0000}"/>
    <cellStyle name="RowTitles-Detail 12_Tertiary Salaries Survey" xfId="15908" xr:uid="{00000000-0005-0000-0000-0000253E0000}"/>
    <cellStyle name="RowTitles-Detail 13" xfId="15909" xr:uid="{00000000-0005-0000-0000-0000263E0000}"/>
    <cellStyle name="RowTitles-Detail 13 2" xfId="15910" xr:uid="{00000000-0005-0000-0000-0000273E0000}"/>
    <cellStyle name="RowTitles-Detail 13 2 2" xfId="15911" xr:uid="{00000000-0005-0000-0000-0000283E0000}"/>
    <cellStyle name="RowTitles-Detail 13 2_Tertiary Salaries Survey" xfId="15912" xr:uid="{00000000-0005-0000-0000-0000293E0000}"/>
    <cellStyle name="RowTitles-Detail 13 3" xfId="15913" xr:uid="{00000000-0005-0000-0000-00002A3E0000}"/>
    <cellStyle name="RowTitles-Detail 13_Tertiary Salaries Survey" xfId="15914" xr:uid="{00000000-0005-0000-0000-00002B3E0000}"/>
    <cellStyle name="RowTitles-Detail 14" xfId="15915" xr:uid="{00000000-0005-0000-0000-00002C3E0000}"/>
    <cellStyle name="RowTitles-Detail 15" xfId="15916" xr:uid="{00000000-0005-0000-0000-00002D3E0000}"/>
    <cellStyle name="RowTitles-Detail 16" xfId="15917" xr:uid="{00000000-0005-0000-0000-00002E3E0000}"/>
    <cellStyle name="RowTitles-Detail 17" xfId="15918" xr:uid="{00000000-0005-0000-0000-00002F3E0000}"/>
    <cellStyle name="RowTitles-Detail 2" xfId="15919" xr:uid="{00000000-0005-0000-0000-0000303E0000}"/>
    <cellStyle name="RowTitles-Detail 2 10" xfId="15920" xr:uid="{00000000-0005-0000-0000-0000313E0000}"/>
    <cellStyle name="RowTitles-Detail 2 10 2" xfId="15921" xr:uid="{00000000-0005-0000-0000-0000323E0000}"/>
    <cellStyle name="RowTitles-Detail 2 10 2 2" xfId="15922" xr:uid="{00000000-0005-0000-0000-0000333E0000}"/>
    <cellStyle name="RowTitles-Detail 2 10 2 2 2" xfId="15923" xr:uid="{00000000-0005-0000-0000-0000343E0000}"/>
    <cellStyle name="RowTitles-Detail 2 10 2 2_Tertiary Salaries Survey" xfId="15924" xr:uid="{00000000-0005-0000-0000-0000353E0000}"/>
    <cellStyle name="RowTitles-Detail 2 10 2 3" xfId="15925" xr:uid="{00000000-0005-0000-0000-0000363E0000}"/>
    <cellStyle name="RowTitles-Detail 2 10 2_Tertiary Salaries Survey" xfId="15926" xr:uid="{00000000-0005-0000-0000-0000373E0000}"/>
    <cellStyle name="RowTitles-Detail 2 10 3" xfId="15927" xr:uid="{00000000-0005-0000-0000-0000383E0000}"/>
    <cellStyle name="RowTitles-Detail 2 10 3 2" xfId="15928" xr:uid="{00000000-0005-0000-0000-0000393E0000}"/>
    <cellStyle name="RowTitles-Detail 2 10 3 2 2" xfId="15929" xr:uid="{00000000-0005-0000-0000-00003A3E0000}"/>
    <cellStyle name="RowTitles-Detail 2 10 3 2_Tertiary Salaries Survey" xfId="15930" xr:uid="{00000000-0005-0000-0000-00003B3E0000}"/>
    <cellStyle name="RowTitles-Detail 2 10 3 3" xfId="15931" xr:uid="{00000000-0005-0000-0000-00003C3E0000}"/>
    <cellStyle name="RowTitles-Detail 2 10 3_Tertiary Salaries Survey" xfId="15932" xr:uid="{00000000-0005-0000-0000-00003D3E0000}"/>
    <cellStyle name="RowTitles-Detail 2 10 4" xfId="15933" xr:uid="{00000000-0005-0000-0000-00003E3E0000}"/>
    <cellStyle name="RowTitles-Detail 2 10 5" xfId="15934" xr:uid="{00000000-0005-0000-0000-00003F3E0000}"/>
    <cellStyle name="RowTitles-Detail 2 10 5 2" xfId="15935" xr:uid="{00000000-0005-0000-0000-0000403E0000}"/>
    <cellStyle name="RowTitles-Detail 2 10 5_Tertiary Salaries Survey" xfId="15936" xr:uid="{00000000-0005-0000-0000-0000413E0000}"/>
    <cellStyle name="RowTitles-Detail 2 10 6" xfId="15937" xr:uid="{00000000-0005-0000-0000-0000423E0000}"/>
    <cellStyle name="RowTitles-Detail 2 10_Tertiary Salaries Survey" xfId="15938" xr:uid="{00000000-0005-0000-0000-0000433E0000}"/>
    <cellStyle name="RowTitles-Detail 2 11" xfId="15939" xr:uid="{00000000-0005-0000-0000-0000443E0000}"/>
    <cellStyle name="RowTitles-Detail 2 11 2" xfId="15940" xr:uid="{00000000-0005-0000-0000-0000453E0000}"/>
    <cellStyle name="RowTitles-Detail 2 11 2 2" xfId="15941" xr:uid="{00000000-0005-0000-0000-0000463E0000}"/>
    <cellStyle name="RowTitles-Detail 2 11 2 2 2" xfId="15942" xr:uid="{00000000-0005-0000-0000-0000473E0000}"/>
    <cellStyle name="RowTitles-Detail 2 11 2 2_Tertiary Salaries Survey" xfId="15943" xr:uid="{00000000-0005-0000-0000-0000483E0000}"/>
    <cellStyle name="RowTitles-Detail 2 11 2 3" xfId="15944" xr:uid="{00000000-0005-0000-0000-0000493E0000}"/>
    <cellStyle name="RowTitles-Detail 2 11 2_Tertiary Salaries Survey" xfId="15945" xr:uid="{00000000-0005-0000-0000-00004A3E0000}"/>
    <cellStyle name="RowTitles-Detail 2 11 3" xfId="15946" xr:uid="{00000000-0005-0000-0000-00004B3E0000}"/>
    <cellStyle name="RowTitles-Detail 2 11 3 2" xfId="15947" xr:uid="{00000000-0005-0000-0000-00004C3E0000}"/>
    <cellStyle name="RowTitles-Detail 2 11 3 2 2" xfId="15948" xr:uid="{00000000-0005-0000-0000-00004D3E0000}"/>
    <cellStyle name="RowTitles-Detail 2 11 3 2_Tertiary Salaries Survey" xfId="15949" xr:uid="{00000000-0005-0000-0000-00004E3E0000}"/>
    <cellStyle name="RowTitles-Detail 2 11 3 3" xfId="15950" xr:uid="{00000000-0005-0000-0000-00004F3E0000}"/>
    <cellStyle name="RowTitles-Detail 2 11 3_Tertiary Salaries Survey" xfId="15951" xr:uid="{00000000-0005-0000-0000-0000503E0000}"/>
    <cellStyle name="RowTitles-Detail 2 11 4" xfId="15952" xr:uid="{00000000-0005-0000-0000-0000513E0000}"/>
    <cellStyle name="RowTitles-Detail 2 11 4 2" xfId="15953" xr:uid="{00000000-0005-0000-0000-0000523E0000}"/>
    <cellStyle name="RowTitles-Detail 2 11 4_Tertiary Salaries Survey" xfId="15954" xr:uid="{00000000-0005-0000-0000-0000533E0000}"/>
    <cellStyle name="RowTitles-Detail 2 11 5" xfId="15955" xr:uid="{00000000-0005-0000-0000-0000543E0000}"/>
    <cellStyle name="RowTitles-Detail 2 11_Tertiary Salaries Survey" xfId="15956" xr:uid="{00000000-0005-0000-0000-0000553E0000}"/>
    <cellStyle name="RowTitles-Detail 2 12" xfId="15957" xr:uid="{00000000-0005-0000-0000-0000563E0000}"/>
    <cellStyle name="RowTitles-Detail 2 12 2" xfId="15958" xr:uid="{00000000-0005-0000-0000-0000573E0000}"/>
    <cellStyle name="RowTitles-Detail 2 12 2 2" xfId="15959" xr:uid="{00000000-0005-0000-0000-0000583E0000}"/>
    <cellStyle name="RowTitles-Detail 2 12 2 2 2" xfId="15960" xr:uid="{00000000-0005-0000-0000-0000593E0000}"/>
    <cellStyle name="RowTitles-Detail 2 12 2 2_Tertiary Salaries Survey" xfId="15961" xr:uid="{00000000-0005-0000-0000-00005A3E0000}"/>
    <cellStyle name="RowTitles-Detail 2 12 2 3" xfId="15962" xr:uid="{00000000-0005-0000-0000-00005B3E0000}"/>
    <cellStyle name="RowTitles-Detail 2 12 2_Tertiary Salaries Survey" xfId="15963" xr:uid="{00000000-0005-0000-0000-00005C3E0000}"/>
    <cellStyle name="RowTitles-Detail 2 12 3" xfId="15964" xr:uid="{00000000-0005-0000-0000-00005D3E0000}"/>
    <cellStyle name="RowTitles-Detail 2 12 3 2" xfId="15965" xr:uid="{00000000-0005-0000-0000-00005E3E0000}"/>
    <cellStyle name="RowTitles-Detail 2 12 3 2 2" xfId="15966" xr:uid="{00000000-0005-0000-0000-00005F3E0000}"/>
    <cellStyle name="RowTitles-Detail 2 12 3 2_Tertiary Salaries Survey" xfId="15967" xr:uid="{00000000-0005-0000-0000-0000603E0000}"/>
    <cellStyle name="RowTitles-Detail 2 12 3 3" xfId="15968" xr:uid="{00000000-0005-0000-0000-0000613E0000}"/>
    <cellStyle name="RowTitles-Detail 2 12 3_Tertiary Salaries Survey" xfId="15969" xr:uid="{00000000-0005-0000-0000-0000623E0000}"/>
    <cellStyle name="RowTitles-Detail 2 12 4" xfId="15970" xr:uid="{00000000-0005-0000-0000-0000633E0000}"/>
    <cellStyle name="RowTitles-Detail 2 12 4 2" xfId="15971" xr:uid="{00000000-0005-0000-0000-0000643E0000}"/>
    <cellStyle name="RowTitles-Detail 2 12 4_Tertiary Salaries Survey" xfId="15972" xr:uid="{00000000-0005-0000-0000-0000653E0000}"/>
    <cellStyle name="RowTitles-Detail 2 12 5" xfId="15973" xr:uid="{00000000-0005-0000-0000-0000663E0000}"/>
    <cellStyle name="RowTitles-Detail 2 12_Tertiary Salaries Survey" xfId="15974" xr:uid="{00000000-0005-0000-0000-0000673E0000}"/>
    <cellStyle name="RowTitles-Detail 2 13" xfId="15975" xr:uid="{00000000-0005-0000-0000-0000683E0000}"/>
    <cellStyle name="RowTitles-Detail 2 13 2" xfId="15976" xr:uid="{00000000-0005-0000-0000-0000693E0000}"/>
    <cellStyle name="RowTitles-Detail 2 13 2 2" xfId="15977" xr:uid="{00000000-0005-0000-0000-00006A3E0000}"/>
    <cellStyle name="RowTitles-Detail 2 13 2_Tertiary Salaries Survey" xfId="15978" xr:uid="{00000000-0005-0000-0000-00006B3E0000}"/>
    <cellStyle name="RowTitles-Detail 2 13 3" xfId="15979" xr:uid="{00000000-0005-0000-0000-00006C3E0000}"/>
    <cellStyle name="RowTitles-Detail 2 13_Tertiary Salaries Survey" xfId="15980" xr:uid="{00000000-0005-0000-0000-00006D3E0000}"/>
    <cellStyle name="RowTitles-Detail 2 14" xfId="15981" xr:uid="{00000000-0005-0000-0000-00006E3E0000}"/>
    <cellStyle name="RowTitles-Detail 2 15" xfId="15982" xr:uid="{00000000-0005-0000-0000-00006F3E0000}"/>
    <cellStyle name="RowTitles-Detail 2 16" xfId="15983" xr:uid="{00000000-0005-0000-0000-0000703E0000}"/>
    <cellStyle name="RowTitles-Detail 2 2" xfId="15984" xr:uid="{00000000-0005-0000-0000-0000713E0000}"/>
    <cellStyle name="RowTitles-Detail 2 2 10" xfId="15985" xr:uid="{00000000-0005-0000-0000-0000723E0000}"/>
    <cellStyle name="RowTitles-Detail 2 2 10 2" xfId="15986" xr:uid="{00000000-0005-0000-0000-0000733E0000}"/>
    <cellStyle name="RowTitles-Detail 2 2 10 2 2" xfId="15987" xr:uid="{00000000-0005-0000-0000-0000743E0000}"/>
    <cellStyle name="RowTitles-Detail 2 2 10 2 2 2" xfId="15988" xr:uid="{00000000-0005-0000-0000-0000753E0000}"/>
    <cellStyle name="RowTitles-Detail 2 2 10 2 2_Tertiary Salaries Survey" xfId="15989" xr:uid="{00000000-0005-0000-0000-0000763E0000}"/>
    <cellStyle name="RowTitles-Detail 2 2 10 2 3" xfId="15990" xr:uid="{00000000-0005-0000-0000-0000773E0000}"/>
    <cellStyle name="RowTitles-Detail 2 2 10 2_Tertiary Salaries Survey" xfId="15991" xr:uid="{00000000-0005-0000-0000-0000783E0000}"/>
    <cellStyle name="RowTitles-Detail 2 2 10 3" xfId="15992" xr:uid="{00000000-0005-0000-0000-0000793E0000}"/>
    <cellStyle name="RowTitles-Detail 2 2 10 3 2" xfId="15993" xr:uid="{00000000-0005-0000-0000-00007A3E0000}"/>
    <cellStyle name="RowTitles-Detail 2 2 10 3 2 2" xfId="15994" xr:uid="{00000000-0005-0000-0000-00007B3E0000}"/>
    <cellStyle name="RowTitles-Detail 2 2 10 3 2_Tertiary Salaries Survey" xfId="15995" xr:uid="{00000000-0005-0000-0000-00007C3E0000}"/>
    <cellStyle name="RowTitles-Detail 2 2 10 3 3" xfId="15996" xr:uid="{00000000-0005-0000-0000-00007D3E0000}"/>
    <cellStyle name="RowTitles-Detail 2 2 10 3_Tertiary Salaries Survey" xfId="15997" xr:uid="{00000000-0005-0000-0000-00007E3E0000}"/>
    <cellStyle name="RowTitles-Detail 2 2 10 4" xfId="15998" xr:uid="{00000000-0005-0000-0000-00007F3E0000}"/>
    <cellStyle name="RowTitles-Detail 2 2 10 4 2" xfId="15999" xr:uid="{00000000-0005-0000-0000-0000803E0000}"/>
    <cellStyle name="RowTitles-Detail 2 2 10 4_Tertiary Salaries Survey" xfId="16000" xr:uid="{00000000-0005-0000-0000-0000813E0000}"/>
    <cellStyle name="RowTitles-Detail 2 2 10 5" xfId="16001" xr:uid="{00000000-0005-0000-0000-0000823E0000}"/>
    <cellStyle name="RowTitles-Detail 2 2 10_Tertiary Salaries Survey" xfId="16002" xr:uid="{00000000-0005-0000-0000-0000833E0000}"/>
    <cellStyle name="RowTitles-Detail 2 2 11" xfId="16003" xr:uid="{00000000-0005-0000-0000-0000843E0000}"/>
    <cellStyle name="RowTitles-Detail 2 2 11 2" xfId="16004" xr:uid="{00000000-0005-0000-0000-0000853E0000}"/>
    <cellStyle name="RowTitles-Detail 2 2 11 2 2" xfId="16005" xr:uid="{00000000-0005-0000-0000-0000863E0000}"/>
    <cellStyle name="RowTitles-Detail 2 2 11 2 2 2" xfId="16006" xr:uid="{00000000-0005-0000-0000-0000873E0000}"/>
    <cellStyle name="RowTitles-Detail 2 2 11 2 2_Tertiary Salaries Survey" xfId="16007" xr:uid="{00000000-0005-0000-0000-0000883E0000}"/>
    <cellStyle name="RowTitles-Detail 2 2 11 2 3" xfId="16008" xr:uid="{00000000-0005-0000-0000-0000893E0000}"/>
    <cellStyle name="RowTitles-Detail 2 2 11 2_Tertiary Salaries Survey" xfId="16009" xr:uid="{00000000-0005-0000-0000-00008A3E0000}"/>
    <cellStyle name="RowTitles-Detail 2 2 11 3" xfId="16010" xr:uid="{00000000-0005-0000-0000-00008B3E0000}"/>
    <cellStyle name="RowTitles-Detail 2 2 11 3 2" xfId="16011" xr:uid="{00000000-0005-0000-0000-00008C3E0000}"/>
    <cellStyle name="RowTitles-Detail 2 2 11 3 2 2" xfId="16012" xr:uid="{00000000-0005-0000-0000-00008D3E0000}"/>
    <cellStyle name="RowTitles-Detail 2 2 11 3 2_Tertiary Salaries Survey" xfId="16013" xr:uid="{00000000-0005-0000-0000-00008E3E0000}"/>
    <cellStyle name="RowTitles-Detail 2 2 11 3 3" xfId="16014" xr:uid="{00000000-0005-0000-0000-00008F3E0000}"/>
    <cellStyle name="RowTitles-Detail 2 2 11 3_Tertiary Salaries Survey" xfId="16015" xr:uid="{00000000-0005-0000-0000-0000903E0000}"/>
    <cellStyle name="RowTitles-Detail 2 2 11 4" xfId="16016" xr:uid="{00000000-0005-0000-0000-0000913E0000}"/>
    <cellStyle name="RowTitles-Detail 2 2 11 4 2" xfId="16017" xr:uid="{00000000-0005-0000-0000-0000923E0000}"/>
    <cellStyle name="RowTitles-Detail 2 2 11 4_Tertiary Salaries Survey" xfId="16018" xr:uid="{00000000-0005-0000-0000-0000933E0000}"/>
    <cellStyle name="RowTitles-Detail 2 2 11 5" xfId="16019" xr:uid="{00000000-0005-0000-0000-0000943E0000}"/>
    <cellStyle name="RowTitles-Detail 2 2 11_Tertiary Salaries Survey" xfId="16020" xr:uid="{00000000-0005-0000-0000-0000953E0000}"/>
    <cellStyle name="RowTitles-Detail 2 2 12" xfId="16021" xr:uid="{00000000-0005-0000-0000-0000963E0000}"/>
    <cellStyle name="RowTitles-Detail 2 2 12 2" xfId="16022" xr:uid="{00000000-0005-0000-0000-0000973E0000}"/>
    <cellStyle name="RowTitles-Detail 2 2 12 2 2" xfId="16023" xr:uid="{00000000-0005-0000-0000-0000983E0000}"/>
    <cellStyle name="RowTitles-Detail 2 2 12 2_Tertiary Salaries Survey" xfId="16024" xr:uid="{00000000-0005-0000-0000-0000993E0000}"/>
    <cellStyle name="RowTitles-Detail 2 2 12 3" xfId="16025" xr:uid="{00000000-0005-0000-0000-00009A3E0000}"/>
    <cellStyle name="RowTitles-Detail 2 2 12_Tertiary Salaries Survey" xfId="16026" xr:uid="{00000000-0005-0000-0000-00009B3E0000}"/>
    <cellStyle name="RowTitles-Detail 2 2 13" xfId="16027" xr:uid="{00000000-0005-0000-0000-00009C3E0000}"/>
    <cellStyle name="RowTitles-Detail 2 2 14" xfId="16028" xr:uid="{00000000-0005-0000-0000-00009D3E0000}"/>
    <cellStyle name="RowTitles-Detail 2 2 15" xfId="16029" xr:uid="{00000000-0005-0000-0000-00009E3E0000}"/>
    <cellStyle name="RowTitles-Detail 2 2 2" xfId="16030" xr:uid="{00000000-0005-0000-0000-00009F3E0000}"/>
    <cellStyle name="RowTitles-Detail 2 2 2 10" xfId="16031" xr:uid="{00000000-0005-0000-0000-0000A03E0000}"/>
    <cellStyle name="RowTitles-Detail 2 2 2 10 2" xfId="16032" xr:uid="{00000000-0005-0000-0000-0000A13E0000}"/>
    <cellStyle name="RowTitles-Detail 2 2 2 10 2 2" xfId="16033" xr:uid="{00000000-0005-0000-0000-0000A23E0000}"/>
    <cellStyle name="RowTitles-Detail 2 2 2 10 2 2 2" xfId="16034" xr:uid="{00000000-0005-0000-0000-0000A33E0000}"/>
    <cellStyle name="RowTitles-Detail 2 2 2 10 2 2_Tertiary Salaries Survey" xfId="16035" xr:uid="{00000000-0005-0000-0000-0000A43E0000}"/>
    <cellStyle name="RowTitles-Detail 2 2 2 10 2 3" xfId="16036" xr:uid="{00000000-0005-0000-0000-0000A53E0000}"/>
    <cellStyle name="RowTitles-Detail 2 2 2 10 2_Tertiary Salaries Survey" xfId="16037" xr:uid="{00000000-0005-0000-0000-0000A63E0000}"/>
    <cellStyle name="RowTitles-Detail 2 2 2 10 3" xfId="16038" xr:uid="{00000000-0005-0000-0000-0000A73E0000}"/>
    <cellStyle name="RowTitles-Detail 2 2 2 10 3 2" xfId="16039" xr:uid="{00000000-0005-0000-0000-0000A83E0000}"/>
    <cellStyle name="RowTitles-Detail 2 2 2 10 3 2 2" xfId="16040" xr:uid="{00000000-0005-0000-0000-0000A93E0000}"/>
    <cellStyle name="RowTitles-Detail 2 2 2 10 3 2_Tertiary Salaries Survey" xfId="16041" xr:uid="{00000000-0005-0000-0000-0000AA3E0000}"/>
    <cellStyle name="RowTitles-Detail 2 2 2 10 3 3" xfId="16042" xr:uid="{00000000-0005-0000-0000-0000AB3E0000}"/>
    <cellStyle name="RowTitles-Detail 2 2 2 10 3_Tertiary Salaries Survey" xfId="16043" xr:uid="{00000000-0005-0000-0000-0000AC3E0000}"/>
    <cellStyle name="RowTitles-Detail 2 2 2 10 4" xfId="16044" xr:uid="{00000000-0005-0000-0000-0000AD3E0000}"/>
    <cellStyle name="RowTitles-Detail 2 2 2 10 4 2" xfId="16045" xr:uid="{00000000-0005-0000-0000-0000AE3E0000}"/>
    <cellStyle name="RowTitles-Detail 2 2 2 10 4_Tertiary Salaries Survey" xfId="16046" xr:uid="{00000000-0005-0000-0000-0000AF3E0000}"/>
    <cellStyle name="RowTitles-Detail 2 2 2 10 5" xfId="16047" xr:uid="{00000000-0005-0000-0000-0000B03E0000}"/>
    <cellStyle name="RowTitles-Detail 2 2 2 10_Tertiary Salaries Survey" xfId="16048" xr:uid="{00000000-0005-0000-0000-0000B13E0000}"/>
    <cellStyle name="RowTitles-Detail 2 2 2 11" xfId="16049" xr:uid="{00000000-0005-0000-0000-0000B23E0000}"/>
    <cellStyle name="RowTitles-Detail 2 2 2 11 2" xfId="16050" xr:uid="{00000000-0005-0000-0000-0000B33E0000}"/>
    <cellStyle name="RowTitles-Detail 2 2 2 11 2 2" xfId="16051" xr:uid="{00000000-0005-0000-0000-0000B43E0000}"/>
    <cellStyle name="RowTitles-Detail 2 2 2 11 2_Tertiary Salaries Survey" xfId="16052" xr:uid="{00000000-0005-0000-0000-0000B53E0000}"/>
    <cellStyle name="RowTitles-Detail 2 2 2 11 3" xfId="16053" xr:uid="{00000000-0005-0000-0000-0000B63E0000}"/>
    <cellStyle name="RowTitles-Detail 2 2 2 11_Tertiary Salaries Survey" xfId="16054" xr:uid="{00000000-0005-0000-0000-0000B73E0000}"/>
    <cellStyle name="RowTitles-Detail 2 2 2 12" xfId="16055" xr:uid="{00000000-0005-0000-0000-0000B83E0000}"/>
    <cellStyle name="RowTitles-Detail 2 2 2 13" xfId="16056" xr:uid="{00000000-0005-0000-0000-0000B93E0000}"/>
    <cellStyle name="RowTitles-Detail 2 2 2 2" xfId="16057" xr:uid="{00000000-0005-0000-0000-0000BA3E0000}"/>
    <cellStyle name="RowTitles-Detail 2 2 2 2 10" xfId="16058" xr:uid="{00000000-0005-0000-0000-0000BB3E0000}"/>
    <cellStyle name="RowTitles-Detail 2 2 2 2 10 2" xfId="16059" xr:uid="{00000000-0005-0000-0000-0000BC3E0000}"/>
    <cellStyle name="RowTitles-Detail 2 2 2 2 10 2 2" xfId="16060" xr:uid="{00000000-0005-0000-0000-0000BD3E0000}"/>
    <cellStyle name="RowTitles-Detail 2 2 2 2 10 2_Tertiary Salaries Survey" xfId="16061" xr:uid="{00000000-0005-0000-0000-0000BE3E0000}"/>
    <cellStyle name="RowTitles-Detail 2 2 2 2 10 3" xfId="16062" xr:uid="{00000000-0005-0000-0000-0000BF3E0000}"/>
    <cellStyle name="RowTitles-Detail 2 2 2 2 10_Tertiary Salaries Survey" xfId="16063" xr:uid="{00000000-0005-0000-0000-0000C03E0000}"/>
    <cellStyle name="RowTitles-Detail 2 2 2 2 11" xfId="16064" xr:uid="{00000000-0005-0000-0000-0000C13E0000}"/>
    <cellStyle name="RowTitles-Detail 2 2 2 2 12" xfId="16065" xr:uid="{00000000-0005-0000-0000-0000C23E0000}"/>
    <cellStyle name="RowTitles-Detail 2 2 2 2 2" xfId="16066" xr:uid="{00000000-0005-0000-0000-0000C33E0000}"/>
    <cellStyle name="RowTitles-Detail 2 2 2 2 2 2" xfId="16067" xr:uid="{00000000-0005-0000-0000-0000C43E0000}"/>
    <cellStyle name="RowTitles-Detail 2 2 2 2 2 2 2" xfId="16068" xr:uid="{00000000-0005-0000-0000-0000C53E0000}"/>
    <cellStyle name="RowTitles-Detail 2 2 2 2 2 2 2 2" xfId="16069" xr:uid="{00000000-0005-0000-0000-0000C63E0000}"/>
    <cellStyle name="RowTitles-Detail 2 2 2 2 2 2 2 2 2" xfId="16070" xr:uid="{00000000-0005-0000-0000-0000C73E0000}"/>
    <cellStyle name="RowTitles-Detail 2 2 2 2 2 2 2 2_Tertiary Salaries Survey" xfId="16071" xr:uid="{00000000-0005-0000-0000-0000C83E0000}"/>
    <cellStyle name="RowTitles-Detail 2 2 2 2 2 2 2 3" xfId="16072" xr:uid="{00000000-0005-0000-0000-0000C93E0000}"/>
    <cellStyle name="RowTitles-Detail 2 2 2 2 2 2 2_Tertiary Salaries Survey" xfId="16073" xr:uid="{00000000-0005-0000-0000-0000CA3E0000}"/>
    <cellStyle name="RowTitles-Detail 2 2 2 2 2 2 3" xfId="16074" xr:uid="{00000000-0005-0000-0000-0000CB3E0000}"/>
    <cellStyle name="RowTitles-Detail 2 2 2 2 2 2 3 2" xfId="16075" xr:uid="{00000000-0005-0000-0000-0000CC3E0000}"/>
    <cellStyle name="RowTitles-Detail 2 2 2 2 2 2 3 2 2" xfId="16076" xr:uid="{00000000-0005-0000-0000-0000CD3E0000}"/>
    <cellStyle name="RowTitles-Detail 2 2 2 2 2 2 3 2_Tertiary Salaries Survey" xfId="16077" xr:uid="{00000000-0005-0000-0000-0000CE3E0000}"/>
    <cellStyle name="RowTitles-Detail 2 2 2 2 2 2 3 3" xfId="16078" xr:uid="{00000000-0005-0000-0000-0000CF3E0000}"/>
    <cellStyle name="RowTitles-Detail 2 2 2 2 2 2 3_Tertiary Salaries Survey" xfId="16079" xr:uid="{00000000-0005-0000-0000-0000D03E0000}"/>
    <cellStyle name="RowTitles-Detail 2 2 2 2 2 2 4" xfId="16080" xr:uid="{00000000-0005-0000-0000-0000D13E0000}"/>
    <cellStyle name="RowTitles-Detail 2 2 2 2 2 2 5" xfId="16081" xr:uid="{00000000-0005-0000-0000-0000D23E0000}"/>
    <cellStyle name="RowTitles-Detail 2 2 2 2 2 2_Tertiary Salaries Survey" xfId="16082" xr:uid="{00000000-0005-0000-0000-0000D33E0000}"/>
    <cellStyle name="RowTitles-Detail 2 2 2 2 2 3" xfId="16083" xr:uid="{00000000-0005-0000-0000-0000D43E0000}"/>
    <cellStyle name="RowTitles-Detail 2 2 2 2 2 3 2" xfId="16084" xr:uid="{00000000-0005-0000-0000-0000D53E0000}"/>
    <cellStyle name="RowTitles-Detail 2 2 2 2 2 3 2 2" xfId="16085" xr:uid="{00000000-0005-0000-0000-0000D63E0000}"/>
    <cellStyle name="RowTitles-Detail 2 2 2 2 2 3 2 2 2" xfId="16086" xr:uid="{00000000-0005-0000-0000-0000D73E0000}"/>
    <cellStyle name="RowTitles-Detail 2 2 2 2 2 3 2 2_Tertiary Salaries Survey" xfId="16087" xr:uid="{00000000-0005-0000-0000-0000D83E0000}"/>
    <cellStyle name="RowTitles-Detail 2 2 2 2 2 3 2 3" xfId="16088" xr:uid="{00000000-0005-0000-0000-0000D93E0000}"/>
    <cellStyle name="RowTitles-Detail 2 2 2 2 2 3 2_Tertiary Salaries Survey" xfId="16089" xr:uid="{00000000-0005-0000-0000-0000DA3E0000}"/>
    <cellStyle name="RowTitles-Detail 2 2 2 2 2 3 3" xfId="16090" xr:uid="{00000000-0005-0000-0000-0000DB3E0000}"/>
    <cellStyle name="RowTitles-Detail 2 2 2 2 2 3 3 2" xfId="16091" xr:uid="{00000000-0005-0000-0000-0000DC3E0000}"/>
    <cellStyle name="RowTitles-Detail 2 2 2 2 2 3 3 2 2" xfId="16092" xr:uid="{00000000-0005-0000-0000-0000DD3E0000}"/>
    <cellStyle name="RowTitles-Detail 2 2 2 2 2 3 3 2_Tertiary Salaries Survey" xfId="16093" xr:uid="{00000000-0005-0000-0000-0000DE3E0000}"/>
    <cellStyle name="RowTitles-Detail 2 2 2 2 2 3 3 3" xfId="16094" xr:uid="{00000000-0005-0000-0000-0000DF3E0000}"/>
    <cellStyle name="RowTitles-Detail 2 2 2 2 2 3 3_Tertiary Salaries Survey" xfId="16095" xr:uid="{00000000-0005-0000-0000-0000E03E0000}"/>
    <cellStyle name="RowTitles-Detail 2 2 2 2 2 3 4" xfId="16096" xr:uid="{00000000-0005-0000-0000-0000E13E0000}"/>
    <cellStyle name="RowTitles-Detail 2 2 2 2 2 3 5" xfId="16097" xr:uid="{00000000-0005-0000-0000-0000E23E0000}"/>
    <cellStyle name="RowTitles-Detail 2 2 2 2 2 3 5 2" xfId="16098" xr:uid="{00000000-0005-0000-0000-0000E33E0000}"/>
    <cellStyle name="RowTitles-Detail 2 2 2 2 2 3 5_Tertiary Salaries Survey" xfId="16099" xr:uid="{00000000-0005-0000-0000-0000E43E0000}"/>
    <cellStyle name="RowTitles-Detail 2 2 2 2 2 3 6" xfId="16100" xr:uid="{00000000-0005-0000-0000-0000E53E0000}"/>
    <cellStyle name="RowTitles-Detail 2 2 2 2 2 3_Tertiary Salaries Survey" xfId="16101" xr:uid="{00000000-0005-0000-0000-0000E63E0000}"/>
    <cellStyle name="RowTitles-Detail 2 2 2 2 2 4" xfId="16102" xr:uid="{00000000-0005-0000-0000-0000E73E0000}"/>
    <cellStyle name="RowTitles-Detail 2 2 2 2 2 4 2" xfId="16103" xr:uid="{00000000-0005-0000-0000-0000E83E0000}"/>
    <cellStyle name="RowTitles-Detail 2 2 2 2 2 4 2 2" xfId="16104" xr:uid="{00000000-0005-0000-0000-0000E93E0000}"/>
    <cellStyle name="RowTitles-Detail 2 2 2 2 2 4 2 2 2" xfId="16105" xr:uid="{00000000-0005-0000-0000-0000EA3E0000}"/>
    <cellStyle name="RowTitles-Detail 2 2 2 2 2 4 2 2_Tertiary Salaries Survey" xfId="16106" xr:uid="{00000000-0005-0000-0000-0000EB3E0000}"/>
    <cellStyle name="RowTitles-Detail 2 2 2 2 2 4 2 3" xfId="16107" xr:uid="{00000000-0005-0000-0000-0000EC3E0000}"/>
    <cellStyle name="RowTitles-Detail 2 2 2 2 2 4 2_Tertiary Salaries Survey" xfId="16108" xr:uid="{00000000-0005-0000-0000-0000ED3E0000}"/>
    <cellStyle name="RowTitles-Detail 2 2 2 2 2 4 3" xfId="16109" xr:uid="{00000000-0005-0000-0000-0000EE3E0000}"/>
    <cellStyle name="RowTitles-Detail 2 2 2 2 2 4 3 2" xfId="16110" xr:uid="{00000000-0005-0000-0000-0000EF3E0000}"/>
    <cellStyle name="RowTitles-Detail 2 2 2 2 2 4 3 2 2" xfId="16111" xr:uid="{00000000-0005-0000-0000-0000F03E0000}"/>
    <cellStyle name="RowTitles-Detail 2 2 2 2 2 4 3 2_Tertiary Salaries Survey" xfId="16112" xr:uid="{00000000-0005-0000-0000-0000F13E0000}"/>
    <cellStyle name="RowTitles-Detail 2 2 2 2 2 4 3 3" xfId="16113" xr:uid="{00000000-0005-0000-0000-0000F23E0000}"/>
    <cellStyle name="RowTitles-Detail 2 2 2 2 2 4 3_Tertiary Salaries Survey" xfId="16114" xr:uid="{00000000-0005-0000-0000-0000F33E0000}"/>
    <cellStyle name="RowTitles-Detail 2 2 2 2 2 4 4" xfId="16115" xr:uid="{00000000-0005-0000-0000-0000F43E0000}"/>
    <cellStyle name="RowTitles-Detail 2 2 2 2 2 4 4 2" xfId="16116" xr:uid="{00000000-0005-0000-0000-0000F53E0000}"/>
    <cellStyle name="RowTitles-Detail 2 2 2 2 2 4 4_Tertiary Salaries Survey" xfId="16117" xr:uid="{00000000-0005-0000-0000-0000F63E0000}"/>
    <cellStyle name="RowTitles-Detail 2 2 2 2 2 4 5" xfId="16118" xr:uid="{00000000-0005-0000-0000-0000F73E0000}"/>
    <cellStyle name="RowTitles-Detail 2 2 2 2 2 4_Tertiary Salaries Survey" xfId="16119" xr:uid="{00000000-0005-0000-0000-0000F83E0000}"/>
    <cellStyle name="RowTitles-Detail 2 2 2 2 2 5" xfId="16120" xr:uid="{00000000-0005-0000-0000-0000F93E0000}"/>
    <cellStyle name="RowTitles-Detail 2 2 2 2 2 5 2" xfId="16121" xr:uid="{00000000-0005-0000-0000-0000FA3E0000}"/>
    <cellStyle name="RowTitles-Detail 2 2 2 2 2 5 2 2" xfId="16122" xr:uid="{00000000-0005-0000-0000-0000FB3E0000}"/>
    <cellStyle name="RowTitles-Detail 2 2 2 2 2 5 2 2 2" xfId="16123" xr:uid="{00000000-0005-0000-0000-0000FC3E0000}"/>
    <cellStyle name="RowTitles-Detail 2 2 2 2 2 5 2 2_Tertiary Salaries Survey" xfId="16124" xr:uid="{00000000-0005-0000-0000-0000FD3E0000}"/>
    <cellStyle name="RowTitles-Detail 2 2 2 2 2 5 2 3" xfId="16125" xr:uid="{00000000-0005-0000-0000-0000FE3E0000}"/>
    <cellStyle name="RowTitles-Detail 2 2 2 2 2 5 2_Tertiary Salaries Survey" xfId="16126" xr:uid="{00000000-0005-0000-0000-0000FF3E0000}"/>
    <cellStyle name="RowTitles-Detail 2 2 2 2 2 5 3" xfId="16127" xr:uid="{00000000-0005-0000-0000-0000003F0000}"/>
    <cellStyle name="RowTitles-Detail 2 2 2 2 2 5 3 2" xfId="16128" xr:uid="{00000000-0005-0000-0000-0000013F0000}"/>
    <cellStyle name="RowTitles-Detail 2 2 2 2 2 5 3 2 2" xfId="16129" xr:uid="{00000000-0005-0000-0000-0000023F0000}"/>
    <cellStyle name="RowTitles-Detail 2 2 2 2 2 5 3 2_Tertiary Salaries Survey" xfId="16130" xr:uid="{00000000-0005-0000-0000-0000033F0000}"/>
    <cellStyle name="RowTitles-Detail 2 2 2 2 2 5 3 3" xfId="16131" xr:uid="{00000000-0005-0000-0000-0000043F0000}"/>
    <cellStyle name="RowTitles-Detail 2 2 2 2 2 5 3_Tertiary Salaries Survey" xfId="16132" xr:uid="{00000000-0005-0000-0000-0000053F0000}"/>
    <cellStyle name="RowTitles-Detail 2 2 2 2 2 5 4" xfId="16133" xr:uid="{00000000-0005-0000-0000-0000063F0000}"/>
    <cellStyle name="RowTitles-Detail 2 2 2 2 2 5 4 2" xfId="16134" xr:uid="{00000000-0005-0000-0000-0000073F0000}"/>
    <cellStyle name="RowTitles-Detail 2 2 2 2 2 5 4_Tertiary Salaries Survey" xfId="16135" xr:uid="{00000000-0005-0000-0000-0000083F0000}"/>
    <cellStyle name="RowTitles-Detail 2 2 2 2 2 5 5" xfId="16136" xr:uid="{00000000-0005-0000-0000-0000093F0000}"/>
    <cellStyle name="RowTitles-Detail 2 2 2 2 2 5_Tertiary Salaries Survey" xfId="16137" xr:uid="{00000000-0005-0000-0000-00000A3F0000}"/>
    <cellStyle name="RowTitles-Detail 2 2 2 2 2 6" xfId="16138" xr:uid="{00000000-0005-0000-0000-00000B3F0000}"/>
    <cellStyle name="RowTitles-Detail 2 2 2 2 2 6 2" xfId="16139" xr:uid="{00000000-0005-0000-0000-00000C3F0000}"/>
    <cellStyle name="RowTitles-Detail 2 2 2 2 2 6 2 2" xfId="16140" xr:uid="{00000000-0005-0000-0000-00000D3F0000}"/>
    <cellStyle name="RowTitles-Detail 2 2 2 2 2 6 2 2 2" xfId="16141" xr:uid="{00000000-0005-0000-0000-00000E3F0000}"/>
    <cellStyle name="RowTitles-Detail 2 2 2 2 2 6 2 2_Tertiary Salaries Survey" xfId="16142" xr:uid="{00000000-0005-0000-0000-00000F3F0000}"/>
    <cellStyle name="RowTitles-Detail 2 2 2 2 2 6 2 3" xfId="16143" xr:uid="{00000000-0005-0000-0000-0000103F0000}"/>
    <cellStyle name="RowTitles-Detail 2 2 2 2 2 6 2_Tertiary Salaries Survey" xfId="16144" xr:uid="{00000000-0005-0000-0000-0000113F0000}"/>
    <cellStyle name="RowTitles-Detail 2 2 2 2 2 6 3" xfId="16145" xr:uid="{00000000-0005-0000-0000-0000123F0000}"/>
    <cellStyle name="RowTitles-Detail 2 2 2 2 2 6 3 2" xfId="16146" xr:uid="{00000000-0005-0000-0000-0000133F0000}"/>
    <cellStyle name="RowTitles-Detail 2 2 2 2 2 6 3 2 2" xfId="16147" xr:uid="{00000000-0005-0000-0000-0000143F0000}"/>
    <cellStyle name="RowTitles-Detail 2 2 2 2 2 6 3 2_Tertiary Salaries Survey" xfId="16148" xr:uid="{00000000-0005-0000-0000-0000153F0000}"/>
    <cellStyle name="RowTitles-Detail 2 2 2 2 2 6 3 3" xfId="16149" xr:uid="{00000000-0005-0000-0000-0000163F0000}"/>
    <cellStyle name="RowTitles-Detail 2 2 2 2 2 6 3_Tertiary Salaries Survey" xfId="16150" xr:uid="{00000000-0005-0000-0000-0000173F0000}"/>
    <cellStyle name="RowTitles-Detail 2 2 2 2 2 6 4" xfId="16151" xr:uid="{00000000-0005-0000-0000-0000183F0000}"/>
    <cellStyle name="RowTitles-Detail 2 2 2 2 2 6 4 2" xfId="16152" xr:uid="{00000000-0005-0000-0000-0000193F0000}"/>
    <cellStyle name="RowTitles-Detail 2 2 2 2 2 6 4_Tertiary Salaries Survey" xfId="16153" xr:uid="{00000000-0005-0000-0000-00001A3F0000}"/>
    <cellStyle name="RowTitles-Detail 2 2 2 2 2 6 5" xfId="16154" xr:uid="{00000000-0005-0000-0000-00001B3F0000}"/>
    <cellStyle name="RowTitles-Detail 2 2 2 2 2 6_Tertiary Salaries Survey" xfId="16155" xr:uid="{00000000-0005-0000-0000-00001C3F0000}"/>
    <cellStyle name="RowTitles-Detail 2 2 2 2 2 7" xfId="16156" xr:uid="{00000000-0005-0000-0000-00001D3F0000}"/>
    <cellStyle name="RowTitles-Detail 2 2 2 2 2 7 2" xfId="16157" xr:uid="{00000000-0005-0000-0000-00001E3F0000}"/>
    <cellStyle name="RowTitles-Detail 2 2 2 2 2 7 2 2" xfId="16158" xr:uid="{00000000-0005-0000-0000-00001F3F0000}"/>
    <cellStyle name="RowTitles-Detail 2 2 2 2 2 7 2_Tertiary Salaries Survey" xfId="16159" xr:uid="{00000000-0005-0000-0000-0000203F0000}"/>
    <cellStyle name="RowTitles-Detail 2 2 2 2 2 7 3" xfId="16160" xr:uid="{00000000-0005-0000-0000-0000213F0000}"/>
    <cellStyle name="RowTitles-Detail 2 2 2 2 2 7_Tertiary Salaries Survey" xfId="16161" xr:uid="{00000000-0005-0000-0000-0000223F0000}"/>
    <cellStyle name="RowTitles-Detail 2 2 2 2 2 8" xfId="16162" xr:uid="{00000000-0005-0000-0000-0000233F0000}"/>
    <cellStyle name="RowTitles-Detail 2 2 2 2 2 9" xfId="16163" xr:uid="{00000000-0005-0000-0000-0000243F0000}"/>
    <cellStyle name="RowTitles-Detail 2 2 2 2 2_STUD aligned by INSTIT" xfId="16164" xr:uid="{00000000-0005-0000-0000-0000253F0000}"/>
    <cellStyle name="RowTitles-Detail 2 2 2 2 3" xfId="16165" xr:uid="{00000000-0005-0000-0000-0000263F0000}"/>
    <cellStyle name="RowTitles-Detail 2 2 2 2 3 2" xfId="16166" xr:uid="{00000000-0005-0000-0000-0000273F0000}"/>
    <cellStyle name="RowTitles-Detail 2 2 2 2 3 2 2" xfId="16167" xr:uid="{00000000-0005-0000-0000-0000283F0000}"/>
    <cellStyle name="RowTitles-Detail 2 2 2 2 3 2 2 2" xfId="16168" xr:uid="{00000000-0005-0000-0000-0000293F0000}"/>
    <cellStyle name="RowTitles-Detail 2 2 2 2 3 2 2 2 2" xfId="16169" xr:uid="{00000000-0005-0000-0000-00002A3F0000}"/>
    <cellStyle name="RowTitles-Detail 2 2 2 2 3 2 2 2_Tertiary Salaries Survey" xfId="16170" xr:uid="{00000000-0005-0000-0000-00002B3F0000}"/>
    <cellStyle name="RowTitles-Detail 2 2 2 2 3 2 2 3" xfId="16171" xr:uid="{00000000-0005-0000-0000-00002C3F0000}"/>
    <cellStyle name="RowTitles-Detail 2 2 2 2 3 2 2_Tertiary Salaries Survey" xfId="16172" xr:uid="{00000000-0005-0000-0000-00002D3F0000}"/>
    <cellStyle name="RowTitles-Detail 2 2 2 2 3 2 3" xfId="16173" xr:uid="{00000000-0005-0000-0000-00002E3F0000}"/>
    <cellStyle name="RowTitles-Detail 2 2 2 2 3 2 3 2" xfId="16174" xr:uid="{00000000-0005-0000-0000-00002F3F0000}"/>
    <cellStyle name="RowTitles-Detail 2 2 2 2 3 2 3 2 2" xfId="16175" xr:uid="{00000000-0005-0000-0000-0000303F0000}"/>
    <cellStyle name="RowTitles-Detail 2 2 2 2 3 2 3 2_Tertiary Salaries Survey" xfId="16176" xr:uid="{00000000-0005-0000-0000-0000313F0000}"/>
    <cellStyle name="RowTitles-Detail 2 2 2 2 3 2 3 3" xfId="16177" xr:uid="{00000000-0005-0000-0000-0000323F0000}"/>
    <cellStyle name="RowTitles-Detail 2 2 2 2 3 2 3_Tertiary Salaries Survey" xfId="16178" xr:uid="{00000000-0005-0000-0000-0000333F0000}"/>
    <cellStyle name="RowTitles-Detail 2 2 2 2 3 2 4" xfId="16179" xr:uid="{00000000-0005-0000-0000-0000343F0000}"/>
    <cellStyle name="RowTitles-Detail 2 2 2 2 3 2 5" xfId="16180" xr:uid="{00000000-0005-0000-0000-0000353F0000}"/>
    <cellStyle name="RowTitles-Detail 2 2 2 2 3 2 5 2" xfId="16181" xr:uid="{00000000-0005-0000-0000-0000363F0000}"/>
    <cellStyle name="RowTitles-Detail 2 2 2 2 3 2 5_Tertiary Salaries Survey" xfId="16182" xr:uid="{00000000-0005-0000-0000-0000373F0000}"/>
    <cellStyle name="RowTitles-Detail 2 2 2 2 3 2 6" xfId="16183" xr:uid="{00000000-0005-0000-0000-0000383F0000}"/>
    <cellStyle name="RowTitles-Detail 2 2 2 2 3 2_Tertiary Salaries Survey" xfId="16184" xr:uid="{00000000-0005-0000-0000-0000393F0000}"/>
    <cellStyle name="RowTitles-Detail 2 2 2 2 3 3" xfId="16185" xr:uid="{00000000-0005-0000-0000-00003A3F0000}"/>
    <cellStyle name="RowTitles-Detail 2 2 2 2 3 3 2" xfId="16186" xr:uid="{00000000-0005-0000-0000-00003B3F0000}"/>
    <cellStyle name="RowTitles-Detail 2 2 2 2 3 3 2 2" xfId="16187" xr:uid="{00000000-0005-0000-0000-00003C3F0000}"/>
    <cellStyle name="RowTitles-Detail 2 2 2 2 3 3 2 2 2" xfId="16188" xr:uid="{00000000-0005-0000-0000-00003D3F0000}"/>
    <cellStyle name="RowTitles-Detail 2 2 2 2 3 3 2 2_Tertiary Salaries Survey" xfId="16189" xr:uid="{00000000-0005-0000-0000-00003E3F0000}"/>
    <cellStyle name="RowTitles-Detail 2 2 2 2 3 3 2 3" xfId="16190" xr:uid="{00000000-0005-0000-0000-00003F3F0000}"/>
    <cellStyle name="RowTitles-Detail 2 2 2 2 3 3 2_Tertiary Salaries Survey" xfId="16191" xr:uid="{00000000-0005-0000-0000-0000403F0000}"/>
    <cellStyle name="RowTitles-Detail 2 2 2 2 3 3 3" xfId="16192" xr:uid="{00000000-0005-0000-0000-0000413F0000}"/>
    <cellStyle name="RowTitles-Detail 2 2 2 2 3 3 3 2" xfId="16193" xr:uid="{00000000-0005-0000-0000-0000423F0000}"/>
    <cellStyle name="RowTitles-Detail 2 2 2 2 3 3 3 2 2" xfId="16194" xr:uid="{00000000-0005-0000-0000-0000433F0000}"/>
    <cellStyle name="RowTitles-Detail 2 2 2 2 3 3 3 2_Tertiary Salaries Survey" xfId="16195" xr:uid="{00000000-0005-0000-0000-0000443F0000}"/>
    <cellStyle name="RowTitles-Detail 2 2 2 2 3 3 3 3" xfId="16196" xr:uid="{00000000-0005-0000-0000-0000453F0000}"/>
    <cellStyle name="RowTitles-Detail 2 2 2 2 3 3 3_Tertiary Salaries Survey" xfId="16197" xr:uid="{00000000-0005-0000-0000-0000463F0000}"/>
    <cellStyle name="RowTitles-Detail 2 2 2 2 3 3 4" xfId="16198" xr:uid="{00000000-0005-0000-0000-0000473F0000}"/>
    <cellStyle name="RowTitles-Detail 2 2 2 2 3 3 5" xfId="16199" xr:uid="{00000000-0005-0000-0000-0000483F0000}"/>
    <cellStyle name="RowTitles-Detail 2 2 2 2 3 3_Tertiary Salaries Survey" xfId="16200" xr:uid="{00000000-0005-0000-0000-0000493F0000}"/>
    <cellStyle name="RowTitles-Detail 2 2 2 2 3 4" xfId="16201" xr:uid="{00000000-0005-0000-0000-00004A3F0000}"/>
    <cellStyle name="RowTitles-Detail 2 2 2 2 3 4 2" xfId="16202" xr:uid="{00000000-0005-0000-0000-00004B3F0000}"/>
    <cellStyle name="RowTitles-Detail 2 2 2 2 3 4 2 2" xfId="16203" xr:uid="{00000000-0005-0000-0000-00004C3F0000}"/>
    <cellStyle name="RowTitles-Detail 2 2 2 2 3 4 2 2 2" xfId="16204" xr:uid="{00000000-0005-0000-0000-00004D3F0000}"/>
    <cellStyle name="RowTitles-Detail 2 2 2 2 3 4 2 2_Tertiary Salaries Survey" xfId="16205" xr:uid="{00000000-0005-0000-0000-00004E3F0000}"/>
    <cellStyle name="RowTitles-Detail 2 2 2 2 3 4 2 3" xfId="16206" xr:uid="{00000000-0005-0000-0000-00004F3F0000}"/>
    <cellStyle name="RowTitles-Detail 2 2 2 2 3 4 2_Tertiary Salaries Survey" xfId="16207" xr:uid="{00000000-0005-0000-0000-0000503F0000}"/>
    <cellStyle name="RowTitles-Detail 2 2 2 2 3 4 3" xfId="16208" xr:uid="{00000000-0005-0000-0000-0000513F0000}"/>
    <cellStyle name="RowTitles-Detail 2 2 2 2 3 4 3 2" xfId="16209" xr:uid="{00000000-0005-0000-0000-0000523F0000}"/>
    <cellStyle name="RowTitles-Detail 2 2 2 2 3 4 3 2 2" xfId="16210" xr:uid="{00000000-0005-0000-0000-0000533F0000}"/>
    <cellStyle name="RowTitles-Detail 2 2 2 2 3 4 3 2_Tertiary Salaries Survey" xfId="16211" xr:uid="{00000000-0005-0000-0000-0000543F0000}"/>
    <cellStyle name="RowTitles-Detail 2 2 2 2 3 4 3 3" xfId="16212" xr:uid="{00000000-0005-0000-0000-0000553F0000}"/>
    <cellStyle name="RowTitles-Detail 2 2 2 2 3 4 3_Tertiary Salaries Survey" xfId="16213" xr:uid="{00000000-0005-0000-0000-0000563F0000}"/>
    <cellStyle name="RowTitles-Detail 2 2 2 2 3 4 4" xfId="16214" xr:uid="{00000000-0005-0000-0000-0000573F0000}"/>
    <cellStyle name="RowTitles-Detail 2 2 2 2 3 4 4 2" xfId="16215" xr:uid="{00000000-0005-0000-0000-0000583F0000}"/>
    <cellStyle name="RowTitles-Detail 2 2 2 2 3 4 4_Tertiary Salaries Survey" xfId="16216" xr:uid="{00000000-0005-0000-0000-0000593F0000}"/>
    <cellStyle name="RowTitles-Detail 2 2 2 2 3 4 5" xfId="16217" xr:uid="{00000000-0005-0000-0000-00005A3F0000}"/>
    <cellStyle name="RowTitles-Detail 2 2 2 2 3 4_Tertiary Salaries Survey" xfId="16218" xr:uid="{00000000-0005-0000-0000-00005B3F0000}"/>
    <cellStyle name="RowTitles-Detail 2 2 2 2 3 5" xfId="16219" xr:uid="{00000000-0005-0000-0000-00005C3F0000}"/>
    <cellStyle name="RowTitles-Detail 2 2 2 2 3 5 2" xfId="16220" xr:uid="{00000000-0005-0000-0000-00005D3F0000}"/>
    <cellStyle name="RowTitles-Detail 2 2 2 2 3 5 2 2" xfId="16221" xr:uid="{00000000-0005-0000-0000-00005E3F0000}"/>
    <cellStyle name="RowTitles-Detail 2 2 2 2 3 5 2 2 2" xfId="16222" xr:uid="{00000000-0005-0000-0000-00005F3F0000}"/>
    <cellStyle name="RowTitles-Detail 2 2 2 2 3 5 2 2_Tertiary Salaries Survey" xfId="16223" xr:uid="{00000000-0005-0000-0000-0000603F0000}"/>
    <cellStyle name="RowTitles-Detail 2 2 2 2 3 5 2 3" xfId="16224" xr:uid="{00000000-0005-0000-0000-0000613F0000}"/>
    <cellStyle name="RowTitles-Detail 2 2 2 2 3 5 2_Tertiary Salaries Survey" xfId="16225" xr:uid="{00000000-0005-0000-0000-0000623F0000}"/>
    <cellStyle name="RowTitles-Detail 2 2 2 2 3 5 3" xfId="16226" xr:uid="{00000000-0005-0000-0000-0000633F0000}"/>
    <cellStyle name="RowTitles-Detail 2 2 2 2 3 5 3 2" xfId="16227" xr:uid="{00000000-0005-0000-0000-0000643F0000}"/>
    <cellStyle name="RowTitles-Detail 2 2 2 2 3 5 3 2 2" xfId="16228" xr:uid="{00000000-0005-0000-0000-0000653F0000}"/>
    <cellStyle name="RowTitles-Detail 2 2 2 2 3 5 3 2_Tertiary Salaries Survey" xfId="16229" xr:uid="{00000000-0005-0000-0000-0000663F0000}"/>
    <cellStyle name="RowTitles-Detail 2 2 2 2 3 5 3 3" xfId="16230" xr:uid="{00000000-0005-0000-0000-0000673F0000}"/>
    <cellStyle name="RowTitles-Detail 2 2 2 2 3 5 3_Tertiary Salaries Survey" xfId="16231" xr:uid="{00000000-0005-0000-0000-0000683F0000}"/>
    <cellStyle name="RowTitles-Detail 2 2 2 2 3 5 4" xfId="16232" xr:uid="{00000000-0005-0000-0000-0000693F0000}"/>
    <cellStyle name="RowTitles-Detail 2 2 2 2 3 5 4 2" xfId="16233" xr:uid="{00000000-0005-0000-0000-00006A3F0000}"/>
    <cellStyle name="RowTitles-Detail 2 2 2 2 3 5 4_Tertiary Salaries Survey" xfId="16234" xr:uid="{00000000-0005-0000-0000-00006B3F0000}"/>
    <cellStyle name="RowTitles-Detail 2 2 2 2 3 5 5" xfId="16235" xr:uid="{00000000-0005-0000-0000-00006C3F0000}"/>
    <cellStyle name="RowTitles-Detail 2 2 2 2 3 5_Tertiary Salaries Survey" xfId="16236" xr:uid="{00000000-0005-0000-0000-00006D3F0000}"/>
    <cellStyle name="RowTitles-Detail 2 2 2 2 3 6" xfId="16237" xr:uid="{00000000-0005-0000-0000-00006E3F0000}"/>
    <cellStyle name="RowTitles-Detail 2 2 2 2 3 6 2" xfId="16238" xr:uid="{00000000-0005-0000-0000-00006F3F0000}"/>
    <cellStyle name="RowTitles-Detail 2 2 2 2 3 6 2 2" xfId="16239" xr:uid="{00000000-0005-0000-0000-0000703F0000}"/>
    <cellStyle name="RowTitles-Detail 2 2 2 2 3 6 2 2 2" xfId="16240" xr:uid="{00000000-0005-0000-0000-0000713F0000}"/>
    <cellStyle name="RowTitles-Detail 2 2 2 2 3 6 2 2_Tertiary Salaries Survey" xfId="16241" xr:uid="{00000000-0005-0000-0000-0000723F0000}"/>
    <cellStyle name="RowTitles-Detail 2 2 2 2 3 6 2 3" xfId="16242" xr:uid="{00000000-0005-0000-0000-0000733F0000}"/>
    <cellStyle name="RowTitles-Detail 2 2 2 2 3 6 2_Tertiary Salaries Survey" xfId="16243" xr:uid="{00000000-0005-0000-0000-0000743F0000}"/>
    <cellStyle name="RowTitles-Detail 2 2 2 2 3 6 3" xfId="16244" xr:uid="{00000000-0005-0000-0000-0000753F0000}"/>
    <cellStyle name="RowTitles-Detail 2 2 2 2 3 6 3 2" xfId="16245" xr:uid="{00000000-0005-0000-0000-0000763F0000}"/>
    <cellStyle name="RowTitles-Detail 2 2 2 2 3 6 3 2 2" xfId="16246" xr:uid="{00000000-0005-0000-0000-0000773F0000}"/>
    <cellStyle name="RowTitles-Detail 2 2 2 2 3 6 3 2_Tertiary Salaries Survey" xfId="16247" xr:uid="{00000000-0005-0000-0000-0000783F0000}"/>
    <cellStyle name="RowTitles-Detail 2 2 2 2 3 6 3 3" xfId="16248" xr:uid="{00000000-0005-0000-0000-0000793F0000}"/>
    <cellStyle name="RowTitles-Detail 2 2 2 2 3 6 3_Tertiary Salaries Survey" xfId="16249" xr:uid="{00000000-0005-0000-0000-00007A3F0000}"/>
    <cellStyle name="RowTitles-Detail 2 2 2 2 3 6 4" xfId="16250" xr:uid="{00000000-0005-0000-0000-00007B3F0000}"/>
    <cellStyle name="RowTitles-Detail 2 2 2 2 3 6 4 2" xfId="16251" xr:uid="{00000000-0005-0000-0000-00007C3F0000}"/>
    <cellStyle name="RowTitles-Detail 2 2 2 2 3 6 4_Tertiary Salaries Survey" xfId="16252" xr:uid="{00000000-0005-0000-0000-00007D3F0000}"/>
    <cellStyle name="RowTitles-Detail 2 2 2 2 3 6 5" xfId="16253" xr:uid="{00000000-0005-0000-0000-00007E3F0000}"/>
    <cellStyle name="RowTitles-Detail 2 2 2 2 3 6_Tertiary Salaries Survey" xfId="16254" xr:uid="{00000000-0005-0000-0000-00007F3F0000}"/>
    <cellStyle name="RowTitles-Detail 2 2 2 2 3 7" xfId="16255" xr:uid="{00000000-0005-0000-0000-0000803F0000}"/>
    <cellStyle name="RowTitles-Detail 2 2 2 2 3 7 2" xfId="16256" xr:uid="{00000000-0005-0000-0000-0000813F0000}"/>
    <cellStyle name="RowTitles-Detail 2 2 2 2 3 7 2 2" xfId="16257" xr:uid="{00000000-0005-0000-0000-0000823F0000}"/>
    <cellStyle name="RowTitles-Detail 2 2 2 2 3 7 2_Tertiary Salaries Survey" xfId="16258" xr:uid="{00000000-0005-0000-0000-0000833F0000}"/>
    <cellStyle name="RowTitles-Detail 2 2 2 2 3 7 3" xfId="16259" xr:uid="{00000000-0005-0000-0000-0000843F0000}"/>
    <cellStyle name="RowTitles-Detail 2 2 2 2 3 7_Tertiary Salaries Survey" xfId="16260" xr:uid="{00000000-0005-0000-0000-0000853F0000}"/>
    <cellStyle name="RowTitles-Detail 2 2 2 2 3 8" xfId="16261" xr:uid="{00000000-0005-0000-0000-0000863F0000}"/>
    <cellStyle name="RowTitles-Detail 2 2 2 2 3 8 2" xfId="16262" xr:uid="{00000000-0005-0000-0000-0000873F0000}"/>
    <cellStyle name="RowTitles-Detail 2 2 2 2 3 8 2 2" xfId="16263" xr:uid="{00000000-0005-0000-0000-0000883F0000}"/>
    <cellStyle name="RowTitles-Detail 2 2 2 2 3 8 2_Tertiary Salaries Survey" xfId="16264" xr:uid="{00000000-0005-0000-0000-0000893F0000}"/>
    <cellStyle name="RowTitles-Detail 2 2 2 2 3 8 3" xfId="16265" xr:uid="{00000000-0005-0000-0000-00008A3F0000}"/>
    <cellStyle name="RowTitles-Detail 2 2 2 2 3 8_Tertiary Salaries Survey" xfId="16266" xr:uid="{00000000-0005-0000-0000-00008B3F0000}"/>
    <cellStyle name="RowTitles-Detail 2 2 2 2 3 9" xfId="16267" xr:uid="{00000000-0005-0000-0000-00008C3F0000}"/>
    <cellStyle name="RowTitles-Detail 2 2 2 2 3_STUD aligned by INSTIT" xfId="16268" xr:uid="{00000000-0005-0000-0000-00008D3F0000}"/>
    <cellStyle name="RowTitles-Detail 2 2 2 2 4" xfId="16269" xr:uid="{00000000-0005-0000-0000-00008E3F0000}"/>
    <cellStyle name="RowTitles-Detail 2 2 2 2 4 2" xfId="16270" xr:uid="{00000000-0005-0000-0000-00008F3F0000}"/>
    <cellStyle name="RowTitles-Detail 2 2 2 2 4 2 2" xfId="16271" xr:uid="{00000000-0005-0000-0000-0000903F0000}"/>
    <cellStyle name="RowTitles-Detail 2 2 2 2 4 2 2 2" xfId="16272" xr:uid="{00000000-0005-0000-0000-0000913F0000}"/>
    <cellStyle name="RowTitles-Detail 2 2 2 2 4 2 2 2 2" xfId="16273" xr:uid="{00000000-0005-0000-0000-0000923F0000}"/>
    <cellStyle name="RowTitles-Detail 2 2 2 2 4 2 2 2_Tertiary Salaries Survey" xfId="16274" xr:uid="{00000000-0005-0000-0000-0000933F0000}"/>
    <cellStyle name="RowTitles-Detail 2 2 2 2 4 2 2 3" xfId="16275" xr:uid="{00000000-0005-0000-0000-0000943F0000}"/>
    <cellStyle name="RowTitles-Detail 2 2 2 2 4 2 2_Tertiary Salaries Survey" xfId="16276" xr:uid="{00000000-0005-0000-0000-0000953F0000}"/>
    <cellStyle name="RowTitles-Detail 2 2 2 2 4 2 3" xfId="16277" xr:uid="{00000000-0005-0000-0000-0000963F0000}"/>
    <cellStyle name="RowTitles-Detail 2 2 2 2 4 2 3 2" xfId="16278" xr:uid="{00000000-0005-0000-0000-0000973F0000}"/>
    <cellStyle name="RowTitles-Detail 2 2 2 2 4 2 3 2 2" xfId="16279" xr:uid="{00000000-0005-0000-0000-0000983F0000}"/>
    <cellStyle name="RowTitles-Detail 2 2 2 2 4 2 3 2_Tertiary Salaries Survey" xfId="16280" xr:uid="{00000000-0005-0000-0000-0000993F0000}"/>
    <cellStyle name="RowTitles-Detail 2 2 2 2 4 2 3 3" xfId="16281" xr:uid="{00000000-0005-0000-0000-00009A3F0000}"/>
    <cellStyle name="RowTitles-Detail 2 2 2 2 4 2 3_Tertiary Salaries Survey" xfId="16282" xr:uid="{00000000-0005-0000-0000-00009B3F0000}"/>
    <cellStyle name="RowTitles-Detail 2 2 2 2 4 2 4" xfId="16283" xr:uid="{00000000-0005-0000-0000-00009C3F0000}"/>
    <cellStyle name="RowTitles-Detail 2 2 2 2 4 2 5" xfId="16284" xr:uid="{00000000-0005-0000-0000-00009D3F0000}"/>
    <cellStyle name="RowTitles-Detail 2 2 2 2 4 2 5 2" xfId="16285" xr:uid="{00000000-0005-0000-0000-00009E3F0000}"/>
    <cellStyle name="RowTitles-Detail 2 2 2 2 4 2 5_Tertiary Salaries Survey" xfId="16286" xr:uid="{00000000-0005-0000-0000-00009F3F0000}"/>
    <cellStyle name="RowTitles-Detail 2 2 2 2 4 2 6" xfId="16287" xr:uid="{00000000-0005-0000-0000-0000A03F0000}"/>
    <cellStyle name="RowTitles-Detail 2 2 2 2 4 2_Tertiary Salaries Survey" xfId="16288" xr:uid="{00000000-0005-0000-0000-0000A13F0000}"/>
    <cellStyle name="RowTitles-Detail 2 2 2 2 4 3" xfId="16289" xr:uid="{00000000-0005-0000-0000-0000A23F0000}"/>
    <cellStyle name="RowTitles-Detail 2 2 2 2 4 3 2" xfId="16290" xr:uid="{00000000-0005-0000-0000-0000A33F0000}"/>
    <cellStyle name="RowTitles-Detail 2 2 2 2 4 3 2 2" xfId="16291" xr:uid="{00000000-0005-0000-0000-0000A43F0000}"/>
    <cellStyle name="RowTitles-Detail 2 2 2 2 4 3 2 2 2" xfId="16292" xr:uid="{00000000-0005-0000-0000-0000A53F0000}"/>
    <cellStyle name="RowTitles-Detail 2 2 2 2 4 3 2 2_Tertiary Salaries Survey" xfId="16293" xr:uid="{00000000-0005-0000-0000-0000A63F0000}"/>
    <cellStyle name="RowTitles-Detail 2 2 2 2 4 3 2 3" xfId="16294" xr:uid="{00000000-0005-0000-0000-0000A73F0000}"/>
    <cellStyle name="RowTitles-Detail 2 2 2 2 4 3 2_Tertiary Salaries Survey" xfId="16295" xr:uid="{00000000-0005-0000-0000-0000A83F0000}"/>
    <cellStyle name="RowTitles-Detail 2 2 2 2 4 3 3" xfId="16296" xr:uid="{00000000-0005-0000-0000-0000A93F0000}"/>
    <cellStyle name="RowTitles-Detail 2 2 2 2 4 3 3 2" xfId="16297" xr:uid="{00000000-0005-0000-0000-0000AA3F0000}"/>
    <cellStyle name="RowTitles-Detail 2 2 2 2 4 3 3 2 2" xfId="16298" xr:uid="{00000000-0005-0000-0000-0000AB3F0000}"/>
    <cellStyle name="RowTitles-Detail 2 2 2 2 4 3 3 2_Tertiary Salaries Survey" xfId="16299" xr:uid="{00000000-0005-0000-0000-0000AC3F0000}"/>
    <cellStyle name="RowTitles-Detail 2 2 2 2 4 3 3 3" xfId="16300" xr:uid="{00000000-0005-0000-0000-0000AD3F0000}"/>
    <cellStyle name="RowTitles-Detail 2 2 2 2 4 3 3_Tertiary Salaries Survey" xfId="16301" xr:uid="{00000000-0005-0000-0000-0000AE3F0000}"/>
    <cellStyle name="RowTitles-Detail 2 2 2 2 4 3 4" xfId="16302" xr:uid="{00000000-0005-0000-0000-0000AF3F0000}"/>
    <cellStyle name="RowTitles-Detail 2 2 2 2 4 3 5" xfId="16303" xr:uid="{00000000-0005-0000-0000-0000B03F0000}"/>
    <cellStyle name="RowTitles-Detail 2 2 2 2 4 3_Tertiary Salaries Survey" xfId="16304" xr:uid="{00000000-0005-0000-0000-0000B13F0000}"/>
    <cellStyle name="RowTitles-Detail 2 2 2 2 4 4" xfId="16305" xr:uid="{00000000-0005-0000-0000-0000B23F0000}"/>
    <cellStyle name="RowTitles-Detail 2 2 2 2 4 4 2" xfId="16306" xr:uid="{00000000-0005-0000-0000-0000B33F0000}"/>
    <cellStyle name="RowTitles-Detail 2 2 2 2 4 4 2 2" xfId="16307" xr:uid="{00000000-0005-0000-0000-0000B43F0000}"/>
    <cellStyle name="RowTitles-Detail 2 2 2 2 4 4 2 2 2" xfId="16308" xr:uid="{00000000-0005-0000-0000-0000B53F0000}"/>
    <cellStyle name="RowTitles-Detail 2 2 2 2 4 4 2 2_Tertiary Salaries Survey" xfId="16309" xr:uid="{00000000-0005-0000-0000-0000B63F0000}"/>
    <cellStyle name="RowTitles-Detail 2 2 2 2 4 4 2 3" xfId="16310" xr:uid="{00000000-0005-0000-0000-0000B73F0000}"/>
    <cellStyle name="RowTitles-Detail 2 2 2 2 4 4 2_Tertiary Salaries Survey" xfId="16311" xr:uid="{00000000-0005-0000-0000-0000B83F0000}"/>
    <cellStyle name="RowTitles-Detail 2 2 2 2 4 4 3" xfId="16312" xr:uid="{00000000-0005-0000-0000-0000B93F0000}"/>
    <cellStyle name="RowTitles-Detail 2 2 2 2 4 4 3 2" xfId="16313" xr:uid="{00000000-0005-0000-0000-0000BA3F0000}"/>
    <cellStyle name="RowTitles-Detail 2 2 2 2 4 4 3 2 2" xfId="16314" xr:uid="{00000000-0005-0000-0000-0000BB3F0000}"/>
    <cellStyle name="RowTitles-Detail 2 2 2 2 4 4 3 2_Tertiary Salaries Survey" xfId="16315" xr:uid="{00000000-0005-0000-0000-0000BC3F0000}"/>
    <cellStyle name="RowTitles-Detail 2 2 2 2 4 4 3 3" xfId="16316" xr:uid="{00000000-0005-0000-0000-0000BD3F0000}"/>
    <cellStyle name="RowTitles-Detail 2 2 2 2 4 4 3_Tertiary Salaries Survey" xfId="16317" xr:uid="{00000000-0005-0000-0000-0000BE3F0000}"/>
    <cellStyle name="RowTitles-Detail 2 2 2 2 4 4 4" xfId="16318" xr:uid="{00000000-0005-0000-0000-0000BF3F0000}"/>
    <cellStyle name="RowTitles-Detail 2 2 2 2 4 4 5" xfId="16319" xr:uid="{00000000-0005-0000-0000-0000C03F0000}"/>
    <cellStyle name="RowTitles-Detail 2 2 2 2 4 4 5 2" xfId="16320" xr:uid="{00000000-0005-0000-0000-0000C13F0000}"/>
    <cellStyle name="RowTitles-Detail 2 2 2 2 4 4 5_Tertiary Salaries Survey" xfId="16321" xr:uid="{00000000-0005-0000-0000-0000C23F0000}"/>
    <cellStyle name="RowTitles-Detail 2 2 2 2 4 4 6" xfId="16322" xr:uid="{00000000-0005-0000-0000-0000C33F0000}"/>
    <cellStyle name="RowTitles-Detail 2 2 2 2 4 4_Tertiary Salaries Survey" xfId="16323" xr:uid="{00000000-0005-0000-0000-0000C43F0000}"/>
    <cellStyle name="RowTitles-Detail 2 2 2 2 4 5" xfId="16324" xr:uid="{00000000-0005-0000-0000-0000C53F0000}"/>
    <cellStyle name="RowTitles-Detail 2 2 2 2 4 5 2" xfId="16325" xr:uid="{00000000-0005-0000-0000-0000C63F0000}"/>
    <cellStyle name="RowTitles-Detail 2 2 2 2 4 5 2 2" xfId="16326" xr:uid="{00000000-0005-0000-0000-0000C73F0000}"/>
    <cellStyle name="RowTitles-Detail 2 2 2 2 4 5 2 2 2" xfId="16327" xr:uid="{00000000-0005-0000-0000-0000C83F0000}"/>
    <cellStyle name="RowTitles-Detail 2 2 2 2 4 5 2 2_Tertiary Salaries Survey" xfId="16328" xr:uid="{00000000-0005-0000-0000-0000C93F0000}"/>
    <cellStyle name="RowTitles-Detail 2 2 2 2 4 5 2 3" xfId="16329" xr:uid="{00000000-0005-0000-0000-0000CA3F0000}"/>
    <cellStyle name="RowTitles-Detail 2 2 2 2 4 5 2_Tertiary Salaries Survey" xfId="16330" xr:uid="{00000000-0005-0000-0000-0000CB3F0000}"/>
    <cellStyle name="RowTitles-Detail 2 2 2 2 4 5 3" xfId="16331" xr:uid="{00000000-0005-0000-0000-0000CC3F0000}"/>
    <cellStyle name="RowTitles-Detail 2 2 2 2 4 5 3 2" xfId="16332" xr:uid="{00000000-0005-0000-0000-0000CD3F0000}"/>
    <cellStyle name="RowTitles-Detail 2 2 2 2 4 5 3 2 2" xfId="16333" xr:uid="{00000000-0005-0000-0000-0000CE3F0000}"/>
    <cellStyle name="RowTitles-Detail 2 2 2 2 4 5 3 2_Tertiary Salaries Survey" xfId="16334" xr:uid="{00000000-0005-0000-0000-0000CF3F0000}"/>
    <cellStyle name="RowTitles-Detail 2 2 2 2 4 5 3 3" xfId="16335" xr:uid="{00000000-0005-0000-0000-0000D03F0000}"/>
    <cellStyle name="RowTitles-Detail 2 2 2 2 4 5 3_Tertiary Salaries Survey" xfId="16336" xr:uid="{00000000-0005-0000-0000-0000D13F0000}"/>
    <cellStyle name="RowTitles-Detail 2 2 2 2 4 5 4" xfId="16337" xr:uid="{00000000-0005-0000-0000-0000D23F0000}"/>
    <cellStyle name="RowTitles-Detail 2 2 2 2 4 5 4 2" xfId="16338" xr:uid="{00000000-0005-0000-0000-0000D33F0000}"/>
    <cellStyle name="RowTitles-Detail 2 2 2 2 4 5 4_Tertiary Salaries Survey" xfId="16339" xr:uid="{00000000-0005-0000-0000-0000D43F0000}"/>
    <cellStyle name="RowTitles-Detail 2 2 2 2 4 5 5" xfId="16340" xr:uid="{00000000-0005-0000-0000-0000D53F0000}"/>
    <cellStyle name="RowTitles-Detail 2 2 2 2 4 5_Tertiary Salaries Survey" xfId="16341" xr:uid="{00000000-0005-0000-0000-0000D63F0000}"/>
    <cellStyle name="RowTitles-Detail 2 2 2 2 4 6" xfId="16342" xr:uid="{00000000-0005-0000-0000-0000D73F0000}"/>
    <cellStyle name="RowTitles-Detail 2 2 2 2 4 6 2" xfId="16343" xr:uid="{00000000-0005-0000-0000-0000D83F0000}"/>
    <cellStyle name="RowTitles-Detail 2 2 2 2 4 6 2 2" xfId="16344" xr:uid="{00000000-0005-0000-0000-0000D93F0000}"/>
    <cellStyle name="RowTitles-Detail 2 2 2 2 4 6 2 2 2" xfId="16345" xr:uid="{00000000-0005-0000-0000-0000DA3F0000}"/>
    <cellStyle name="RowTitles-Detail 2 2 2 2 4 6 2 2_Tertiary Salaries Survey" xfId="16346" xr:uid="{00000000-0005-0000-0000-0000DB3F0000}"/>
    <cellStyle name="RowTitles-Detail 2 2 2 2 4 6 2 3" xfId="16347" xr:uid="{00000000-0005-0000-0000-0000DC3F0000}"/>
    <cellStyle name="RowTitles-Detail 2 2 2 2 4 6 2_Tertiary Salaries Survey" xfId="16348" xr:uid="{00000000-0005-0000-0000-0000DD3F0000}"/>
    <cellStyle name="RowTitles-Detail 2 2 2 2 4 6 3" xfId="16349" xr:uid="{00000000-0005-0000-0000-0000DE3F0000}"/>
    <cellStyle name="RowTitles-Detail 2 2 2 2 4 6 3 2" xfId="16350" xr:uid="{00000000-0005-0000-0000-0000DF3F0000}"/>
    <cellStyle name="RowTitles-Detail 2 2 2 2 4 6 3 2 2" xfId="16351" xr:uid="{00000000-0005-0000-0000-0000E03F0000}"/>
    <cellStyle name="RowTitles-Detail 2 2 2 2 4 6 3 2_Tertiary Salaries Survey" xfId="16352" xr:uid="{00000000-0005-0000-0000-0000E13F0000}"/>
    <cellStyle name="RowTitles-Detail 2 2 2 2 4 6 3 3" xfId="16353" xr:uid="{00000000-0005-0000-0000-0000E23F0000}"/>
    <cellStyle name="RowTitles-Detail 2 2 2 2 4 6 3_Tertiary Salaries Survey" xfId="16354" xr:uid="{00000000-0005-0000-0000-0000E33F0000}"/>
    <cellStyle name="RowTitles-Detail 2 2 2 2 4 6 4" xfId="16355" xr:uid="{00000000-0005-0000-0000-0000E43F0000}"/>
    <cellStyle name="RowTitles-Detail 2 2 2 2 4 6 4 2" xfId="16356" xr:uid="{00000000-0005-0000-0000-0000E53F0000}"/>
    <cellStyle name="RowTitles-Detail 2 2 2 2 4 6 4_Tertiary Salaries Survey" xfId="16357" xr:uid="{00000000-0005-0000-0000-0000E63F0000}"/>
    <cellStyle name="RowTitles-Detail 2 2 2 2 4 6 5" xfId="16358" xr:uid="{00000000-0005-0000-0000-0000E73F0000}"/>
    <cellStyle name="RowTitles-Detail 2 2 2 2 4 6_Tertiary Salaries Survey" xfId="16359" xr:uid="{00000000-0005-0000-0000-0000E83F0000}"/>
    <cellStyle name="RowTitles-Detail 2 2 2 2 4 7" xfId="16360" xr:uid="{00000000-0005-0000-0000-0000E93F0000}"/>
    <cellStyle name="RowTitles-Detail 2 2 2 2 4 7 2" xfId="16361" xr:uid="{00000000-0005-0000-0000-0000EA3F0000}"/>
    <cellStyle name="RowTitles-Detail 2 2 2 2 4 7 2 2" xfId="16362" xr:uid="{00000000-0005-0000-0000-0000EB3F0000}"/>
    <cellStyle name="RowTitles-Detail 2 2 2 2 4 7 2_Tertiary Salaries Survey" xfId="16363" xr:uid="{00000000-0005-0000-0000-0000EC3F0000}"/>
    <cellStyle name="RowTitles-Detail 2 2 2 2 4 7 3" xfId="16364" xr:uid="{00000000-0005-0000-0000-0000ED3F0000}"/>
    <cellStyle name="RowTitles-Detail 2 2 2 2 4 7_Tertiary Salaries Survey" xfId="16365" xr:uid="{00000000-0005-0000-0000-0000EE3F0000}"/>
    <cellStyle name="RowTitles-Detail 2 2 2 2 4 8" xfId="16366" xr:uid="{00000000-0005-0000-0000-0000EF3F0000}"/>
    <cellStyle name="RowTitles-Detail 2 2 2 2 4 9" xfId="16367" xr:uid="{00000000-0005-0000-0000-0000F03F0000}"/>
    <cellStyle name="RowTitles-Detail 2 2 2 2 4_STUD aligned by INSTIT" xfId="16368" xr:uid="{00000000-0005-0000-0000-0000F13F0000}"/>
    <cellStyle name="RowTitles-Detail 2 2 2 2 5" xfId="16369" xr:uid="{00000000-0005-0000-0000-0000F23F0000}"/>
    <cellStyle name="RowTitles-Detail 2 2 2 2 5 2" xfId="16370" xr:uid="{00000000-0005-0000-0000-0000F33F0000}"/>
    <cellStyle name="RowTitles-Detail 2 2 2 2 5 2 2" xfId="16371" xr:uid="{00000000-0005-0000-0000-0000F43F0000}"/>
    <cellStyle name="RowTitles-Detail 2 2 2 2 5 2 2 2" xfId="16372" xr:uid="{00000000-0005-0000-0000-0000F53F0000}"/>
    <cellStyle name="RowTitles-Detail 2 2 2 2 5 2 2_Tertiary Salaries Survey" xfId="16373" xr:uid="{00000000-0005-0000-0000-0000F63F0000}"/>
    <cellStyle name="RowTitles-Detail 2 2 2 2 5 2 3" xfId="16374" xr:uid="{00000000-0005-0000-0000-0000F73F0000}"/>
    <cellStyle name="RowTitles-Detail 2 2 2 2 5 2_Tertiary Salaries Survey" xfId="16375" xr:uid="{00000000-0005-0000-0000-0000F83F0000}"/>
    <cellStyle name="RowTitles-Detail 2 2 2 2 5 3" xfId="16376" xr:uid="{00000000-0005-0000-0000-0000F93F0000}"/>
    <cellStyle name="RowTitles-Detail 2 2 2 2 5 3 2" xfId="16377" xr:uid="{00000000-0005-0000-0000-0000FA3F0000}"/>
    <cellStyle name="RowTitles-Detail 2 2 2 2 5 3 2 2" xfId="16378" xr:uid="{00000000-0005-0000-0000-0000FB3F0000}"/>
    <cellStyle name="RowTitles-Detail 2 2 2 2 5 3 2_Tertiary Salaries Survey" xfId="16379" xr:uid="{00000000-0005-0000-0000-0000FC3F0000}"/>
    <cellStyle name="RowTitles-Detail 2 2 2 2 5 3 3" xfId="16380" xr:uid="{00000000-0005-0000-0000-0000FD3F0000}"/>
    <cellStyle name="RowTitles-Detail 2 2 2 2 5 3_Tertiary Salaries Survey" xfId="16381" xr:uid="{00000000-0005-0000-0000-0000FE3F0000}"/>
    <cellStyle name="RowTitles-Detail 2 2 2 2 5 4" xfId="16382" xr:uid="{00000000-0005-0000-0000-0000FF3F0000}"/>
    <cellStyle name="RowTitles-Detail 2 2 2 2 5 5" xfId="16383" xr:uid="{00000000-0005-0000-0000-000000400000}"/>
    <cellStyle name="RowTitles-Detail 2 2 2 2 5 5 2" xfId="16384" xr:uid="{00000000-0005-0000-0000-000001400000}"/>
    <cellStyle name="RowTitles-Detail 2 2 2 2 5 5_Tertiary Salaries Survey" xfId="16385" xr:uid="{00000000-0005-0000-0000-000002400000}"/>
    <cellStyle name="RowTitles-Detail 2 2 2 2 5 6" xfId="16386" xr:uid="{00000000-0005-0000-0000-000003400000}"/>
    <cellStyle name="RowTitles-Detail 2 2 2 2 5_Tertiary Salaries Survey" xfId="16387" xr:uid="{00000000-0005-0000-0000-000004400000}"/>
    <cellStyle name="RowTitles-Detail 2 2 2 2 6" xfId="16388" xr:uid="{00000000-0005-0000-0000-000005400000}"/>
    <cellStyle name="RowTitles-Detail 2 2 2 2 6 2" xfId="16389" xr:uid="{00000000-0005-0000-0000-000006400000}"/>
    <cellStyle name="RowTitles-Detail 2 2 2 2 6 2 2" xfId="16390" xr:uid="{00000000-0005-0000-0000-000007400000}"/>
    <cellStyle name="RowTitles-Detail 2 2 2 2 6 2 2 2" xfId="16391" xr:uid="{00000000-0005-0000-0000-000008400000}"/>
    <cellStyle name="RowTitles-Detail 2 2 2 2 6 2 2_Tertiary Salaries Survey" xfId="16392" xr:uid="{00000000-0005-0000-0000-000009400000}"/>
    <cellStyle name="RowTitles-Detail 2 2 2 2 6 2 3" xfId="16393" xr:uid="{00000000-0005-0000-0000-00000A400000}"/>
    <cellStyle name="RowTitles-Detail 2 2 2 2 6 2_Tertiary Salaries Survey" xfId="16394" xr:uid="{00000000-0005-0000-0000-00000B400000}"/>
    <cellStyle name="RowTitles-Detail 2 2 2 2 6 3" xfId="16395" xr:uid="{00000000-0005-0000-0000-00000C400000}"/>
    <cellStyle name="RowTitles-Detail 2 2 2 2 6 3 2" xfId="16396" xr:uid="{00000000-0005-0000-0000-00000D400000}"/>
    <cellStyle name="RowTitles-Detail 2 2 2 2 6 3 2 2" xfId="16397" xr:uid="{00000000-0005-0000-0000-00000E400000}"/>
    <cellStyle name="RowTitles-Detail 2 2 2 2 6 3 2_Tertiary Salaries Survey" xfId="16398" xr:uid="{00000000-0005-0000-0000-00000F400000}"/>
    <cellStyle name="RowTitles-Detail 2 2 2 2 6 3 3" xfId="16399" xr:uid="{00000000-0005-0000-0000-000010400000}"/>
    <cellStyle name="RowTitles-Detail 2 2 2 2 6 3_Tertiary Salaries Survey" xfId="16400" xr:uid="{00000000-0005-0000-0000-000011400000}"/>
    <cellStyle name="RowTitles-Detail 2 2 2 2 6 4" xfId="16401" xr:uid="{00000000-0005-0000-0000-000012400000}"/>
    <cellStyle name="RowTitles-Detail 2 2 2 2 6 5" xfId="16402" xr:uid="{00000000-0005-0000-0000-000013400000}"/>
    <cellStyle name="RowTitles-Detail 2 2 2 2 6_Tertiary Salaries Survey" xfId="16403" xr:uid="{00000000-0005-0000-0000-000014400000}"/>
    <cellStyle name="RowTitles-Detail 2 2 2 2 7" xfId="16404" xr:uid="{00000000-0005-0000-0000-000015400000}"/>
    <cellStyle name="RowTitles-Detail 2 2 2 2 7 2" xfId="16405" xr:uid="{00000000-0005-0000-0000-000016400000}"/>
    <cellStyle name="RowTitles-Detail 2 2 2 2 7 2 2" xfId="16406" xr:uid="{00000000-0005-0000-0000-000017400000}"/>
    <cellStyle name="RowTitles-Detail 2 2 2 2 7 2 2 2" xfId="16407" xr:uid="{00000000-0005-0000-0000-000018400000}"/>
    <cellStyle name="RowTitles-Detail 2 2 2 2 7 2 2_Tertiary Salaries Survey" xfId="16408" xr:uid="{00000000-0005-0000-0000-000019400000}"/>
    <cellStyle name="RowTitles-Detail 2 2 2 2 7 2 3" xfId="16409" xr:uid="{00000000-0005-0000-0000-00001A400000}"/>
    <cellStyle name="RowTitles-Detail 2 2 2 2 7 2_Tertiary Salaries Survey" xfId="16410" xr:uid="{00000000-0005-0000-0000-00001B400000}"/>
    <cellStyle name="RowTitles-Detail 2 2 2 2 7 3" xfId="16411" xr:uid="{00000000-0005-0000-0000-00001C400000}"/>
    <cellStyle name="RowTitles-Detail 2 2 2 2 7 3 2" xfId="16412" xr:uid="{00000000-0005-0000-0000-00001D400000}"/>
    <cellStyle name="RowTitles-Detail 2 2 2 2 7 3 2 2" xfId="16413" xr:uid="{00000000-0005-0000-0000-00001E400000}"/>
    <cellStyle name="RowTitles-Detail 2 2 2 2 7 3 2_Tertiary Salaries Survey" xfId="16414" xr:uid="{00000000-0005-0000-0000-00001F400000}"/>
    <cellStyle name="RowTitles-Detail 2 2 2 2 7 3 3" xfId="16415" xr:uid="{00000000-0005-0000-0000-000020400000}"/>
    <cellStyle name="RowTitles-Detail 2 2 2 2 7 3_Tertiary Salaries Survey" xfId="16416" xr:uid="{00000000-0005-0000-0000-000021400000}"/>
    <cellStyle name="RowTitles-Detail 2 2 2 2 7 4" xfId="16417" xr:uid="{00000000-0005-0000-0000-000022400000}"/>
    <cellStyle name="RowTitles-Detail 2 2 2 2 7 5" xfId="16418" xr:uid="{00000000-0005-0000-0000-000023400000}"/>
    <cellStyle name="RowTitles-Detail 2 2 2 2 7 5 2" xfId="16419" xr:uid="{00000000-0005-0000-0000-000024400000}"/>
    <cellStyle name="RowTitles-Detail 2 2 2 2 7 5_Tertiary Salaries Survey" xfId="16420" xr:uid="{00000000-0005-0000-0000-000025400000}"/>
    <cellStyle name="RowTitles-Detail 2 2 2 2 7 6" xfId="16421" xr:uid="{00000000-0005-0000-0000-000026400000}"/>
    <cellStyle name="RowTitles-Detail 2 2 2 2 7_Tertiary Salaries Survey" xfId="16422" xr:uid="{00000000-0005-0000-0000-000027400000}"/>
    <cellStyle name="RowTitles-Detail 2 2 2 2 8" xfId="16423" xr:uid="{00000000-0005-0000-0000-000028400000}"/>
    <cellStyle name="RowTitles-Detail 2 2 2 2 8 2" xfId="16424" xr:uid="{00000000-0005-0000-0000-000029400000}"/>
    <cellStyle name="RowTitles-Detail 2 2 2 2 8 2 2" xfId="16425" xr:uid="{00000000-0005-0000-0000-00002A400000}"/>
    <cellStyle name="RowTitles-Detail 2 2 2 2 8 2 2 2" xfId="16426" xr:uid="{00000000-0005-0000-0000-00002B400000}"/>
    <cellStyle name="RowTitles-Detail 2 2 2 2 8 2 2_Tertiary Salaries Survey" xfId="16427" xr:uid="{00000000-0005-0000-0000-00002C400000}"/>
    <cellStyle name="RowTitles-Detail 2 2 2 2 8 2 3" xfId="16428" xr:uid="{00000000-0005-0000-0000-00002D400000}"/>
    <cellStyle name="RowTitles-Detail 2 2 2 2 8 2_Tertiary Salaries Survey" xfId="16429" xr:uid="{00000000-0005-0000-0000-00002E400000}"/>
    <cellStyle name="RowTitles-Detail 2 2 2 2 8 3" xfId="16430" xr:uid="{00000000-0005-0000-0000-00002F400000}"/>
    <cellStyle name="RowTitles-Detail 2 2 2 2 8 3 2" xfId="16431" xr:uid="{00000000-0005-0000-0000-000030400000}"/>
    <cellStyle name="RowTitles-Detail 2 2 2 2 8 3 2 2" xfId="16432" xr:uid="{00000000-0005-0000-0000-000031400000}"/>
    <cellStyle name="RowTitles-Detail 2 2 2 2 8 3 2_Tertiary Salaries Survey" xfId="16433" xr:uid="{00000000-0005-0000-0000-000032400000}"/>
    <cellStyle name="RowTitles-Detail 2 2 2 2 8 3 3" xfId="16434" xr:uid="{00000000-0005-0000-0000-000033400000}"/>
    <cellStyle name="RowTitles-Detail 2 2 2 2 8 3_Tertiary Salaries Survey" xfId="16435" xr:uid="{00000000-0005-0000-0000-000034400000}"/>
    <cellStyle name="RowTitles-Detail 2 2 2 2 8 4" xfId="16436" xr:uid="{00000000-0005-0000-0000-000035400000}"/>
    <cellStyle name="RowTitles-Detail 2 2 2 2 8 4 2" xfId="16437" xr:uid="{00000000-0005-0000-0000-000036400000}"/>
    <cellStyle name="RowTitles-Detail 2 2 2 2 8 4_Tertiary Salaries Survey" xfId="16438" xr:uid="{00000000-0005-0000-0000-000037400000}"/>
    <cellStyle name="RowTitles-Detail 2 2 2 2 8 5" xfId="16439" xr:uid="{00000000-0005-0000-0000-000038400000}"/>
    <cellStyle name="RowTitles-Detail 2 2 2 2 8_Tertiary Salaries Survey" xfId="16440" xr:uid="{00000000-0005-0000-0000-000039400000}"/>
    <cellStyle name="RowTitles-Detail 2 2 2 2 9" xfId="16441" xr:uid="{00000000-0005-0000-0000-00003A400000}"/>
    <cellStyle name="RowTitles-Detail 2 2 2 2 9 2" xfId="16442" xr:uid="{00000000-0005-0000-0000-00003B400000}"/>
    <cellStyle name="RowTitles-Detail 2 2 2 2 9 2 2" xfId="16443" xr:uid="{00000000-0005-0000-0000-00003C400000}"/>
    <cellStyle name="RowTitles-Detail 2 2 2 2 9 2 2 2" xfId="16444" xr:uid="{00000000-0005-0000-0000-00003D400000}"/>
    <cellStyle name="RowTitles-Detail 2 2 2 2 9 2 2_Tertiary Salaries Survey" xfId="16445" xr:uid="{00000000-0005-0000-0000-00003E400000}"/>
    <cellStyle name="RowTitles-Detail 2 2 2 2 9 2 3" xfId="16446" xr:uid="{00000000-0005-0000-0000-00003F400000}"/>
    <cellStyle name="RowTitles-Detail 2 2 2 2 9 2_Tertiary Salaries Survey" xfId="16447" xr:uid="{00000000-0005-0000-0000-000040400000}"/>
    <cellStyle name="RowTitles-Detail 2 2 2 2 9 3" xfId="16448" xr:uid="{00000000-0005-0000-0000-000041400000}"/>
    <cellStyle name="RowTitles-Detail 2 2 2 2 9 3 2" xfId="16449" xr:uid="{00000000-0005-0000-0000-000042400000}"/>
    <cellStyle name="RowTitles-Detail 2 2 2 2 9 3 2 2" xfId="16450" xr:uid="{00000000-0005-0000-0000-000043400000}"/>
    <cellStyle name="RowTitles-Detail 2 2 2 2 9 3 2_Tertiary Salaries Survey" xfId="16451" xr:uid="{00000000-0005-0000-0000-000044400000}"/>
    <cellStyle name="RowTitles-Detail 2 2 2 2 9 3 3" xfId="16452" xr:uid="{00000000-0005-0000-0000-000045400000}"/>
    <cellStyle name="RowTitles-Detail 2 2 2 2 9 3_Tertiary Salaries Survey" xfId="16453" xr:uid="{00000000-0005-0000-0000-000046400000}"/>
    <cellStyle name="RowTitles-Detail 2 2 2 2 9 4" xfId="16454" xr:uid="{00000000-0005-0000-0000-000047400000}"/>
    <cellStyle name="RowTitles-Detail 2 2 2 2 9 4 2" xfId="16455" xr:uid="{00000000-0005-0000-0000-000048400000}"/>
    <cellStyle name="RowTitles-Detail 2 2 2 2 9 4_Tertiary Salaries Survey" xfId="16456" xr:uid="{00000000-0005-0000-0000-000049400000}"/>
    <cellStyle name="RowTitles-Detail 2 2 2 2 9 5" xfId="16457" xr:uid="{00000000-0005-0000-0000-00004A400000}"/>
    <cellStyle name="RowTitles-Detail 2 2 2 2 9_Tertiary Salaries Survey" xfId="16458" xr:uid="{00000000-0005-0000-0000-00004B400000}"/>
    <cellStyle name="RowTitles-Detail 2 2 2 2_STUD aligned by INSTIT" xfId="16459" xr:uid="{00000000-0005-0000-0000-00004C400000}"/>
    <cellStyle name="RowTitles-Detail 2 2 2 3" xfId="16460" xr:uid="{00000000-0005-0000-0000-00004D400000}"/>
    <cellStyle name="RowTitles-Detail 2 2 2 3 2" xfId="16461" xr:uid="{00000000-0005-0000-0000-00004E400000}"/>
    <cellStyle name="RowTitles-Detail 2 2 2 3 2 2" xfId="16462" xr:uid="{00000000-0005-0000-0000-00004F400000}"/>
    <cellStyle name="RowTitles-Detail 2 2 2 3 2 2 2" xfId="16463" xr:uid="{00000000-0005-0000-0000-000050400000}"/>
    <cellStyle name="RowTitles-Detail 2 2 2 3 2 2 2 2" xfId="16464" xr:uid="{00000000-0005-0000-0000-000051400000}"/>
    <cellStyle name="RowTitles-Detail 2 2 2 3 2 2 2_Tertiary Salaries Survey" xfId="16465" xr:uid="{00000000-0005-0000-0000-000052400000}"/>
    <cellStyle name="RowTitles-Detail 2 2 2 3 2 2 3" xfId="16466" xr:uid="{00000000-0005-0000-0000-000053400000}"/>
    <cellStyle name="RowTitles-Detail 2 2 2 3 2 2_Tertiary Salaries Survey" xfId="16467" xr:uid="{00000000-0005-0000-0000-000054400000}"/>
    <cellStyle name="RowTitles-Detail 2 2 2 3 2 3" xfId="16468" xr:uid="{00000000-0005-0000-0000-000055400000}"/>
    <cellStyle name="RowTitles-Detail 2 2 2 3 2 3 2" xfId="16469" xr:uid="{00000000-0005-0000-0000-000056400000}"/>
    <cellStyle name="RowTitles-Detail 2 2 2 3 2 3 2 2" xfId="16470" xr:uid="{00000000-0005-0000-0000-000057400000}"/>
    <cellStyle name="RowTitles-Detail 2 2 2 3 2 3 2_Tertiary Salaries Survey" xfId="16471" xr:uid="{00000000-0005-0000-0000-000058400000}"/>
    <cellStyle name="RowTitles-Detail 2 2 2 3 2 3 3" xfId="16472" xr:uid="{00000000-0005-0000-0000-000059400000}"/>
    <cellStyle name="RowTitles-Detail 2 2 2 3 2 3_Tertiary Salaries Survey" xfId="16473" xr:uid="{00000000-0005-0000-0000-00005A400000}"/>
    <cellStyle name="RowTitles-Detail 2 2 2 3 2 4" xfId="16474" xr:uid="{00000000-0005-0000-0000-00005B400000}"/>
    <cellStyle name="RowTitles-Detail 2 2 2 3 2 5" xfId="16475" xr:uid="{00000000-0005-0000-0000-00005C400000}"/>
    <cellStyle name="RowTitles-Detail 2 2 2 3 2_Tertiary Salaries Survey" xfId="16476" xr:uid="{00000000-0005-0000-0000-00005D400000}"/>
    <cellStyle name="RowTitles-Detail 2 2 2 3 3" xfId="16477" xr:uid="{00000000-0005-0000-0000-00005E400000}"/>
    <cellStyle name="RowTitles-Detail 2 2 2 3 3 2" xfId="16478" xr:uid="{00000000-0005-0000-0000-00005F400000}"/>
    <cellStyle name="RowTitles-Detail 2 2 2 3 3 2 2" xfId="16479" xr:uid="{00000000-0005-0000-0000-000060400000}"/>
    <cellStyle name="RowTitles-Detail 2 2 2 3 3 2 2 2" xfId="16480" xr:uid="{00000000-0005-0000-0000-000061400000}"/>
    <cellStyle name="RowTitles-Detail 2 2 2 3 3 2 2_Tertiary Salaries Survey" xfId="16481" xr:uid="{00000000-0005-0000-0000-000062400000}"/>
    <cellStyle name="RowTitles-Detail 2 2 2 3 3 2 3" xfId="16482" xr:uid="{00000000-0005-0000-0000-000063400000}"/>
    <cellStyle name="RowTitles-Detail 2 2 2 3 3 2_Tertiary Salaries Survey" xfId="16483" xr:uid="{00000000-0005-0000-0000-000064400000}"/>
    <cellStyle name="RowTitles-Detail 2 2 2 3 3 3" xfId="16484" xr:uid="{00000000-0005-0000-0000-000065400000}"/>
    <cellStyle name="RowTitles-Detail 2 2 2 3 3 3 2" xfId="16485" xr:uid="{00000000-0005-0000-0000-000066400000}"/>
    <cellStyle name="RowTitles-Detail 2 2 2 3 3 3 2 2" xfId="16486" xr:uid="{00000000-0005-0000-0000-000067400000}"/>
    <cellStyle name="RowTitles-Detail 2 2 2 3 3 3 2_Tertiary Salaries Survey" xfId="16487" xr:uid="{00000000-0005-0000-0000-000068400000}"/>
    <cellStyle name="RowTitles-Detail 2 2 2 3 3 3 3" xfId="16488" xr:uid="{00000000-0005-0000-0000-000069400000}"/>
    <cellStyle name="RowTitles-Detail 2 2 2 3 3 3_Tertiary Salaries Survey" xfId="16489" xr:uid="{00000000-0005-0000-0000-00006A400000}"/>
    <cellStyle name="RowTitles-Detail 2 2 2 3 3 4" xfId="16490" xr:uid="{00000000-0005-0000-0000-00006B400000}"/>
    <cellStyle name="RowTitles-Detail 2 2 2 3 3 5" xfId="16491" xr:uid="{00000000-0005-0000-0000-00006C400000}"/>
    <cellStyle name="RowTitles-Detail 2 2 2 3 3 5 2" xfId="16492" xr:uid="{00000000-0005-0000-0000-00006D400000}"/>
    <cellStyle name="RowTitles-Detail 2 2 2 3 3 5_Tertiary Salaries Survey" xfId="16493" xr:uid="{00000000-0005-0000-0000-00006E400000}"/>
    <cellStyle name="RowTitles-Detail 2 2 2 3 3 6" xfId="16494" xr:uid="{00000000-0005-0000-0000-00006F400000}"/>
    <cellStyle name="RowTitles-Detail 2 2 2 3 3_Tertiary Salaries Survey" xfId="16495" xr:uid="{00000000-0005-0000-0000-000070400000}"/>
    <cellStyle name="RowTitles-Detail 2 2 2 3 4" xfId="16496" xr:uid="{00000000-0005-0000-0000-000071400000}"/>
    <cellStyle name="RowTitles-Detail 2 2 2 3 4 2" xfId="16497" xr:uid="{00000000-0005-0000-0000-000072400000}"/>
    <cellStyle name="RowTitles-Detail 2 2 2 3 4 2 2" xfId="16498" xr:uid="{00000000-0005-0000-0000-000073400000}"/>
    <cellStyle name="RowTitles-Detail 2 2 2 3 4 2 2 2" xfId="16499" xr:uid="{00000000-0005-0000-0000-000074400000}"/>
    <cellStyle name="RowTitles-Detail 2 2 2 3 4 2 2_Tertiary Salaries Survey" xfId="16500" xr:uid="{00000000-0005-0000-0000-000075400000}"/>
    <cellStyle name="RowTitles-Detail 2 2 2 3 4 2 3" xfId="16501" xr:uid="{00000000-0005-0000-0000-000076400000}"/>
    <cellStyle name="RowTitles-Detail 2 2 2 3 4 2_Tertiary Salaries Survey" xfId="16502" xr:uid="{00000000-0005-0000-0000-000077400000}"/>
    <cellStyle name="RowTitles-Detail 2 2 2 3 4 3" xfId="16503" xr:uid="{00000000-0005-0000-0000-000078400000}"/>
    <cellStyle name="RowTitles-Detail 2 2 2 3 4 3 2" xfId="16504" xr:uid="{00000000-0005-0000-0000-000079400000}"/>
    <cellStyle name="RowTitles-Detail 2 2 2 3 4 3 2 2" xfId="16505" xr:uid="{00000000-0005-0000-0000-00007A400000}"/>
    <cellStyle name="RowTitles-Detail 2 2 2 3 4 3 2_Tertiary Salaries Survey" xfId="16506" xr:uid="{00000000-0005-0000-0000-00007B400000}"/>
    <cellStyle name="RowTitles-Detail 2 2 2 3 4 3 3" xfId="16507" xr:uid="{00000000-0005-0000-0000-00007C400000}"/>
    <cellStyle name="RowTitles-Detail 2 2 2 3 4 3_Tertiary Salaries Survey" xfId="16508" xr:uid="{00000000-0005-0000-0000-00007D400000}"/>
    <cellStyle name="RowTitles-Detail 2 2 2 3 4 4" xfId="16509" xr:uid="{00000000-0005-0000-0000-00007E400000}"/>
    <cellStyle name="RowTitles-Detail 2 2 2 3 4 4 2" xfId="16510" xr:uid="{00000000-0005-0000-0000-00007F400000}"/>
    <cellStyle name="RowTitles-Detail 2 2 2 3 4 4_Tertiary Salaries Survey" xfId="16511" xr:uid="{00000000-0005-0000-0000-000080400000}"/>
    <cellStyle name="RowTitles-Detail 2 2 2 3 4 5" xfId="16512" xr:uid="{00000000-0005-0000-0000-000081400000}"/>
    <cellStyle name="RowTitles-Detail 2 2 2 3 4_Tertiary Salaries Survey" xfId="16513" xr:uid="{00000000-0005-0000-0000-000082400000}"/>
    <cellStyle name="RowTitles-Detail 2 2 2 3 5" xfId="16514" xr:uid="{00000000-0005-0000-0000-000083400000}"/>
    <cellStyle name="RowTitles-Detail 2 2 2 3 5 2" xfId="16515" xr:uid="{00000000-0005-0000-0000-000084400000}"/>
    <cellStyle name="RowTitles-Detail 2 2 2 3 5 2 2" xfId="16516" xr:uid="{00000000-0005-0000-0000-000085400000}"/>
    <cellStyle name="RowTitles-Detail 2 2 2 3 5 2 2 2" xfId="16517" xr:uid="{00000000-0005-0000-0000-000086400000}"/>
    <cellStyle name="RowTitles-Detail 2 2 2 3 5 2 2_Tertiary Salaries Survey" xfId="16518" xr:uid="{00000000-0005-0000-0000-000087400000}"/>
    <cellStyle name="RowTitles-Detail 2 2 2 3 5 2 3" xfId="16519" xr:uid="{00000000-0005-0000-0000-000088400000}"/>
    <cellStyle name="RowTitles-Detail 2 2 2 3 5 2_Tertiary Salaries Survey" xfId="16520" xr:uid="{00000000-0005-0000-0000-000089400000}"/>
    <cellStyle name="RowTitles-Detail 2 2 2 3 5 3" xfId="16521" xr:uid="{00000000-0005-0000-0000-00008A400000}"/>
    <cellStyle name="RowTitles-Detail 2 2 2 3 5 3 2" xfId="16522" xr:uid="{00000000-0005-0000-0000-00008B400000}"/>
    <cellStyle name="RowTitles-Detail 2 2 2 3 5 3 2 2" xfId="16523" xr:uid="{00000000-0005-0000-0000-00008C400000}"/>
    <cellStyle name="RowTitles-Detail 2 2 2 3 5 3 2_Tertiary Salaries Survey" xfId="16524" xr:uid="{00000000-0005-0000-0000-00008D400000}"/>
    <cellStyle name="RowTitles-Detail 2 2 2 3 5 3 3" xfId="16525" xr:uid="{00000000-0005-0000-0000-00008E400000}"/>
    <cellStyle name="RowTitles-Detail 2 2 2 3 5 3_Tertiary Salaries Survey" xfId="16526" xr:uid="{00000000-0005-0000-0000-00008F400000}"/>
    <cellStyle name="RowTitles-Detail 2 2 2 3 5 4" xfId="16527" xr:uid="{00000000-0005-0000-0000-000090400000}"/>
    <cellStyle name="RowTitles-Detail 2 2 2 3 5 4 2" xfId="16528" xr:uid="{00000000-0005-0000-0000-000091400000}"/>
    <cellStyle name="RowTitles-Detail 2 2 2 3 5 4_Tertiary Salaries Survey" xfId="16529" xr:uid="{00000000-0005-0000-0000-000092400000}"/>
    <cellStyle name="RowTitles-Detail 2 2 2 3 5 5" xfId="16530" xr:uid="{00000000-0005-0000-0000-000093400000}"/>
    <cellStyle name="RowTitles-Detail 2 2 2 3 5_Tertiary Salaries Survey" xfId="16531" xr:uid="{00000000-0005-0000-0000-000094400000}"/>
    <cellStyle name="RowTitles-Detail 2 2 2 3 6" xfId="16532" xr:uid="{00000000-0005-0000-0000-000095400000}"/>
    <cellStyle name="RowTitles-Detail 2 2 2 3 6 2" xfId="16533" xr:uid="{00000000-0005-0000-0000-000096400000}"/>
    <cellStyle name="RowTitles-Detail 2 2 2 3 6 2 2" xfId="16534" xr:uid="{00000000-0005-0000-0000-000097400000}"/>
    <cellStyle name="RowTitles-Detail 2 2 2 3 6 2 2 2" xfId="16535" xr:uid="{00000000-0005-0000-0000-000098400000}"/>
    <cellStyle name="RowTitles-Detail 2 2 2 3 6 2 2_Tertiary Salaries Survey" xfId="16536" xr:uid="{00000000-0005-0000-0000-000099400000}"/>
    <cellStyle name="RowTitles-Detail 2 2 2 3 6 2 3" xfId="16537" xr:uid="{00000000-0005-0000-0000-00009A400000}"/>
    <cellStyle name="RowTitles-Detail 2 2 2 3 6 2_Tertiary Salaries Survey" xfId="16538" xr:uid="{00000000-0005-0000-0000-00009B400000}"/>
    <cellStyle name="RowTitles-Detail 2 2 2 3 6 3" xfId="16539" xr:uid="{00000000-0005-0000-0000-00009C400000}"/>
    <cellStyle name="RowTitles-Detail 2 2 2 3 6 3 2" xfId="16540" xr:uid="{00000000-0005-0000-0000-00009D400000}"/>
    <cellStyle name="RowTitles-Detail 2 2 2 3 6 3 2 2" xfId="16541" xr:uid="{00000000-0005-0000-0000-00009E400000}"/>
    <cellStyle name="RowTitles-Detail 2 2 2 3 6 3 2_Tertiary Salaries Survey" xfId="16542" xr:uid="{00000000-0005-0000-0000-00009F400000}"/>
    <cellStyle name="RowTitles-Detail 2 2 2 3 6 3 3" xfId="16543" xr:uid="{00000000-0005-0000-0000-0000A0400000}"/>
    <cellStyle name="RowTitles-Detail 2 2 2 3 6 3_Tertiary Salaries Survey" xfId="16544" xr:uid="{00000000-0005-0000-0000-0000A1400000}"/>
    <cellStyle name="RowTitles-Detail 2 2 2 3 6 4" xfId="16545" xr:uid="{00000000-0005-0000-0000-0000A2400000}"/>
    <cellStyle name="RowTitles-Detail 2 2 2 3 6 4 2" xfId="16546" xr:uid="{00000000-0005-0000-0000-0000A3400000}"/>
    <cellStyle name="RowTitles-Detail 2 2 2 3 6 4_Tertiary Salaries Survey" xfId="16547" xr:uid="{00000000-0005-0000-0000-0000A4400000}"/>
    <cellStyle name="RowTitles-Detail 2 2 2 3 6 5" xfId="16548" xr:uid="{00000000-0005-0000-0000-0000A5400000}"/>
    <cellStyle name="RowTitles-Detail 2 2 2 3 6_Tertiary Salaries Survey" xfId="16549" xr:uid="{00000000-0005-0000-0000-0000A6400000}"/>
    <cellStyle name="RowTitles-Detail 2 2 2 3 7" xfId="16550" xr:uid="{00000000-0005-0000-0000-0000A7400000}"/>
    <cellStyle name="RowTitles-Detail 2 2 2 3 7 2" xfId="16551" xr:uid="{00000000-0005-0000-0000-0000A8400000}"/>
    <cellStyle name="RowTitles-Detail 2 2 2 3 7 2 2" xfId="16552" xr:uid="{00000000-0005-0000-0000-0000A9400000}"/>
    <cellStyle name="RowTitles-Detail 2 2 2 3 7 2_Tertiary Salaries Survey" xfId="16553" xr:uid="{00000000-0005-0000-0000-0000AA400000}"/>
    <cellStyle name="RowTitles-Detail 2 2 2 3 7 3" xfId="16554" xr:uid="{00000000-0005-0000-0000-0000AB400000}"/>
    <cellStyle name="RowTitles-Detail 2 2 2 3 7_Tertiary Salaries Survey" xfId="16555" xr:uid="{00000000-0005-0000-0000-0000AC400000}"/>
    <cellStyle name="RowTitles-Detail 2 2 2 3 8" xfId="16556" xr:uid="{00000000-0005-0000-0000-0000AD400000}"/>
    <cellStyle name="RowTitles-Detail 2 2 2 3 9" xfId="16557" xr:uid="{00000000-0005-0000-0000-0000AE400000}"/>
    <cellStyle name="RowTitles-Detail 2 2 2 3_STUD aligned by INSTIT" xfId="16558" xr:uid="{00000000-0005-0000-0000-0000AF400000}"/>
    <cellStyle name="RowTitles-Detail 2 2 2 4" xfId="16559" xr:uid="{00000000-0005-0000-0000-0000B0400000}"/>
    <cellStyle name="RowTitles-Detail 2 2 2 4 2" xfId="16560" xr:uid="{00000000-0005-0000-0000-0000B1400000}"/>
    <cellStyle name="RowTitles-Detail 2 2 2 4 2 2" xfId="16561" xr:uid="{00000000-0005-0000-0000-0000B2400000}"/>
    <cellStyle name="RowTitles-Detail 2 2 2 4 2 2 2" xfId="16562" xr:uid="{00000000-0005-0000-0000-0000B3400000}"/>
    <cellStyle name="RowTitles-Detail 2 2 2 4 2 2 2 2" xfId="16563" xr:uid="{00000000-0005-0000-0000-0000B4400000}"/>
    <cellStyle name="RowTitles-Detail 2 2 2 4 2 2 2_Tertiary Salaries Survey" xfId="16564" xr:uid="{00000000-0005-0000-0000-0000B5400000}"/>
    <cellStyle name="RowTitles-Detail 2 2 2 4 2 2 3" xfId="16565" xr:uid="{00000000-0005-0000-0000-0000B6400000}"/>
    <cellStyle name="RowTitles-Detail 2 2 2 4 2 2_Tertiary Salaries Survey" xfId="16566" xr:uid="{00000000-0005-0000-0000-0000B7400000}"/>
    <cellStyle name="RowTitles-Detail 2 2 2 4 2 3" xfId="16567" xr:uid="{00000000-0005-0000-0000-0000B8400000}"/>
    <cellStyle name="RowTitles-Detail 2 2 2 4 2 3 2" xfId="16568" xr:uid="{00000000-0005-0000-0000-0000B9400000}"/>
    <cellStyle name="RowTitles-Detail 2 2 2 4 2 3 2 2" xfId="16569" xr:uid="{00000000-0005-0000-0000-0000BA400000}"/>
    <cellStyle name="RowTitles-Detail 2 2 2 4 2 3 2_Tertiary Salaries Survey" xfId="16570" xr:uid="{00000000-0005-0000-0000-0000BB400000}"/>
    <cellStyle name="RowTitles-Detail 2 2 2 4 2 3 3" xfId="16571" xr:uid="{00000000-0005-0000-0000-0000BC400000}"/>
    <cellStyle name="RowTitles-Detail 2 2 2 4 2 3_Tertiary Salaries Survey" xfId="16572" xr:uid="{00000000-0005-0000-0000-0000BD400000}"/>
    <cellStyle name="RowTitles-Detail 2 2 2 4 2 4" xfId="16573" xr:uid="{00000000-0005-0000-0000-0000BE400000}"/>
    <cellStyle name="RowTitles-Detail 2 2 2 4 2 5" xfId="16574" xr:uid="{00000000-0005-0000-0000-0000BF400000}"/>
    <cellStyle name="RowTitles-Detail 2 2 2 4 2 5 2" xfId="16575" xr:uid="{00000000-0005-0000-0000-0000C0400000}"/>
    <cellStyle name="RowTitles-Detail 2 2 2 4 2 5_Tertiary Salaries Survey" xfId="16576" xr:uid="{00000000-0005-0000-0000-0000C1400000}"/>
    <cellStyle name="RowTitles-Detail 2 2 2 4 2 6" xfId="16577" xr:uid="{00000000-0005-0000-0000-0000C2400000}"/>
    <cellStyle name="RowTitles-Detail 2 2 2 4 2_Tertiary Salaries Survey" xfId="16578" xr:uid="{00000000-0005-0000-0000-0000C3400000}"/>
    <cellStyle name="RowTitles-Detail 2 2 2 4 3" xfId="16579" xr:uid="{00000000-0005-0000-0000-0000C4400000}"/>
    <cellStyle name="RowTitles-Detail 2 2 2 4 3 2" xfId="16580" xr:uid="{00000000-0005-0000-0000-0000C5400000}"/>
    <cellStyle name="RowTitles-Detail 2 2 2 4 3 2 2" xfId="16581" xr:uid="{00000000-0005-0000-0000-0000C6400000}"/>
    <cellStyle name="RowTitles-Detail 2 2 2 4 3 2 2 2" xfId="16582" xr:uid="{00000000-0005-0000-0000-0000C7400000}"/>
    <cellStyle name="RowTitles-Detail 2 2 2 4 3 2 2_Tertiary Salaries Survey" xfId="16583" xr:uid="{00000000-0005-0000-0000-0000C8400000}"/>
    <cellStyle name="RowTitles-Detail 2 2 2 4 3 2 3" xfId="16584" xr:uid="{00000000-0005-0000-0000-0000C9400000}"/>
    <cellStyle name="RowTitles-Detail 2 2 2 4 3 2_Tertiary Salaries Survey" xfId="16585" xr:uid="{00000000-0005-0000-0000-0000CA400000}"/>
    <cellStyle name="RowTitles-Detail 2 2 2 4 3 3" xfId="16586" xr:uid="{00000000-0005-0000-0000-0000CB400000}"/>
    <cellStyle name="RowTitles-Detail 2 2 2 4 3 3 2" xfId="16587" xr:uid="{00000000-0005-0000-0000-0000CC400000}"/>
    <cellStyle name="RowTitles-Detail 2 2 2 4 3 3 2 2" xfId="16588" xr:uid="{00000000-0005-0000-0000-0000CD400000}"/>
    <cellStyle name="RowTitles-Detail 2 2 2 4 3 3 2_Tertiary Salaries Survey" xfId="16589" xr:uid="{00000000-0005-0000-0000-0000CE400000}"/>
    <cellStyle name="RowTitles-Detail 2 2 2 4 3 3 3" xfId="16590" xr:uid="{00000000-0005-0000-0000-0000CF400000}"/>
    <cellStyle name="RowTitles-Detail 2 2 2 4 3 3_Tertiary Salaries Survey" xfId="16591" xr:uid="{00000000-0005-0000-0000-0000D0400000}"/>
    <cellStyle name="RowTitles-Detail 2 2 2 4 3 4" xfId="16592" xr:uid="{00000000-0005-0000-0000-0000D1400000}"/>
    <cellStyle name="RowTitles-Detail 2 2 2 4 3 5" xfId="16593" xr:uid="{00000000-0005-0000-0000-0000D2400000}"/>
    <cellStyle name="RowTitles-Detail 2 2 2 4 3_Tertiary Salaries Survey" xfId="16594" xr:uid="{00000000-0005-0000-0000-0000D3400000}"/>
    <cellStyle name="RowTitles-Detail 2 2 2 4 4" xfId="16595" xr:uid="{00000000-0005-0000-0000-0000D4400000}"/>
    <cellStyle name="RowTitles-Detail 2 2 2 4 4 2" xfId="16596" xr:uid="{00000000-0005-0000-0000-0000D5400000}"/>
    <cellStyle name="RowTitles-Detail 2 2 2 4 4 2 2" xfId="16597" xr:uid="{00000000-0005-0000-0000-0000D6400000}"/>
    <cellStyle name="RowTitles-Detail 2 2 2 4 4 2 2 2" xfId="16598" xr:uid="{00000000-0005-0000-0000-0000D7400000}"/>
    <cellStyle name="RowTitles-Detail 2 2 2 4 4 2 2_Tertiary Salaries Survey" xfId="16599" xr:uid="{00000000-0005-0000-0000-0000D8400000}"/>
    <cellStyle name="RowTitles-Detail 2 2 2 4 4 2 3" xfId="16600" xr:uid="{00000000-0005-0000-0000-0000D9400000}"/>
    <cellStyle name="RowTitles-Detail 2 2 2 4 4 2_Tertiary Salaries Survey" xfId="16601" xr:uid="{00000000-0005-0000-0000-0000DA400000}"/>
    <cellStyle name="RowTitles-Detail 2 2 2 4 4 3" xfId="16602" xr:uid="{00000000-0005-0000-0000-0000DB400000}"/>
    <cellStyle name="RowTitles-Detail 2 2 2 4 4 3 2" xfId="16603" xr:uid="{00000000-0005-0000-0000-0000DC400000}"/>
    <cellStyle name="RowTitles-Detail 2 2 2 4 4 3 2 2" xfId="16604" xr:uid="{00000000-0005-0000-0000-0000DD400000}"/>
    <cellStyle name="RowTitles-Detail 2 2 2 4 4 3 2_Tertiary Salaries Survey" xfId="16605" xr:uid="{00000000-0005-0000-0000-0000DE400000}"/>
    <cellStyle name="RowTitles-Detail 2 2 2 4 4 3 3" xfId="16606" xr:uid="{00000000-0005-0000-0000-0000DF400000}"/>
    <cellStyle name="RowTitles-Detail 2 2 2 4 4 3_Tertiary Salaries Survey" xfId="16607" xr:uid="{00000000-0005-0000-0000-0000E0400000}"/>
    <cellStyle name="RowTitles-Detail 2 2 2 4 4 4" xfId="16608" xr:uid="{00000000-0005-0000-0000-0000E1400000}"/>
    <cellStyle name="RowTitles-Detail 2 2 2 4 4 4 2" xfId="16609" xr:uid="{00000000-0005-0000-0000-0000E2400000}"/>
    <cellStyle name="RowTitles-Detail 2 2 2 4 4 4_Tertiary Salaries Survey" xfId="16610" xr:uid="{00000000-0005-0000-0000-0000E3400000}"/>
    <cellStyle name="RowTitles-Detail 2 2 2 4 4 5" xfId="16611" xr:uid="{00000000-0005-0000-0000-0000E4400000}"/>
    <cellStyle name="RowTitles-Detail 2 2 2 4 4_Tertiary Salaries Survey" xfId="16612" xr:uid="{00000000-0005-0000-0000-0000E5400000}"/>
    <cellStyle name="RowTitles-Detail 2 2 2 4 5" xfId="16613" xr:uid="{00000000-0005-0000-0000-0000E6400000}"/>
    <cellStyle name="RowTitles-Detail 2 2 2 4 5 2" xfId="16614" xr:uid="{00000000-0005-0000-0000-0000E7400000}"/>
    <cellStyle name="RowTitles-Detail 2 2 2 4 5 2 2" xfId="16615" xr:uid="{00000000-0005-0000-0000-0000E8400000}"/>
    <cellStyle name="RowTitles-Detail 2 2 2 4 5 2 2 2" xfId="16616" xr:uid="{00000000-0005-0000-0000-0000E9400000}"/>
    <cellStyle name="RowTitles-Detail 2 2 2 4 5 2 2_Tertiary Salaries Survey" xfId="16617" xr:uid="{00000000-0005-0000-0000-0000EA400000}"/>
    <cellStyle name="RowTitles-Detail 2 2 2 4 5 2 3" xfId="16618" xr:uid="{00000000-0005-0000-0000-0000EB400000}"/>
    <cellStyle name="RowTitles-Detail 2 2 2 4 5 2_Tertiary Salaries Survey" xfId="16619" xr:uid="{00000000-0005-0000-0000-0000EC400000}"/>
    <cellStyle name="RowTitles-Detail 2 2 2 4 5 3" xfId="16620" xr:uid="{00000000-0005-0000-0000-0000ED400000}"/>
    <cellStyle name="RowTitles-Detail 2 2 2 4 5 3 2" xfId="16621" xr:uid="{00000000-0005-0000-0000-0000EE400000}"/>
    <cellStyle name="RowTitles-Detail 2 2 2 4 5 3 2 2" xfId="16622" xr:uid="{00000000-0005-0000-0000-0000EF400000}"/>
    <cellStyle name="RowTitles-Detail 2 2 2 4 5 3 2_Tertiary Salaries Survey" xfId="16623" xr:uid="{00000000-0005-0000-0000-0000F0400000}"/>
    <cellStyle name="RowTitles-Detail 2 2 2 4 5 3 3" xfId="16624" xr:uid="{00000000-0005-0000-0000-0000F1400000}"/>
    <cellStyle name="RowTitles-Detail 2 2 2 4 5 3_Tertiary Salaries Survey" xfId="16625" xr:uid="{00000000-0005-0000-0000-0000F2400000}"/>
    <cellStyle name="RowTitles-Detail 2 2 2 4 5 4" xfId="16626" xr:uid="{00000000-0005-0000-0000-0000F3400000}"/>
    <cellStyle name="RowTitles-Detail 2 2 2 4 5 4 2" xfId="16627" xr:uid="{00000000-0005-0000-0000-0000F4400000}"/>
    <cellStyle name="RowTitles-Detail 2 2 2 4 5 4_Tertiary Salaries Survey" xfId="16628" xr:uid="{00000000-0005-0000-0000-0000F5400000}"/>
    <cellStyle name="RowTitles-Detail 2 2 2 4 5 5" xfId="16629" xr:uid="{00000000-0005-0000-0000-0000F6400000}"/>
    <cellStyle name="RowTitles-Detail 2 2 2 4 5_Tertiary Salaries Survey" xfId="16630" xr:uid="{00000000-0005-0000-0000-0000F7400000}"/>
    <cellStyle name="RowTitles-Detail 2 2 2 4 6" xfId="16631" xr:uid="{00000000-0005-0000-0000-0000F8400000}"/>
    <cellStyle name="RowTitles-Detail 2 2 2 4 6 2" xfId="16632" xr:uid="{00000000-0005-0000-0000-0000F9400000}"/>
    <cellStyle name="RowTitles-Detail 2 2 2 4 6 2 2" xfId="16633" xr:uid="{00000000-0005-0000-0000-0000FA400000}"/>
    <cellStyle name="RowTitles-Detail 2 2 2 4 6 2 2 2" xfId="16634" xr:uid="{00000000-0005-0000-0000-0000FB400000}"/>
    <cellStyle name="RowTitles-Detail 2 2 2 4 6 2 2_Tertiary Salaries Survey" xfId="16635" xr:uid="{00000000-0005-0000-0000-0000FC400000}"/>
    <cellStyle name="RowTitles-Detail 2 2 2 4 6 2 3" xfId="16636" xr:uid="{00000000-0005-0000-0000-0000FD400000}"/>
    <cellStyle name="RowTitles-Detail 2 2 2 4 6 2_Tertiary Salaries Survey" xfId="16637" xr:uid="{00000000-0005-0000-0000-0000FE400000}"/>
    <cellStyle name="RowTitles-Detail 2 2 2 4 6 3" xfId="16638" xr:uid="{00000000-0005-0000-0000-0000FF400000}"/>
    <cellStyle name="RowTitles-Detail 2 2 2 4 6 3 2" xfId="16639" xr:uid="{00000000-0005-0000-0000-000000410000}"/>
    <cellStyle name="RowTitles-Detail 2 2 2 4 6 3 2 2" xfId="16640" xr:uid="{00000000-0005-0000-0000-000001410000}"/>
    <cellStyle name="RowTitles-Detail 2 2 2 4 6 3 2_Tertiary Salaries Survey" xfId="16641" xr:uid="{00000000-0005-0000-0000-000002410000}"/>
    <cellStyle name="RowTitles-Detail 2 2 2 4 6 3 3" xfId="16642" xr:uid="{00000000-0005-0000-0000-000003410000}"/>
    <cellStyle name="RowTitles-Detail 2 2 2 4 6 3_Tertiary Salaries Survey" xfId="16643" xr:uid="{00000000-0005-0000-0000-000004410000}"/>
    <cellStyle name="RowTitles-Detail 2 2 2 4 6 4" xfId="16644" xr:uid="{00000000-0005-0000-0000-000005410000}"/>
    <cellStyle name="RowTitles-Detail 2 2 2 4 6 4 2" xfId="16645" xr:uid="{00000000-0005-0000-0000-000006410000}"/>
    <cellStyle name="RowTitles-Detail 2 2 2 4 6 4_Tertiary Salaries Survey" xfId="16646" xr:uid="{00000000-0005-0000-0000-000007410000}"/>
    <cellStyle name="RowTitles-Detail 2 2 2 4 6 5" xfId="16647" xr:uid="{00000000-0005-0000-0000-000008410000}"/>
    <cellStyle name="RowTitles-Detail 2 2 2 4 6_Tertiary Salaries Survey" xfId="16648" xr:uid="{00000000-0005-0000-0000-000009410000}"/>
    <cellStyle name="RowTitles-Detail 2 2 2 4 7" xfId="16649" xr:uid="{00000000-0005-0000-0000-00000A410000}"/>
    <cellStyle name="RowTitles-Detail 2 2 2 4 7 2" xfId="16650" xr:uid="{00000000-0005-0000-0000-00000B410000}"/>
    <cellStyle name="RowTitles-Detail 2 2 2 4 7 2 2" xfId="16651" xr:uid="{00000000-0005-0000-0000-00000C410000}"/>
    <cellStyle name="RowTitles-Detail 2 2 2 4 7 2_Tertiary Salaries Survey" xfId="16652" xr:uid="{00000000-0005-0000-0000-00000D410000}"/>
    <cellStyle name="RowTitles-Detail 2 2 2 4 7 3" xfId="16653" xr:uid="{00000000-0005-0000-0000-00000E410000}"/>
    <cellStyle name="RowTitles-Detail 2 2 2 4 7_Tertiary Salaries Survey" xfId="16654" xr:uid="{00000000-0005-0000-0000-00000F410000}"/>
    <cellStyle name="RowTitles-Detail 2 2 2 4 8" xfId="16655" xr:uid="{00000000-0005-0000-0000-000010410000}"/>
    <cellStyle name="RowTitles-Detail 2 2 2 4 8 2" xfId="16656" xr:uid="{00000000-0005-0000-0000-000011410000}"/>
    <cellStyle name="RowTitles-Detail 2 2 2 4 8 2 2" xfId="16657" xr:uid="{00000000-0005-0000-0000-000012410000}"/>
    <cellStyle name="RowTitles-Detail 2 2 2 4 8 2_Tertiary Salaries Survey" xfId="16658" xr:uid="{00000000-0005-0000-0000-000013410000}"/>
    <cellStyle name="RowTitles-Detail 2 2 2 4 8 3" xfId="16659" xr:uid="{00000000-0005-0000-0000-000014410000}"/>
    <cellStyle name="RowTitles-Detail 2 2 2 4 8_Tertiary Salaries Survey" xfId="16660" xr:uid="{00000000-0005-0000-0000-000015410000}"/>
    <cellStyle name="RowTitles-Detail 2 2 2 4 9" xfId="16661" xr:uid="{00000000-0005-0000-0000-000016410000}"/>
    <cellStyle name="RowTitles-Detail 2 2 2 4_STUD aligned by INSTIT" xfId="16662" xr:uid="{00000000-0005-0000-0000-000017410000}"/>
    <cellStyle name="RowTitles-Detail 2 2 2 5" xfId="16663" xr:uid="{00000000-0005-0000-0000-000018410000}"/>
    <cellStyle name="RowTitles-Detail 2 2 2 5 2" xfId="16664" xr:uid="{00000000-0005-0000-0000-000019410000}"/>
    <cellStyle name="RowTitles-Detail 2 2 2 5 2 2" xfId="16665" xr:uid="{00000000-0005-0000-0000-00001A410000}"/>
    <cellStyle name="RowTitles-Detail 2 2 2 5 2 2 2" xfId="16666" xr:uid="{00000000-0005-0000-0000-00001B410000}"/>
    <cellStyle name="RowTitles-Detail 2 2 2 5 2 2 2 2" xfId="16667" xr:uid="{00000000-0005-0000-0000-00001C410000}"/>
    <cellStyle name="RowTitles-Detail 2 2 2 5 2 2 2_Tertiary Salaries Survey" xfId="16668" xr:uid="{00000000-0005-0000-0000-00001D410000}"/>
    <cellStyle name="RowTitles-Detail 2 2 2 5 2 2 3" xfId="16669" xr:uid="{00000000-0005-0000-0000-00001E410000}"/>
    <cellStyle name="RowTitles-Detail 2 2 2 5 2 2_Tertiary Salaries Survey" xfId="16670" xr:uid="{00000000-0005-0000-0000-00001F410000}"/>
    <cellStyle name="RowTitles-Detail 2 2 2 5 2 3" xfId="16671" xr:uid="{00000000-0005-0000-0000-000020410000}"/>
    <cellStyle name="RowTitles-Detail 2 2 2 5 2 3 2" xfId="16672" xr:uid="{00000000-0005-0000-0000-000021410000}"/>
    <cellStyle name="RowTitles-Detail 2 2 2 5 2 3 2 2" xfId="16673" xr:uid="{00000000-0005-0000-0000-000022410000}"/>
    <cellStyle name="RowTitles-Detail 2 2 2 5 2 3 2_Tertiary Salaries Survey" xfId="16674" xr:uid="{00000000-0005-0000-0000-000023410000}"/>
    <cellStyle name="RowTitles-Detail 2 2 2 5 2 3 3" xfId="16675" xr:uid="{00000000-0005-0000-0000-000024410000}"/>
    <cellStyle name="RowTitles-Detail 2 2 2 5 2 3_Tertiary Salaries Survey" xfId="16676" xr:uid="{00000000-0005-0000-0000-000025410000}"/>
    <cellStyle name="RowTitles-Detail 2 2 2 5 2 4" xfId="16677" xr:uid="{00000000-0005-0000-0000-000026410000}"/>
    <cellStyle name="RowTitles-Detail 2 2 2 5 2 5" xfId="16678" xr:uid="{00000000-0005-0000-0000-000027410000}"/>
    <cellStyle name="RowTitles-Detail 2 2 2 5 2 5 2" xfId="16679" xr:uid="{00000000-0005-0000-0000-000028410000}"/>
    <cellStyle name="RowTitles-Detail 2 2 2 5 2 5_Tertiary Salaries Survey" xfId="16680" xr:uid="{00000000-0005-0000-0000-000029410000}"/>
    <cellStyle name="RowTitles-Detail 2 2 2 5 2 6" xfId="16681" xr:uid="{00000000-0005-0000-0000-00002A410000}"/>
    <cellStyle name="RowTitles-Detail 2 2 2 5 2_Tertiary Salaries Survey" xfId="16682" xr:uid="{00000000-0005-0000-0000-00002B410000}"/>
    <cellStyle name="RowTitles-Detail 2 2 2 5 3" xfId="16683" xr:uid="{00000000-0005-0000-0000-00002C410000}"/>
    <cellStyle name="RowTitles-Detail 2 2 2 5 3 2" xfId="16684" xr:uid="{00000000-0005-0000-0000-00002D410000}"/>
    <cellStyle name="RowTitles-Detail 2 2 2 5 3 2 2" xfId="16685" xr:uid="{00000000-0005-0000-0000-00002E410000}"/>
    <cellStyle name="RowTitles-Detail 2 2 2 5 3 2 2 2" xfId="16686" xr:uid="{00000000-0005-0000-0000-00002F410000}"/>
    <cellStyle name="RowTitles-Detail 2 2 2 5 3 2 2_Tertiary Salaries Survey" xfId="16687" xr:uid="{00000000-0005-0000-0000-000030410000}"/>
    <cellStyle name="RowTitles-Detail 2 2 2 5 3 2 3" xfId="16688" xr:uid="{00000000-0005-0000-0000-000031410000}"/>
    <cellStyle name="RowTitles-Detail 2 2 2 5 3 2_Tertiary Salaries Survey" xfId="16689" xr:uid="{00000000-0005-0000-0000-000032410000}"/>
    <cellStyle name="RowTitles-Detail 2 2 2 5 3 3" xfId="16690" xr:uid="{00000000-0005-0000-0000-000033410000}"/>
    <cellStyle name="RowTitles-Detail 2 2 2 5 3 3 2" xfId="16691" xr:uid="{00000000-0005-0000-0000-000034410000}"/>
    <cellStyle name="RowTitles-Detail 2 2 2 5 3 3 2 2" xfId="16692" xr:uid="{00000000-0005-0000-0000-000035410000}"/>
    <cellStyle name="RowTitles-Detail 2 2 2 5 3 3 2_Tertiary Salaries Survey" xfId="16693" xr:uid="{00000000-0005-0000-0000-000036410000}"/>
    <cellStyle name="RowTitles-Detail 2 2 2 5 3 3 3" xfId="16694" xr:uid="{00000000-0005-0000-0000-000037410000}"/>
    <cellStyle name="RowTitles-Detail 2 2 2 5 3 3_Tertiary Salaries Survey" xfId="16695" xr:uid="{00000000-0005-0000-0000-000038410000}"/>
    <cellStyle name="RowTitles-Detail 2 2 2 5 3 4" xfId="16696" xr:uid="{00000000-0005-0000-0000-000039410000}"/>
    <cellStyle name="RowTitles-Detail 2 2 2 5 3 5" xfId="16697" xr:uid="{00000000-0005-0000-0000-00003A410000}"/>
    <cellStyle name="RowTitles-Detail 2 2 2 5 3_Tertiary Salaries Survey" xfId="16698" xr:uid="{00000000-0005-0000-0000-00003B410000}"/>
    <cellStyle name="RowTitles-Detail 2 2 2 5 4" xfId="16699" xr:uid="{00000000-0005-0000-0000-00003C410000}"/>
    <cellStyle name="RowTitles-Detail 2 2 2 5 4 2" xfId="16700" xr:uid="{00000000-0005-0000-0000-00003D410000}"/>
    <cellStyle name="RowTitles-Detail 2 2 2 5 4 2 2" xfId="16701" xr:uid="{00000000-0005-0000-0000-00003E410000}"/>
    <cellStyle name="RowTitles-Detail 2 2 2 5 4 2 2 2" xfId="16702" xr:uid="{00000000-0005-0000-0000-00003F410000}"/>
    <cellStyle name="RowTitles-Detail 2 2 2 5 4 2 2_Tertiary Salaries Survey" xfId="16703" xr:uid="{00000000-0005-0000-0000-000040410000}"/>
    <cellStyle name="RowTitles-Detail 2 2 2 5 4 2 3" xfId="16704" xr:uid="{00000000-0005-0000-0000-000041410000}"/>
    <cellStyle name="RowTitles-Detail 2 2 2 5 4 2_Tertiary Salaries Survey" xfId="16705" xr:uid="{00000000-0005-0000-0000-000042410000}"/>
    <cellStyle name="RowTitles-Detail 2 2 2 5 4 3" xfId="16706" xr:uid="{00000000-0005-0000-0000-000043410000}"/>
    <cellStyle name="RowTitles-Detail 2 2 2 5 4 3 2" xfId="16707" xr:uid="{00000000-0005-0000-0000-000044410000}"/>
    <cellStyle name="RowTitles-Detail 2 2 2 5 4 3 2 2" xfId="16708" xr:uid="{00000000-0005-0000-0000-000045410000}"/>
    <cellStyle name="RowTitles-Detail 2 2 2 5 4 3 2_Tertiary Salaries Survey" xfId="16709" xr:uid="{00000000-0005-0000-0000-000046410000}"/>
    <cellStyle name="RowTitles-Detail 2 2 2 5 4 3 3" xfId="16710" xr:uid="{00000000-0005-0000-0000-000047410000}"/>
    <cellStyle name="RowTitles-Detail 2 2 2 5 4 3_Tertiary Salaries Survey" xfId="16711" xr:uid="{00000000-0005-0000-0000-000048410000}"/>
    <cellStyle name="RowTitles-Detail 2 2 2 5 4 4" xfId="16712" xr:uid="{00000000-0005-0000-0000-000049410000}"/>
    <cellStyle name="RowTitles-Detail 2 2 2 5 4 5" xfId="16713" xr:uid="{00000000-0005-0000-0000-00004A410000}"/>
    <cellStyle name="RowTitles-Detail 2 2 2 5 4 5 2" xfId="16714" xr:uid="{00000000-0005-0000-0000-00004B410000}"/>
    <cellStyle name="RowTitles-Detail 2 2 2 5 4 5_Tertiary Salaries Survey" xfId="16715" xr:uid="{00000000-0005-0000-0000-00004C410000}"/>
    <cellStyle name="RowTitles-Detail 2 2 2 5 4 6" xfId="16716" xr:uid="{00000000-0005-0000-0000-00004D410000}"/>
    <cellStyle name="RowTitles-Detail 2 2 2 5 4_Tertiary Salaries Survey" xfId="16717" xr:uid="{00000000-0005-0000-0000-00004E410000}"/>
    <cellStyle name="RowTitles-Detail 2 2 2 5 5" xfId="16718" xr:uid="{00000000-0005-0000-0000-00004F410000}"/>
    <cellStyle name="RowTitles-Detail 2 2 2 5 5 2" xfId="16719" xr:uid="{00000000-0005-0000-0000-000050410000}"/>
    <cellStyle name="RowTitles-Detail 2 2 2 5 5 2 2" xfId="16720" xr:uid="{00000000-0005-0000-0000-000051410000}"/>
    <cellStyle name="RowTitles-Detail 2 2 2 5 5 2 2 2" xfId="16721" xr:uid="{00000000-0005-0000-0000-000052410000}"/>
    <cellStyle name="RowTitles-Detail 2 2 2 5 5 2 2_Tertiary Salaries Survey" xfId="16722" xr:uid="{00000000-0005-0000-0000-000053410000}"/>
    <cellStyle name="RowTitles-Detail 2 2 2 5 5 2 3" xfId="16723" xr:uid="{00000000-0005-0000-0000-000054410000}"/>
    <cellStyle name="RowTitles-Detail 2 2 2 5 5 2_Tertiary Salaries Survey" xfId="16724" xr:uid="{00000000-0005-0000-0000-000055410000}"/>
    <cellStyle name="RowTitles-Detail 2 2 2 5 5 3" xfId="16725" xr:uid="{00000000-0005-0000-0000-000056410000}"/>
    <cellStyle name="RowTitles-Detail 2 2 2 5 5 3 2" xfId="16726" xr:uid="{00000000-0005-0000-0000-000057410000}"/>
    <cellStyle name="RowTitles-Detail 2 2 2 5 5 3 2 2" xfId="16727" xr:uid="{00000000-0005-0000-0000-000058410000}"/>
    <cellStyle name="RowTitles-Detail 2 2 2 5 5 3 2_Tertiary Salaries Survey" xfId="16728" xr:uid="{00000000-0005-0000-0000-000059410000}"/>
    <cellStyle name="RowTitles-Detail 2 2 2 5 5 3 3" xfId="16729" xr:uid="{00000000-0005-0000-0000-00005A410000}"/>
    <cellStyle name="RowTitles-Detail 2 2 2 5 5 3_Tertiary Salaries Survey" xfId="16730" xr:uid="{00000000-0005-0000-0000-00005B410000}"/>
    <cellStyle name="RowTitles-Detail 2 2 2 5 5 4" xfId="16731" xr:uid="{00000000-0005-0000-0000-00005C410000}"/>
    <cellStyle name="RowTitles-Detail 2 2 2 5 5 4 2" xfId="16732" xr:uid="{00000000-0005-0000-0000-00005D410000}"/>
    <cellStyle name="RowTitles-Detail 2 2 2 5 5 4_Tertiary Salaries Survey" xfId="16733" xr:uid="{00000000-0005-0000-0000-00005E410000}"/>
    <cellStyle name="RowTitles-Detail 2 2 2 5 5 5" xfId="16734" xr:uid="{00000000-0005-0000-0000-00005F410000}"/>
    <cellStyle name="RowTitles-Detail 2 2 2 5 5_Tertiary Salaries Survey" xfId="16735" xr:uid="{00000000-0005-0000-0000-000060410000}"/>
    <cellStyle name="RowTitles-Detail 2 2 2 5 6" xfId="16736" xr:uid="{00000000-0005-0000-0000-000061410000}"/>
    <cellStyle name="RowTitles-Detail 2 2 2 5 6 2" xfId="16737" xr:uid="{00000000-0005-0000-0000-000062410000}"/>
    <cellStyle name="RowTitles-Detail 2 2 2 5 6 2 2" xfId="16738" xr:uid="{00000000-0005-0000-0000-000063410000}"/>
    <cellStyle name="RowTitles-Detail 2 2 2 5 6 2 2 2" xfId="16739" xr:uid="{00000000-0005-0000-0000-000064410000}"/>
    <cellStyle name="RowTitles-Detail 2 2 2 5 6 2 2_Tertiary Salaries Survey" xfId="16740" xr:uid="{00000000-0005-0000-0000-000065410000}"/>
    <cellStyle name="RowTitles-Detail 2 2 2 5 6 2 3" xfId="16741" xr:uid="{00000000-0005-0000-0000-000066410000}"/>
    <cellStyle name="RowTitles-Detail 2 2 2 5 6 2_Tertiary Salaries Survey" xfId="16742" xr:uid="{00000000-0005-0000-0000-000067410000}"/>
    <cellStyle name="RowTitles-Detail 2 2 2 5 6 3" xfId="16743" xr:uid="{00000000-0005-0000-0000-000068410000}"/>
    <cellStyle name="RowTitles-Detail 2 2 2 5 6 3 2" xfId="16744" xr:uid="{00000000-0005-0000-0000-000069410000}"/>
    <cellStyle name="RowTitles-Detail 2 2 2 5 6 3 2 2" xfId="16745" xr:uid="{00000000-0005-0000-0000-00006A410000}"/>
    <cellStyle name="RowTitles-Detail 2 2 2 5 6 3 2_Tertiary Salaries Survey" xfId="16746" xr:uid="{00000000-0005-0000-0000-00006B410000}"/>
    <cellStyle name="RowTitles-Detail 2 2 2 5 6 3 3" xfId="16747" xr:uid="{00000000-0005-0000-0000-00006C410000}"/>
    <cellStyle name="RowTitles-Detail 2 2 2 5 6 3_Tertiary Salaries Survey" xfId="16748" xr:uid="{00000000-0005-0000-0000-00006D410000}"/>
    <cellStyle name="RowTitles-Detail 2 2 2 5 6 4" xfId="16749" xr:uid="{00000000-0005-0000-0000-00006E410000}"/>
    <cellStyle name="RowTitles-Detail 2 2 2 5 6 4 2" xfId="16750" xr:uid="{00000000-0005-0000-0000-00006F410000}"/>
    <cellStyle name="RowTitles-Detail 2 2 2 5 6 4_Tertiary Salaries Survey" xfId="16751" xr:uid="{00000000-0005-0000-0000-000070410000}"/>
    <cellStyle name="RowTitles-Detail 2 2 2 5 6 5" xfId="16752" xr:uid="{00000000-0005-0000-0000-000071410000}"/>
    <cellStyle name="RowTitles-Detail 2 2 2 5 6_Tertiary Salaries Survey" xfId="16753" xr:uid="{00000000-0005-0000-0000-000072410000}"/>
    <cellStyle name="RowTitles-Detail 2 2 2 5 7" xfId="16754" xr:uid="{00000000-0005-0000-0000-000073410000}"/>
    <cellStyle name="RowTitles-Detail 2 2 2 5 7 2" xfId="16755" xr:uid="{00000000-0005-0000-0000-000074410000}"/>
    <cellStyle name="RowTitles-Detail 2 2 2 5 7 2 2" xfId="16756" xr:uid="{00000000-0005-0000-0000-000075410000}"/>
    <cellStyle name="RowTitles-Detail 2 2 2 5 7 2_Tertiary Salaries Survey" xfId="16757" xr:uid="{00000000-0005-0000-0000-000076410000}"/>
    <cellStyle name="RowTitles-Detail 2 2 2 5 7 3" xfId="16758" xr:uid="{00000000-0005-0000-0000-000077410000}"/>
    <cellStyle name="RowTitles-Detail 2 2 2 5 7_Tertiary Salaries Survey" xfId="16759" xr:uid="{00000000-0005-0000-0000-000078410000}"/>
    <cellStyle name="RowTitles-Detail 2 2 2 5 8" xfId="16760" xr:uid="{00000000-0005-0000-0000-000079410000}"/>
    <cellStyle name="RowTitles-Detail 2 2 2 5 9" xfId="16761" xr:uid="{00000000-0005-0000-0000-00007A410000}"/>
    <cellStyle name="RowTitles-Detail 2 2 2 5_STUD aligned by INSTIT" xfId="16762" xr:uid="{00000000-0005-0000-0000-00007B410000}"/>
    <cellStyle name="RowTitles-Detail 2 2 2 6" xfId="16763" xr:uid="{00000000-0005-0000-0000-00007C410000}"/>
    <cellStyle name="RowTitles-Detail 2 2 2 6 2" xfId="16764" xr:uid="{00000000-0005-0000-0000-00007D410000}"/>
    <cellStyle name="RowTitles-Detail 2 2 2 6 2 2" xfId="16765" xr:uid="{00000000-0005-0000-0000-00007E410000}"/>
    <cellStyle name="RowTitles-Detail 2 2 2 6 2 2 2" xfId="16766" xr:uid="{00000000-0005-0000-0000-00007F410000}"/>
    <cellStyle name="RowTitles-Detail 2 2 2 6 2 2_Tertiary Salaries Survey" xfId="16767" xr:uid="{00000000-0005-0000-0000-000080410000}"/>
    <cellStyle name="RowTitles-Detail 2 2 2 6 2 3" xfId="16768" xr:uid="{00000000-0005-0000-0000-000081410000}"/>
    <cellStyle name="RowTitles-Detail 2 2 2 6 2_Tertiary Salaries Survey" xfId="16769" xr:uid="{00000000-0005-0000-0000-000082410000}"/>
    <cellStyle name="RowTitles-Detail 2 2 2 6 3" xfId="16770" xr:uid="{00000000-0005-0000-0000-000083410000}"/>
    <cellStyle name="RowTitles-Detail 2 2 2 6 3 2" xfId="16771" xr:uid="{00000000-0005-0000-0000-000084410000}"/>
    <cellStyle name="RowTitles-Detail 2 2 2 6 3 2 2" xfId="16772" xr:uid="{00000000-0005-0000-0000-000085410000}"/>
    <cellStyle name="RowTitles-Detail 2 2 2 6 3 2_Tertiary Salaries Survey" xfId="16773" xr:uid="{00000000-0005-0000-0000-000086410000}"/>
    <cellStyle name="RowTitles-Detail 2 2 2 6 3 3" xfId="16774" xr:uid="{00000000-0005-0000-0000-000087410000}"/>
    <cellStyle name="RowTitles-Detail 2 2 2 6 3_Tertiary Salaries Survey" xfId="16775" xr:uid="{00000000-0005-0000-0000-000088410000}"/>
    <cellStyle name="RowTitles-Detail 2 2 2 6 4" xfId="16776" xr:uid="{00000000-0005-0000-0000-000089410000}"/>
    <cellStyle name="RowTitles-Detail 2 2 2 6 5" xfId="16777" xr:uid="{00000000-0005-0000-0000-00008A410000}"/>
    <cellStyle name="RowTitles-Detail 2 2 2 6 5 2" xfId="16778" xr:uid="{00000000-0005-0000-0000-00008B410000}"/>
    <cellStyle name="RowTitles-Detail 2 2 2 6 5_Tertiary Salaries Survey" xfId="16779" xr:uid="{00000000-0005-0000-0000-00008C410000}"/>
    <cellStyle name="RowTitles-Detail 2 2 2 6 6" xfId="16780" xr:uid="{00000000-0005-0000-0000-00008D410000}"/>
    <cellStyle name="RowTitles-Detail 2 2 2 6_Tertiary Salaries Survey" xfId="16781" xr:uid="{00000000-0005-0000-0000-00008E410000}"/>
    <cellStyle name="RowTitles-Detail 2 2 2 7" xfId="16782" xr:uid="{00000000-0005-0000-0000-00008F410000}"/>
    <cellStyle name="RowTitles-Detail 2 2 2 7 2" xfId="16783" xr:uid="{00000000-0005-0000-0000-000090410000}"/>
    <cellStyle name="RowTitles-Detail 2 2 2 7 2 2" xfId="16784" xr:uid="{00000000-0005-0000-0000-000091410000}"/>
    <cellStyle name="RowTitles-Detail 2 2 2 7 2 2 2" xfId="16785" xr:uid="{00000000-0005-0000-0000-000092410000}"/>
    <cellStyle name="RowTitles-Detail 2 2 2 7 2 2_Tertiary Salaries Survey" xfId="16786" xr:uid="{00000000-0005-0000-0000-000093410000}"/>
    <cellStyle name="RowTitles-Detail 2 2 2 7 2 3" xfId="16787" xr:uid="{00000000-0005-0000-0000-000094410000}"/>
    <cellStyle name="RowTitles-Detail 2 2 2 7 2_Tertiary Salaries Survey" xfId="16788" xr:uid="{00000000-0005-0000-0000-000095410000}"/>
    <cellStyle name="RowTitles-Detail 2 2 2 7 3" xfId="16789" xr:uid="{00000000-0005-0000-0000-000096410000}"/>
    <cellStyle name="RowTitles-Detail 2 2 2 7 3 2" xfId="16790" xr:uid="{00000000-0005-0000-0000-000097410000}"/>
    <cellStyle name="RowTitles-Detail 2 2 2 7 3 2 2" xfId="16791" xr:uid="{00000000-0005-0000-0000-000098410000}"/>
    <cellStyle name="RowTitles-Detail 2 2 2 7 3 2_Tertiary Salaries Survey" xfId="16792" xr:uid="{00000000-0005-0000-0000-000099410000}"/>
    <cellStyle name="RowTitles-Detail 2 2 2 7 3 3" xfId="16793" xr:uid="{00000000-0005-0000-0000-00009A410000}"/>
    <cellStyle name="RowTitles-Detail 2 2 2 7 3_Tertiary Salaries Survey" xfId="16794" xr:uid="{00000000-0005-0000-0000-00009B410000}"/>
    <cellStyle name="RowTitles-Detail 2 2 2 7 4" xfId="16795" xr:uid="{00000000-0005-0000-0000-00009C410000}"/>
    <cellStyle name="RowTitles-Detail 2 2 2 7 5" xfId="16796" xr:uid="{00000000-0005-0000-0000-00009D410000}"/>
    <cellStyle name="RowTitles-Detail 2 2 2 7_Tertiary Salaries Survey" xfId="16797" xr:uid="{00000000-0005-0000-0000-00009E410000}"/>
    <cellStyle name="RowTitles-Detail 2 2 2 8" xfId="16798" xr:uid="{00000000-0005-0000-0000-00009F410000}"/>
    <cellStyle name="RowTitles-Detail 2 2 2 8 2" xfId="16799" xr:uid="{00000000-0005-0000-0000-0000A0410000}"/>
    <cellStyle name="RowTitles-Detail 2 2 2 8 2 2" xfId="16800" xr:uid="{00000000-0005-0000-0000-0000A1410000}"/>
    <cellStyle name="RowTitles-Detail 2 2 2 8 2 2 2" xfId="16801" xr:uid="{00000000-0005-0000-0000-0000A2410000}"/>
    <cellStyle name="RowTitles-Detail 2 2 2 8 2 2_Tertiary Salaries Survey" xfId="16802" xr:uid="{00000000-0005-0000-0000-0000A3410000}"/>
    <cellStyle name="RowTitles-Detail 2 2 2 8 2 3" xfId="16803" xr:uid="{00000000-0005-0000-0000-0000A4410000}"/>
    <cellStyle name="RowTitles-Detail 2 2 2 8 2_Tertiary Salaries Survey" xfId="16804" xr:uid="{00000000-0005-0000-0000-0000A5410000}"/>
    <cellStyle name="RowTitles-Detail 2 2 2 8 3" xfId="16805" xr:uid="{00000000-0005-0000-0000-0000A6410000}"/>
    <cellStyle name="RowTitles-Detail 2 2 2 8 3 2" xfId="16806" xr:uid="{00000000-0005-0000-0000-0000A7410000}"/>
    <cellStyle name="RowTitles-Detail 2 2 2 8 3 2 2" xfId="16807" xr:uid="{00000000-0005-0000-0000-0000A8410000}"/>
    <cellStyle name="RowTitles-Detail 2 2 2 8 3 2_Tertiary Salaries Survey" xfId="16808" xr:uid="{00000000-0005-0000-0000-0000A9410000}"/>
    <cellStyle name="RowTitles-Detail 2 2 2 8 3 3" xfId="16809" xr:uid="{00000000-0005-0000-0000-0000AA410000}"/>
    <cellStyle name="RowTitles-Detail 2 2 2 8 3_Tertiary Salaries Survey" xfId="16810" xr:uid="{00000000-0005-0000-0000-0000AB410000}"/>
    <cellStyle name="RowTitles-Detail 2 2 2 8 4" xfId="16811" xr:uid="{00000000-0005-0000-0000-0000AC410000}"/>
    <cellStyle name="RowTitles-Detail 2 2 2 8 5" xfId="16812" xr:uid="{00000000-0005-0000-0000-0000AD410000}"/>
    <cellStyle name="RowTitles-Detail 2 2 2 8 5 2" xfId="16813" xr:uid="{00000000-0005-0000-0000-0000AE410000}"/>
    <cellStyle name="RowTitles-Detail 2 2 2 8 5_Tertiary Salaries Survey" xfId="16814" xr:uid="{00000000-0005-0000-0000-0000AF410000}"/>
    <cellStyle name="RowTitles-Detail 2 2 2 8 6" xfId="16815" xr:uid="{00000000-0005-0000-0000-0000B0410000}"/>
    <cellStyle name="RowTitles-Detail 2 2 2 8_Tertiary Salaries Survey" xfId="16816" xr:uid="{00000000-0005-0000-0000-0000B1410000}"/>
    <cellStyle name="RowTitles-Detail 2 2 2 9" xfId="16817" xr:uid="{00000000-0005-0000-0000-0000B2410000}"/>
    <cellStyle name="RowTitles-Detail 2 2 2 9 2" xfId="16818" xr:uid="{00000000-0005-0000-0000-0000B3410000}"/>
    <cellStyle name="RowTitles-Detail 2 2 2 9 2 2" xfId="16819" xr:uid="{00000000-0005-0000-0000-0000B4410000}"/>
    <cellStyle name="RowTitles-Detail 2 2 2 9 2 2 2" xfId="16820" xr:uid="{00000000-0005-0000-0000-0000B5410000}"/>
    <cellStyle name="RowTitles-Detail 2 2 2 9 2 2_Tertiary Salaries Survey" xfId="16821" xr:uid="{00000000-0005-0000-0000-0000B6410000}"/>
    <cellStyle name="RowTitles-Detail 2 2 2 9 2 3" xfId="16822" xr:uid="{00000000-0005-0000-0000-0000B7410000}"/>
    <cellStyle name="RowTitles-Detail 2 2 2 9 2_Tertiary Salaries Survey" xfId="16823" xr:uid="{00000000-0005-0000-0000-0000B8410000}"/>
    <cellStyle name="RowTitles-Detail 2 2 2 9 3" xfId="16824" xr:uid="{00000000-0005-0000-0000-0000B9410000}"/>
    <cellStyle name="RowTitles-Detail 2 2 2 9 3 2" xfId="16825" xr:uid="{00000000-0005-0000-0000-0000BA410000}"/>
    <cellStyle name="RowTitles-Detail 2 2 2 9 3 2 2" xfId="16826" xr:uid="{00000000-0005-0000-0000-0000BB410000}"/>
    <cellStyle name="RowTitles-Detail 2 2 2 9 3 2_Tertiary Salaries Survey" xfId="16827" xr:uid="{00000000-0005-0000-0000-0000BC410000}"/>
    <cellStyle name="RowTitles-Detail 2 2 2 9 3 3" xfId="16828" xr:uid="{00000000-0005-0000-0000-0000BD410000}"/>
    <cellStyle name="RowTitles-Detail 2 2 2 9 3_Tertiary Salaries Survey" xfId="16829" xr:uid="{00000000-0005-0000-0000-0000BE410000}"/>
    <cellStyle name="RowTitles-Detail 2 2 2 9 4" xfId="16830" xr:uid="{00000000-0005-0000-0000-0000BF410000}"/>
    <cellStyle name="RowTitles-Detail 2 2 2 9 4 2" xfId="16831" xr:uid="{00000000-0005-0000-0000-0000C0410000}"/>
    <cellStyle name="RowTitles-Detail 2 2 2 9 4_Tertiary Salaries Survey" xfId="16832" xr:uid="{00000000-0005-0000-0000-0000C1410000}"/>
    <cellStyle name="RowTitles-Detail 2 2 2 9 5" xfId="16833" xr:uid="{00000000-0005-0000-0000-0000C2410000}"/>
    <cellStyle name="RowTitles-Detail 2 2 2 9_Tertiary Salaries Survey" xfId="16834" xr:uid="{00000000-0005-0000-0000-0000C3410000}"/>
    <cellStyle name="RowTitles-Detail 2 2 2_STUD aligned by INSTIT" xfId="16835" xr:uid="{00000000-0005-0000-0000-0000C4410000}"/>
    <cellStyle name="RowTitles-Detail 2 2 3" xfId="16836" xr:uid="{00000000-0005-0000-0000-0000C5410000}"/>
    <cellStyle name="RowTitles-Detail 2 2 3 10" xfId="16837" xr:uid="{00000000-0005-0000-0000-0000C6410000}"/>
    <cellStyle name="RowTitles-Detail 2 2 3 10 2" xfId="16838" xr:uid="{00000000-0005-0000-0000-0000C7410000}"/>
    <cellStyle name="RowTitles-Detail 2 2 3 10 2 2" xfId="16839" xr:uid="{00000000-0005-0000-0000-0000C8410000}"/>
    <cellStyle name="RowTitles-Detail 2 2 3 10 2_Tertiary Salaries Survey" xfId="16840" xr:uid="{00000000-0005-0000-0000-0000C9410000}"/>
    <cellStyle name="RowTitles-Detail 2 2 3 10 3" xfId="16841" xr:uid="{00000000-0005-0000-0000-0000CA410000}"/>
    <cellStyle name="RowTitles-Detail 2 2 3 10_Tertiary Salaries Survey" xfId="16842" xr:uid="{00000000-0005-0000-0000-0000CB410000}"/>
    <cellStyle name="RowTitles-Detail 2 2 3 11" xfId="16843" xr:uid="{00000000-0005-0000-0000-0000CC410000}"/>
    <cellStyle name="RowTitles-Detail 2 2 3 12" xfId="16844" xr:uid="{00000000-0005-0000-0000-0000CD410000}"/>
    <cellStyle name="RowTitles-Detail 2 2 3 2" xfId="16845" xr:uid="{00000000-0005-0000-0000-0000CE410000}"/>
    <cellStyle name="RowTitles-Detail 2 2 3 2 2" xfId="16846" xr:uid="{00000000-0005-0000-0000-0000CF410000}"/>
    <cellStyle name="RowTitles-Detail 2 2 3 2 2 2" xfId="16847" xr:uid="{00000000-0005-0000-0000-0000D0410000}"/>
    <cellStyle name="RowTitles-Detail 2 2 3 2 2 2 2" xfId="16848" xr:uid="{00000000-0005-0000-0000-0000D1410000}"/>
    <cellStyle name="RowTitles-Detail 2 2 3 2 2 2 2 2" xfId="16849" xr:uid="{00000000-0005-0000-0000-0000D2410000}"/>
    <cellStyle name="RowTitles-Detail 2 2 3 2 2 2 2_Tertiary Salaries Survey" xfId="16850" xr:uid="{00000000-0005-0000-0000-0000D3410000}"/>
    <cellStyle name="RowTitles-Detail 2 2 3 2 2 2 3" xfId="16851" xr:uid="{00000000-0005-0000-0000-0000D4410000}"/>
    <cellStyle name="RowTitles-Detail 2 2 3 2 2 2_Tertiary Salaries Survey" xfId="16852" xr:uid="{00000000-0005-0000-0000-0000D5410000}"/>
    <cellStyle name="RowTitles-Detail 2 2 3 2 2 3" xfId="16853" xr:uid="{00000000-0005-0000-0000-0000D6410000}"/>
    <cellStyle name="RowTitles-Detail 2 2 3 2 2 3 2" xfId="16854" xr:uid="{00000000-0005-0000-0000-0000D7410000}"/>
    <cellStyle name="RowTitles-Detail 2 2 3 2 2 3 2 2" xfId="16855" xr:uid="{00000000-0005-0000-0000-0000D8410000}"/>
    <cellStyle name="RowTitles-Detail 2 2 3 2 2 3 2_Tertiary Salaries Survey" xfId="16856" xr:uid="{00000000-0005-0000-0000-0000D9410000}"/>
    <cellStyle name="RowTitles-Detail 2 2 3 2 2 3 3" xfId="16857" xr:uid="{00000000-0005-0000-0000-0000DA410000}"/>
    <cellStyle name="RowTitles-Detail 2 2 3 2 2 3_Tertiary Salaries Survey" xfId="16858" xr:uid="{00000000-0005-0000-0000-0000DB410000}"/>
    <cellStyle name="RowTitles-Detail 2 2 3 2 2 4" xfId="16859" xr:uid="{00000000-0005-0000-0000-0000DC410000}"/>
    <cellStyle name="RowTitles-Detail 2 2 3 2 2 5" xfId="16860" xr:uid="{00000000-0005-0000-0000-0000DD410000}"/>
    <cellStyle name="RowTitles-Detail 2 2 3 2 2_Tertiary Salaries Survey" xfId="16861" xr:uid="{00000000-0005-0000-0000-0000DE410000}"/>
    <cellStyle name="RowTitles-Detail 2 2 3 2 3" xfId="16862" xr:uid="{00000000-0005-0000-0000-0000DF410000}"/>
    <cellStyle name="RowTitles-Detail 2 2 3 2 3 2" xfId="16863" xr:uid="{00000000-0005-0000-0000-0000E0410000}"/>
    <cellStyle name="RowTitles-Detail 2 2 3 2 3 2 2" xfId="16864" xr:uid="{00000000-0005-0000-0000-0000E1410000}"/>
    <cellStyle name="RowTitles-Detail 2 2 3 2 3 2 2 2" xfId="16865" xr:uid="{00000000-0005-0000-0000-0000E2410000}"/>
    <cellStyle name="RowTitles-Detail 2 2 3 2 3 2 2_Tertiary Salaries Survey" xfId="16866" xr:uid="{00000000-0005-0000-0000-0000E3410000}"/>
    <cellStyle name="RowTitles-Detail 2 2 3 2 3 2 3" xfId="16867" xr:uid="{00000000-0005-0000-0000-0000E4410000}"/>
    <cellStyle name="RowTitles-Detail 2 2 3 2 3 2_Tertiary Salaries Survey" xfId="16868" xr:uid="{00000000-0005-0000-0000-0000E5410000}"/>
    <cellStyle name="RowTitles-Detail 2 2 3 2 3 3" xfId="16869" xr:uid="{00000000-0005-0000-0000-0000E6410000}"/>
    <cellStyle name="RowTitles-Detail 2 2 3 2 3 3 2" xfId="16870" xr:uid="{00000000-0005-0000-0000-0000E7410000}"/>
    <cellStyle name="RowTitles-Detail 2 2 3 2 3 3 2 2" xfId="16871" xr:uid="{00000000-0005-0000-0000-0000E8410000}"/>
    <cellStyle name="RowTitles-Detail 2 2 3 2 3 3 2_Tertiary Salaries Survey" xfId="16872" xr:uid="{00000000-0005-0000-0000-0000E9410000}"/>
    <cellStyle name="RowTitles-Detail 2 2 3 2 3 3 3" xfId="16873" xr:uid="{00000000-0005-0000-0000-0000EA410000}"/>
    <cellStyle name="RowTitles-Detail 2 2 3 2 3 3_Tertiary Salaries Survey" xfId="16874" xr:uid="{00000000-0005-0000-0000-0000EB410000}"/>
    <cellStyle name="RowTitles-Detail 2 2 3 2 3 4" xfId="16875" xr:uid="{00000000-0005-0000-0000-0000EC410000}"/>
    <cellStyle name="RowTitles-Detail 2 2 3 2 3 5" xfId="16876" xr:uid="{00000000-0005-0000-0000-0000ED410000}"/>
    <cellStyle name="RowTitles-Detail 2 2 3 2 3 5 2" xfId="16877" xr:uid="{00000000-0005-0000-0000-0000EE410000}"/>
    <cellStyle name="RowTitles-Detail 2 2 3 2 3 5_Tertiary Salaries Survey" xfId="16878" xr:uid="{00000000-0005-0000-0000-0000EF410000}"/>
    <cellStyle name="RowTitles-Detail 2 2 3 2 3 6" xfId="16879" xr:uid="{00000000-0005-0000-0000-0000F0410000}"/>
    <cellStyle name="RowTitles-Detail 2 2 3 2 3_Tertiary Salaries Survey" xfId="16880" xr:uid="{00000000-0005-0000-0000-0000F1410000}"/>
    <cellStyle name="RowTitles-Detail 2 2 3 2 4" xfId="16881" xr:uid="{00000000-0005-0000-0000-0000F2410000}"/>
    <cellStyle name="RowTitles-Detail 2 2 3 2 4 2" xfId="16882" xr:uid="{00000000-0005-0000-0000-0000F3410000}"/>
    <cellStyle name="RowTitles-Detail 2 2 3 2 4 2 2" xfId="16883" xr:uid="{00000000-0005-0000-0000-0000F4410000}"/>
    <cellStyle name="RowTitles-Detail 2 2 3 2 4 2 2 2" xfId="16884" xr:uid="{00000000-0005-0000-0000-0000F5410000}"/>
    <cellStyle name="RowTitles-Detail 2 2 3 2 4 2 2_Tertiary Salaries Survey" xfId="16885" xr:uid="{00000000-0005-0000-0000-0000F6410000}"/>
    <cellStyle name="RowTitles-Detail 2 2 3 2 4 2 3" xfId="16886" xr:uid="{00000000-0005-0000-0000-0000F7410000}"/>
    <cellStyle name="RowTitles-Detail 2 2 3 2 4 2_Tertiary Salaries Survey" xfId="16887" xr:uid="{00000000-0005-0000-0000-0000F8410000}"/>
    <cellStyle name="RowTitles-Detail 2 2 3 2 4 3" xfId="16888" xr:uid="{00000000-0005-0000-0000-0000F9410000}"/>
    <cellStyle name="RowTitles-Detail 2 2 3 2 4 3 2" xfId="16889" xr:uid="{00000000-0005-0000-0000-0000FA410000}"/>
    <cellStyle name="RowTitles-Detail 2 2 3 2 4 3 2 2" xfId="16890" xr:uid="{00000000-0005-0000-0000-0000FB410000}"/>
    <cellStyle name="RowTitles-Detail 2 2 3 2 4 3 2_Tertiary Salaries Survey" xfId="16891" xr:uid="{00000000-0005-0000-0000-0000FC410000}"/>
    <cellStyle name="RowTitles-Detail 2 2 3 2 4 3 3" xfId="16892" xr:uid="{00000000-0005-0000-0000-0000FD410000}"/>
    <cellStyle name="RowTitles-Detail 2 2 3 2 4 3_Tertiary Salaries Survey" xfId="16893" xr:uid="{00000000-0005-0000-0000-0000FE410000}"/>
    <cellStyle name="RowTitles-Detail 2 2 3 2 4 4" xfId="16894" xr:uid="{00000000-0005-0000-0000-0000FF410000}"/>
    <cellStyle name="RowTitles-Detail 2 2 3 2 4 4 2" xfId="16895" xr:uid="{00000000-0005-0000-0000-000000420000}"/>
    <cellStyle name="RowTitles-Detail 2 2 3 2 4 4_Tertiary Salaries Survey" xfId="16896" xr:uid="{00000000-0005-0000-0000-000001420000}"/>
    <cellStyle name="RowTitles-Detail 2 2 3 2 4 5" xfId="16897" xr:uid="{00000000-0005-0000-0000-000002420000}"/>
    <cellStyle name="RowTitles-Detail 2 2 3 2 4_Tertiary Salaries Survey" xfId="16898" xr:uid="{00000000-0005-0000-0000-000003420000}"/>
    <cellStyle name="RowTitles-Detail 2 2 3 2 5" xfId="16899" xr:uid="{00000000-0005-0000-0000-000004420000}"/>
    <cellStyle name="RowTitles-Detail 2 2 3 2 5 2" xfId="16900" xr:uid="{00000000-0005-0000-0000-000005420000}"/>
    <cellStyle name="RowTitles-Detail 2 2 3 2 5 2 2" xfId="16901" xr:uid="{00000000-0005-0000-0000-000006420000}"/>
    <cellStyle name="RowTitles-Detail 2 2 3 2 5 2 2 2" xfId="16902" xr:uid="{00000000-0005-0000-0000-000007420000}"/>
    <cellStyle name="RowTitles-Detail 2 2 3 2 5 2 2_Tertiary Salaries Survey" xfId="16903" xr:uid="{00000000-0005-0000-0000-000008420000}"/>
    <cellStyle name="RowTitles-Detail 2 2 3 2 5 2 3" xfId="16904" xr:uid="{00000000-0005-0000-0000-000009420000}"/>
    <cellStyle name="RowTitles-Detail 2 2 3 2 5 2_Tertiary Salaries Survey" xfId="16905" xr:uid="{00000000-0005-0000-0000-00000A420000}"/>
    <cellStyle name="RowTitles-Detail 2 2 3 2 5 3" xfId="16906" xr:uid="{00000000-0005-0000-0000-00000B420000}"/>
    <cellStyle name="RowTitles-Detail 2 2 3 2 5 3 2" xfId="16907" xr:uid="{00000000-0005-0000-0000-00000C420000}"/>
    <cellStyle name="RowTitles-Detail 2 2 3 2 5 3 2 2" xfId="16908" xr:uid="{00000000-0005-0000-0000-00000D420000}"/>
    <cellStyle name="RowTitles-Detail 2 2 3 2 5 3 2_Tertiary Salaries Survey" xfId="16909" xr:uid="{00000000-0005-0000-0000-00000E420000}"/>
    <cellStyle name="RowTitles-Detail 2 2 3 2 5 3 3" xfId="16910" xr:uid="{00000000-0005-0000-0000-00000F420000}"/>
    <cellStyle name="RowTitles-Detail 2 2 3 2 5 3_Tertiary Salaries Survey" xfId="16911" xr:uid="{00000000-0005-0000-0000-000010420000}"/>
    <cellStyle name="RowTitles-Detail 2 2 3 2 5 4" xfId="16912" xr:uid="{00000000-0005-0000-0000-000011420000}"/>
    <cellStyle name="RowTitles-Detail 2 2 3 2 5 4 2" xfId="16913" xr:uid="{00000000-0005-0000-0000-000012420000}"/>
    <cellStyle name="RowTitles-Detail 2 2 3 2 5 4_Tertiary Salaries Survey" xfId="16914" xr:uid="{00000000-0005-0000-0000-000013420000}"/>
    <cellStyle name="RowTitles-Detail 2 2 3 2 5 5" xfId="16915" xr:uid="{00000000-0005-0000-0000-000014420000}"/>
    <cellStyle name="RowTitles-Detail 2 2 3 2 5_Tertiary Salaries Survey" xfId="16916" xr:uid="{00000000-0005-0000-0000-000015420000}"/>
    <cellStyle name="RowTitles-Detail 2 2 3 2 6" xfId="16917" xr:uid="{00000000-0005-0000-0000-000016420000}"/>
    <cellStyle name="RowTitles-Detail 2 2 3 2 6 2" xfId="16918" xr:uid="{00000000-0005-0000-0000-000017420000}"/>
    <cellStyle name="RowTitles-Detail 2 2 3 2 6 2 2" xfId="16919" xr:uid="{00000000-0005-0000-0000-000018420000}"/>
    <cellStyle name="RowTitles-Detail 2 2 3 2 6 2 2 2" xfId="16920" xr:uid="{00000000-0005-0000-0000-000019420000}"/>
    <cellStyle name="RowTitles-Detail 2 2 3 2 6 2 2_Tertiary Salaries Survey" xfId="16921" xr:uid="{00000000-0005-0000-0000-00001A420000}"/>
    <cellStyle name="RowTitles-Detail 2 2 3 2 6 2 3" xfId="16922" xr:uid="{00000000-0005-0000-0000-00001B420000}"/>
    <cellStyle name="RowTitles-Detail 2 2 3 2 6 2_Tertiary Salaries Survey" xfId="16923" xr:uid="{00000000-0005-0000-0000-00001C420000}"/>
    <cellStyle name="RowTitles-Detail 2 2 3 2 6 3" xfId="16924" xr:uid="{00000000-0005-0000-0000-00001D420000}"/>
    <cellStyle name="RowTitles-Detail 2 2 3 2 6 3 2" xfId="16925" xr:uid="{00000000-0005-0000-0000-00001E420000}"/>
    <cellStyle name="RowTitles-Detail 2 2 3 2 6 3 2 2" xfId="16926" xr:uid="{00000000-0005-0000-0000-00001F420000}"/>
    <cellStyle name="RowTitles-Detail 2 2 3 2 6 3 2_Tertiary Salaries Survey" xfId="16927" xr:uid="{00000000-0005-0000-0000-000020420000}"/>
    <cellStyle name="RowTitles-Detail 2 2 3 2 6 3 3" xfId="16928" xr:uid="{00000000-0005-0000-0000-000021420000}"/>
    <cellStyle name="RowTitles-Detail 2 2 3 2 6 3_Tertiary Salaries Survey" xfId="16929" xr:uid="{00000000-0005-0000-0000-000022420000}"/>
    <cellStyle name="RowTitles-Detail 2 2 3 2 6 4" xfId="16930" xr:uid="{00000000-0005-0000-0000-000023420000}"/>
    <cellStyle name="RowTitles-Detail 2 2 3 2 6 4 2" xfId="16931" xr:uid="{00000000-0005-0000-0000-000024420000}"/>
    <cellStyle name="RowTitles-Detail 2 2 3 2 6 4_Tertiary Salaries Survey" xfId="16932" xr:uid="{00000000-0005-0000-0000-000025420000}"/>
    <cellStyle name="RowTitles-Detail 2 2 3 2 6 5" xfId="16933" xr:uid="{00000000-0005-0000-0000-000026420000}"/>
    <cellStyle name="RowTitles-Detail 2 2 3 2 6_Tertiary Salaries Survey" xfId="16934" xr:uid="{00000000-0005-0000-0000-000027420000}"/>
    <cellStyle name="RowTitles-Detail 2 2 3 2 7" xfId="16935" xr:uid="{00000000-0005-0000-0000-000028420000}"/>
    <cellStyle name="RowTitles-Detail 2 2 3 2 7 2" xfId="16936" xr:uid="{00000000-0005-0000-0000-000029420000}"/>
    <cellStyle name="RowTitles-Detail 2 2 3 2 7 2 2" xfId="16937" xr:uid="{00000000-0005-0000-0000-00002A420000}"/>
    <cellStyle name="RowTitles-Detail 2 2 3 2 7 2_Tertiary Salaries Survey" xfId="16938" xr:uid="{00000000-0005-0000-0000-00002B420000}"/>
    <cellStyle name="RowTitles-Detail 2 2 3 2 7 3" xfId="16939" xr:uid="{00000000-0005-0000-0000-00002C420000}"/>
    <cellStyle name="RowTitles-Detail 2 2 3 2 7_Tertiary Salaries Survey" xfId="16940" xr:uid="{00000000-0005-0000-0000-00002D420000}"/>
    <cellStyle name="RowTitles-Detail 2 2 3 2 8" xfId="16941" xr:uid="{00000000-0005-0000-0000-00002E420000}"/>
    <cellStyle name="RowTitles-Detail 2 2 3 2 9" xfId="16942" xr:uid="{00000000-0005-0000-0000-00002F420000}"/>
    <cellStyle name="RowTitles-Detail 2 2 3 2_STUD aligned by INSTIT" xfId="16943" xr:uid="{00000000-0005-0000-0000-000030420000}"/>
    <cellStyle name="RowTitles-Detail 2 2 3 3" xfId="16944" xr:uid="{00000000-0005-0000-0000-000031420000}"/>
    <cellStyle name="RowTitles-Detail 2 2 3 3 2" xfId="16945" xr:uid="{00000000-0005-0000-0000-000032420000}"/>
    <cellStyle name="RowTitles-Detail 2 2 3 3 2 2" xfId="16946" xr:uid="{00000000-0005-0000-0000-000033420000}"/>
    <cellStyle name="RowTitles-Detail 2 2 3 3 2 2 2" xfId="16947" xr:uid="{00000000-0005-0000-0000-000034420000}"/>
    <cellStyle name="RowTitles-Detail 2 2 3 3 2 2 2 2" xfId="16948" xr:uid="{00000000-0005-0000-0000-000035420000}"/>
    <cellStyle name="RowTitles-Detail 2 2 3 3 2 2 2_Tertiary Salaries Survey" xfId="16949" xr:uid="{00000000-0005-0000-0000-000036420000}"/>
    <cellStyle name="RowTitles-Detail 2 2 3 3 2 2 3" xfId="16950" xr:uid="{00000000-0005-0000-0000-000037420000}"/>
    <cellStyle name="RowTitles-Detail 2 2 3 3 2 2_Tertiary Salaries Survey" xfId="16951" xr:uid="{00000000-0005-0000-0000-000038420000}"/>
    <cellStyle name="RowTitles-Detail 2 2 3 3 2 3" xfId="16952" xr:uid="{00000000-0005-0000-0000-000039420000}"/>
    <cellStyle name="RowTitles-Detail 2 2 3 3 2 3 2" xfId="16953" xr:uid="{00000000-0005-0000-0000-00003A420000}"/>
    <cellStyle name="RowTitles-Detail 2 2 3 3 2 3 2 2" xfId="16954" xr:uid="{00000000-0005-0000-0000-00003B420000}"/>
    <cellStyle name="RowTitles-Detail 2 2 3 3 2 3 2_Tertiary Salaries Survey" xfId="16955" xr:uid="{00000000-0005-0000-0000-00003C420000}"/>
    <cellStyle name="RowTitles-Detail 2 2 3 3 2 3 3" xfId="16956" xr:uid="{00000000-0005-0000-0000-00003D420000}"/>
    <cellStyle name="RowTitles-Detail 2 2 3 3 2 3_Tertiary Salaries Survey" xfId="16957" xr:uid="{00000000-0005-0000-0000-00003E420000}"/>
    <cellStyle name="RowTitles-Detail 2 2 3 3 2 4" xfId="16958" xr:uid="{00000000-0005-0000-0000-00003F420000}"/>
    <cellStyle name="RowTitles-Detail 2 2 3 3 2 5" xfId="16959" xr:uid="{00000000-0005-0000-0000-000040420000}"/>
    <cellStyle name="RowTitles-Detail 2 2 3 3 2 5 2" xfId="16960" xr:uid="{00000000-0005-0000-0000-000041420000}"/>
    <cellStyle name="RowTitles-Detail 2 2 3 3 2 5_Tertiary Salaries Survey" xfId="16961" xr:uid="{00000000-0005-0000-0000-000042420000}"/>
    <cellStyle name="RowTitles-Detail 2 2 3 3 2 6" xfId="16962" xr:uid="{00000000-0005-0000-0000-000043420000}"/>
    <cellStyle name="RowTitles-Detail 2 2 3 3 2_Tertiary Salaries Survey" xfId="16963" xr:uid="{00000000-0005-0000-0000-000044420000}"/>
    <cellStyle name="RowTitles-Detail 2 2 3 3 3" xfId="16964" xr:uid="{00000000-0005-0000-0000-000045420000}"/>
    <cellStyle name="RowTitles-Detail 2 2 3 3 3 2" xfId="16965" xr:uid="{00000000-0005-0000-0000-000046420000}"/>
    <cellStyle name="RowTitles-Detail 2 2 3 3 3 2 2" xfId="16966" xr:uid="{00000000-0005-0000-0000-000047420000}"/>
    <cellStyle name="RowTitles-Detail 2 2 3 3 3 2 2 2" xfId="16967" xr:uid="{00000000-0005-0000-0000-000048420000}"/>
    <cellStyle name="RowTitles-Detail 2 2 3 3 3 2 2_Tertiary Salaries Survey" xfId="16968" xr:uid="{00000000-0005-0000-0000-000049420000}"/>
    <cellStyle name="RowTitles-Detail 2 2 3 3 3 2 3" xfId="16969" xr:uid="{00000000-0005-0000-0000-00004A420000}"/>
    <cellStyle name="RowTitles-Detail 2 2 3 3 3 2_Tertiary Salaries Survey" xfId="16970" xr:uid="{00000000-0005-0000-0000-00004B420000}"/>
    <cellStyle name="RowTitles-Detail 2 2 3 3 3 3" xfId="16971" xr:uid="{00000000-0005-0000-0000-00004C420000}"/>
    <cellStyle name="RowTitles-Detail 2 2 3 3 3 3 2" xfId="16972" xr:uid="{00000000-0005-0000-0000-00004D420000}"/>
    <cellStyle name="RowTitles-Detail 2 2 3 3 3 3 2 2" xfId="16973" xr:uid="{00000000-0005-0000-0000-00004E420000}"/>
    <cellStyle name="RowTitles-Detail 2 2 3 3 3 3 2_Tertiary Salaries Survey" xfId="16974" xr:uid="{00000000-0005-0000-0000-00004F420000}"/>
    <cellStyle name="RowTitles-Detail 2 2 3 3 3 3 3" xfId="16975" xr:uid="{00000000-0005-0000-0000-000050420000}"/>
    <cellStyle name="RowTitles-Detail 2 2 3 3 3 3_Tertiary Salaries Survey" xfId="16976" xr:uid="{00000000-0005-0000-0000-000051420000}"/>
    <cellStyle name="RowTitles-Detail 2 2 3 3 3 4" xfId="16977" xr:uid="{00000000-0005-0000-0000-000052420000}"/>
    <cellStyle name="RowTitles-Detail 2 2 3 3 3 5" xfId="16978" xr:uid="{00000000-0005-0000-0000-000053420000}"/>
    <cellStyle name="RowTitles-Detail 2 2 3 3 3_Tertiary Salaries Survey" xfId="16979" xr:uid="{00000000-0005-0000-0000-000054420000}"/>
    <cellStyle name="RowTitles-Detail 2 2 3 3 4" xfId="16980" xr:uid="{00000000-0005-0000-0000-000055420000}"/>
    <cellStyle name="RowTitles-Detail 2 2 3 3 4 2" xfId="16981" xr:uid="{00000000-0005-0000-0000-000056420000}"/>
    <cellStyle name="RowTitles-Detail 2 2 3 3 4 2 2" xfId="16982" xr:uid="{00000000-0005-0000-0000-000057420000}"/>
    <cellStyle name="RowTitles-Detail 2 2 3 3 4 2 2 2" xfId="16983" xr:uid="{00000000-0005-0000-0000-000058420000}"/>
    <cellStyle name="RowTitles-Detail 2 2 3 3 4 2 2_Tertiary Salaries Survey" xfId="16984" xr:uid="{00000000-0005-0000-0000-000059420000}"/>
    <cellStyle name="RowTitles-Detail 2 2 3 3 4 2 3" xfId="16985" xr:uid="{00000000-0005-0000-0000-00005A420000}"/>
    <cellStyle name="RowTitles-Detail 2 2 3 3 4 2_Tertiary Salaries Survey" xfId="16986" xr:uid="{00000000-0005-0000-0000-00005B420000}"/>
    <cellStyle name="RowTitles-Detail 2 2 3 3 4 3" xfId="16987" xr:uid="{00000000-0005-0000-0000-00005C420000}"/>
    <cellStyle name="RowTitles-Detail 2 2 3 3 4 3 2" xfId="16988" xr:uid="{00000000-0005-0000-0000-00005D420000}"/>
    <cellStyle name="RowTitles-Detail 2 2 3 3 4 3 2 2" xfId="16989" xr:uid="{00000000-0005-0000-0000-00005E420000}"/>
    <cellStyle name="RowTitles-Detail 2 2 3 3 4 3 2_Tertiary Salaries Survey" xfId="16990" xr:uid="{00000000-0005-0000-0000-00005F420000}"/>
    <cellStyle name="RowTitles-Detail 2 2 3 3 4 3 3" xfId="16991" xr:uid="{00000000-0005-0000-0000-000060420000}"/>
    <cellStyle name="RowTitles-Detail 2 2 3 3 4 3_Tertiary Salaries Survey" xfId="16992" xr:uid="{00000000-0005-0000-0000-000061420000}"/>
    <cellStyle name="RowTitles-Detail 2 2 3 3 4 4" xfId="16993" xr:uid="{00000000-0005-0000-0000-000062420000}"/>
    <cellStyle name="RowTitles-Detail 2 2 3 3 4 4 2" xfId="16994" xr:uid="{00000000-0005-0000-0000-000063420000}"/>
    <cellStyle name="RowTitles-Detail 2 2 3 3 4 4_Tertiary Salaries Survey" xfId="16995" xr:uid="{00000000-0005-0000-0000-000064420000}"/>
    <cellStyle name="RowTitles-Detail 2 2 3 3 4 5" xfId="16996" xr:uid="{00000000-0005-0000-0000-000065420000}"/>
    <cellStyle name="RowTitles-Detail 2 2 3 3 4_Tertiary Salaries Survey" xfId="16997" xr:uid="{00000000-0005-0000-0000-000066420000}"/>
    <cellStyle name="RowTitles-Detail 2 2 3 3 5" xfId="16998" xr:uid="{00000000-0005-0000-0000-000067420000}"/>
    <cellStyle name="RowTitles-Detail 2 2 3 3 5 2" xfId="16999" xr:uid="{00000000-0005-0000-0000-000068420000}"/>
    <cellStyle name="RowTitles-Detail 2 2 3 3 5 2 2" xfId="17000" xr:uid="{00000000-0005-0000-0000-000069420000}"/>
    <cellStyle name="RowTitles-Detail 2 2 3 3 5 2 2 2" xfId="17001" xr:uid="{00000000-0005-0000-0000-00006A420000}"/>
    <cellStyle name="RowTitles-Detail 2 2 3 3 5 2 2_Tertiary Salaries Survey" xfId="17002" xr:uid="{00000000-0005-0000-0000-00006B420000}"/>
    <cellStyle name="RowTitles-Detail 2 2 3 3 5 2 3" xfId="17003" xr:uid="{00000000-0005-0000-0000-00006C420000}"/>
    <cellStyle name="RowTitles-Detail 2 2 3 3 5 2_Tertiary Salaries Survey" xfId="17004" xr:uid="{00000000-0005-0000-0000-00006D420000}"/>
    <cellStyle name="RowTitles-Detail 2 2 3 3 5 3" xfId="17005" xr:uid="{00000000-0005-0000-0000-00006E420000}"/>
    <cellStyle name="RowTitles-Detail 2 2 3 3 5 3 2" xfId="17006" xr:uid="{00000000-0005-0000-0000-00006F420000}"/>
    <cellStyle name="RowTitles-Detail 2 2 3 3 5 3 2 2" xfId="17007" xr:uid="{00000000-0005-0000-0000-000070420000}"/>
    <cellStyle name="RowTitles-Detail 2 2 3 3 5 3 2_Tertiary Salaries Survey" xfId="17008" xr:uid="{00000000-0005-0000-0000-000071420000}"/>
    <cellStyle name="RowTitles-Detail 2 2 3 3 5 3 3" xfId="17009" xr:uid="{00000000-0005-0000-0000-000072420000}"/>
    <cellStyle name="RowTitles-Detail 2 2 3 3 5 3_Tertiary Salaries Survey" xfId="17010" xr:uid="{00000000-0005-0000-0000-000073420000}"/>
    <cellStyle name="RowTitles-Detail 2 2 3 3 5 4" xfId="17011" xr:uid="{00000000-0005-0000-0000-000074420000}"/>
    <cellStyle name="RowTitles-Detail 2 2 3 3 5 4 2" xfId="17012" xr:uid="{00000000-0005-0000-0000-000075420000}"/>
    <cellStyle name="RowTitles-Detail 2 2 3 3 5 4_Tertiary Salaries Survey" xfId="17013" xr:uid="{00000000-0005-0000-0000-000076420000}"/>
    <cellStyle name="RowTitles-Detail 2 2 3 3 5 5" xfId="17014" xr:uid="{00000000-0005-0000-0000-000077420000}"/>
    <cellStyle name="RowTitles-Detail 2 2 3 3 5_Tertiary Salaries Survey" xfId="17015" xr:uid="{00000000-0005-0000-0000-000078420000}"/>
    <cellStyle name="RowTitles-Detail 2 2 3 3 6" xfId="17016" xr:uid="{00000000-0005-0000-0000-000079420000}"/>
    <cellStyle name="RowTitles-Detail 2 2 3 3 6 2" xfId="17017" xr:uid="{00000000-0005-0000-0000-00007A420000}"/>
    <cellStyle name="RowTitles-Detail 2 2 3 3 6 2 2" xfId="17018" xr:uid="{00000000-0005-0000-0000-00007B420000}"/>
    <cellStyle name="RowTitles-Detail 2 2 3 3 6 2 2 2" xfId="17019" xr:uid="{00000000-0005-0000-0000-00007C420000}"/>
    <cellStyle name="RowTitles-Detail 2 2 3 3 6 2 2_Tertiary Salaries Survey" xfId="17020" xr:uid="{00000000-0005-0000-0000-00007D420000}"/>
    <cellStyle name="RowTitles-Detail 2 2 3 3 6 2 3" xfId="17021" xr:uid="{00000000-0005-0000-0000-00007E420000}"/>
    <cellStyle name="RowTitles-Detail 2 2 3 3 6 2_Tertiary Salaries Survey" xfId="17022" xr:uid="{00000000-0005-0000-0000-00007F420000}"/>
    <cellStyle name="RowTitles-Detail 2 2 3 3 6 3" xfId="17023" xr:uid="{00000000-0005-0000-0000-000080420000}"/>
    <cellStyle name="RowTitles-Detail 2 2 3 3 6 3 2" xfId="17024" xr:uid="{00000000-0005-0000-0000-000081420000}"/>
    <cellStyle name="RowTitles-Detail 2 2 3 3 6 3 2 2" xfId="17025" xr:uid="{00000000-0005-0000-0000-000082420000}"/>
    <cellStyle name="RowTitles-Detail 2 2 3 3 6 3 2_Tertiary Salaries Survey" xfId="17026" xr:uid="{00000000-0005-0000-0000-000083420000}"/>
    <cellStyle name="RowTitles-Detail 2 2 3 3 6 3 3" xfId="17027" xr:uid="{00000000-0005-0000-0000-000084420000}"/>
    <cellStyle name="RowTitles-Detail 2 2 3 3 6 3_Tertiary Salaries Survey" xfId="17028" xr:uid="{00000000-0005-0000-0000-000085420000}"/>
    <cellStyle name="RowTitles-Detail 2 2 3 3 6 4" xfId="17029" xr:uid="{00000000-0005-0000-0000-000086420000}"/>
    <cellStyle name="RowTitles-Detail 2 2 3 3 6 4 2" xfId="17030" xr:uid="{00000000-0005-0000-0000-000087420000}"/>
    <cellStyle name="RowTitles-Detail 2 2 3 3 6 4_Tertiary Salaries Survey" xfId="17031" xr:uid="{00000000-0005-0000-0000-000088420000}"/>
    <cellStyle name="RowTitles-Detail 2 2 3 3 6 5" xfId="17032" xr:uid="{00000000-0005-0000-0000-000089420000}"/>
    <cellStyle name="RowTitles-Detail 2 2 3 3 6_Tertiary Salaries Survey" xfId="17033" xr:uid="{00000000-0005-0000-0000-00008A420000}"/>
    <cellStyle name="RowTitles-Detail 2 2 3 3 7" xfId="17034" xr:uid="{00000000-0005-0000-0000-00008B420000}"/>
    <cellStyle name="RowTitles-Detail 2 2 3 3 7 2" xfId="17035" xr:uid="{00000000-0005-0000-0000-00008C420000}"/>
    <cellStyle name="RowTitles-Detail 2 2 3 3 7 2 2" xfId="17036" xr:uid="{00000000-0005-0000-0000-00008D420000}"/>
    <cellStyle name="RowTitles-Detail 2 2 3 3 7 2_Tertiary Salaries Survey" xfId="17037" xr:uid="{00000000-0005-0000-0000-00008E420000}"/>
    <cellStyle name="RowTitles-Detail 2 2 3 3 7 3" xfId="17038" xr:uid="{00000000-0005-0000-0000-00008F420000}"/>
    <cellStyle name="RowTitles-Detail 2 2 3 3 7_Tertiary Salaries Survey" xfId="17039" xr:uid="{00000000-0005-0000-0000-000090420000}"/>
    <cellStyle name="RowTitles-Detail 2 2 3 3 8" xfId="17040" xr:uid="{00000000-0005-0000-0000-000091420000}"/>
    <cellStyle name="RowTitles-Detail 2 2 3 3 8 2" xfId="17041" xr:uid="{00000000-0005-0000-0000-000092420000}"/>
    <cellStyle name="RowTitles-Detail 2 2 3 3 8 2 2" xfId="17042" xr:uid="{00000000-0005-0000-0000-000093420000}"/>
    <cellStyle name="RowTitles-Detail 2 2 3 3 8 2_Tertiary Salaries Survey" xfId="17043" xr:uid="{00000000-0005-0000-0000-000094420000}"/>
    <cellStyle name="RowTitles-Detail 2 2 3 3 8 3" xfId="17044" xr:uid="{00000000-0005-0000-0000-000095420000}"/>
    <cellStyle name="RowTitles-Detail 2 2 3 3 8_Tertiary Salaries Survey" xfId="17045" xr:uid="{00000000-0005-0000-0000-000096420000}"/>
    <cellStyle name="RowTitles-Detail 2 2 3 3 9" xfId="17046" xr:uid="{00000000-0005-0000-0000-000097420000}"/>
    <cellStyle name="RowTitles-Detail 2 2 3 3_STUD aligned by INSTIT" xfId="17047" xr:uid="{00000000-0005-0000-0000-000098420000}"/>
    <cellStyle name="RowTitles-Detail 2 2 3 4" xfId="17048" xr:uid="{00000000-0005-0000-0000-000099420000}"/>
    <cellStyle name="RowTitles-Detail 2 2 3 4 2" xfId="17049" xr:uid="{00000000-0005-0000-0000-00009A420000}"/>
    <cellStyle name="RowTitles-Detail 2 2 3 4 2 2" xfId="17050" xr:uid="{00000000-0005-0000-0000-00009B420000}"/>
    <cellStyle name="RowTitles-Detail 2 2 3 4 2 2 2" xfId="17051" xr:uid="{00000000-0005-0000-0000-00009C420000}"/>
    <cellStyle name="RowTitles-Detail 2 2 3 4 2 2 2 2" xfId="17052" xr:uid="{00000000-0005-0000-0000-00009D420000}"/>
    <cellStyle name="RowTitles-Detail 2 2 3 4 2 2 2_Tertiary Salaries Survey" xfId="17053" xr:uid="{00000000-0005-0000-0000-00009E420000}"/>
    <cellStyle name="RowTitles-Detail 2 2 3 4 2 2 3" xfId="17054" xr:uid="{00000000-0005-0000-0000-00009F420000}"/>
    <cellStyle name="RowTitles-Detail 2 2 3 4 2 2_Tertiary Salaries Survey" xfId="17055" xr:uid="{00000000-0005-0000-0000-0000A0420000}"/>
    <cellStyle name="RowTitles-Detail 2 2 3 4 2 3" xfId="17056" xr:uid="{00000000-0005-0000-0000-0000A1420000}"/>
    <cellStyle name="RowTitles-Detail 2 2 3 4 2 3 2" xfId="17057" xr:uid="{00000000-0005-0000-0000-0000A2420000}"/>
    <cellStyle name="RowTitles-Detail 2 2 3 4 2 3 2 2" xfId="17058" xr:uid="{00000000-0005-0000-0000-0000A3420000}"/>
    <cellStyle name="RowTitles-Detail 2 2 3 4 2 3 2_Tertiary Salaries Survey" xfId="17059" xr:uid="{00000000-0005-0000-0000-0000A4420000}"/>
    <cellStyle name="RowTitles-Detail 2 2 3 4 2 3 3" xfId="17060" xr:uid="{00000000-0005-0000-0000-0000A5420000}"/>
    <cellStyle name="RowTitles-Detail 2 2 3 4 2 3_Tertiary Salaries Survey" xfId="17061" xr:uid="{00000000-0005-0000-0000-0000A6420000}"/>
    <cellStyle name="RowTitles-Detail 2 2 3 4 2 4" xfId="17062" xr:uid="{00000000-0005-0000-0000-0000A7420000}"/>
    <cellStyle name="RowTitles-Detail 2 2 3 4 2 5" xfId="17063" xr:uid="{00000000-0005-0000-0000-0000A8420000}"/>
    <cellStyle name="RowTitles-Detail 2 2 3 4 2 5 2" xfId="17064" xr:uid="{00000000-0005-0000-0000-0000A9420000}"/>
    <cellStyle name="RowTitles-Detail 2 2 3 4 2 5_Tertiary Salaries Survey" xfId="17065" xr:uid="{00000000-0005-0000-0000-0000AA420000}"/>
    <cellStyle name="RowTitles-Detail 2 2 3 4 2 6" xfId="17066" xr:uid="{00000000-0005-0000-0000-0000AB420000}"/>
    <cellStyle name="RowTitles-Detail 2 2 3 4 2_Tertiary Salaries Survey" xfId="17067" xr:uid="{00000000-0005-0000-0000-0000AC420000}"/>
    <cellStyle name="RowTitles-Detail 2 2 3 4 3" xfId="17068" xr:uid="{00000000-0005-0000-0000-0000AD420000}"/>
    <cellStyle name="RowTitles-Detail 2 2 3 4 3 2" xfId="17069" xr:uid="{00000000-0005-0000-0000-0000AE420000}"/>
    <cellStyle name="RowTitles-Detail 2 2 3 4 3 2 2" xfId="17070" xr:uid="{00000000-0005-0000-0000-0000AF420000}"/>
    <cellStyle name="RowTitles-Detail 2 2 3 4 3 2 2 2" xfId="17071" xr:uid="{00000000-0005-0000-0000-0000B0420000}"/>
    <cellStyle name="RowTitles-Detail 2 2 3 4 3 2 2_Tertiary Salaries Survey" xfId="17072" xr:uid="{00000000-0005-0000-0000-0000B1420000}"/>
    <cellStyle name="RowTitles-Detail 2 2 3 4 3 2 3" xfId="17073" xr:uid="{00000000-0005-0000-0000-0000B2420000}"/>
    <cellStyle name="RowTitles-Detail 2 2 3 4 3 2_Tertiary Salaries Survey" xfId="17074" xr:uid="{00000000-0005-0000-0000-0000B3420000}"/>
    <cellStyle name="RowTitles-Detail 2 2 3 4 3 3" xfId="17075" xr:uid="{00000000-0005-0000-0000-0000B4420000}"/>
    <cellStyle name="RowTitles-Detail 2 2 3 4 3 3 2" xfId="17076" xr:uid="{00000000-0005-0000-0000-0000B5420000}"/>
    <cellStyle name="RowTitles-Detail 2 2 3 4 3 3 2 2" xfId="17077" xr:uid="{00000000-0005-0000-0000-0000B6420000}"/>
    <cellStyle name="RowTitles-Detail 2 2 3 4 3 3 2_Tertiary Salaries Survey" xfId="17078" xr:uid="{00000000-0005-0000-0000-0000B7420000}"/>
    <cellStyle name="RowTitles-Detail 2 2 3 4 3 3 3" xfId="17079" xr:uid="{00000000-0005-0000-0000-0000B8420000}"/>
    <cellStyle name="RowTitles-Detail 2 2 3 4 3 3_Tertiary Salaries Survey" xfId="17080" xr:uid="{00000000-0005-0000-0000-0000B9420000}"/>
    <cellStyle name="RowTitles-Detail 2 2 3 4 3 4" xfId="17081" xr:uid="{00000000-0005-0000-0000-0000BA420000}"/>
    <cellStyle name="RowTitles-Detail 2 2 3 4 3 5" xfId="17082" xr:uid="{00000000-0005-0000-0000-0000BB420000}"/>
    <cellStyle name="RowTitles-Detail 2 2 3 4 3_Tertiary Salaries Survey" xfId="17083" xr:uid="{00000000-0005-0000-0000-0000BC420000}"/>
    <cellStyle name="RowTitles-Detail 2 2 3 4 4" xfId="17084" xr:uid="{00000000-0005-0000-0000-0000BD420000}"/>
    <cellStyle name="RowTitles-Detail 2 2 3 4 4 2" xfId="17085" xr:uid="{00000000-0005-0000-0000-0000BE420000}"/>
    <cellStyle name="RowTitles-Detail 2 2 3 4 4 2 2" xfId="17086" xr:uid="{00000000-0005-0000-0000-0000BF420000}"/>
    <cellStyle name="RowTitles-Detail 2 2 3 4 4 2 2 2" xfId="17087" xr:uid="{00000000-0005-0000-0000-0000C0420000}"/>
    <cellStyle name="RowTitles-Detail 2 2 3 4 4 2 2_Tertiary Salaries Survey" xfId="17088" xr:uid="{00000000-0005-0000-0000-0000C1420000}"/>
    <cellStyle name="RowTitles-Detail 2 2 3 4 4 2 3" xfId="17089" xr:uid="{00000000-0005-0000-0000-0000C2420000}"/>
    <cellStyle name="RowTitles-Detail 2 2 3 4 4 2_Tertiary Salaries Survey" xfId="17090" xr:uid="{00000000-0005-0000-0000-0000C3420000}"/>
    <cellStyle name="RowTitles-Detail 2 2 3 4 4 3" xfId="17091" xr:uid="{00000000-0005-0000-0000-0000C4420000}"/>
    <cellStyle name="RowTitles-Detail 2 2 3 4 4 3 2" xfId="17092" xr:uid="{00000000-0005-0000-0000-0000C5420000}"/>
    <cellStyle name="RowTitles-Detail 2 2 3 4 4 3 2 2" xfId="17093" xr:uid="{00000000-0005-0000-0000-0000C6420000}"/>
    <cellStyle name="RowTitles-Detail 2 2 3 4 4 3 2_Tertiary Salaries Survey" xfId="17094" xr:uid="{00000000-0005-0000-0000-0000C7420000}"/>
    <cellStyle name="RowTitles-Detail 2 2 3 4 4 3 3" xfId="17095" xr:uid="{00000000-0005-0000-0000-0000C8420000}"/>
    <cellStyle name="RowTitles-Detail 2 2 3 4 4 3_Tertiary Salaries Survey" xfId="17096" xr:uid="{00000000-0005-0000-0000-0000C9420000}"/>
    <cellStyle name="RowTitles-Detail 2 2 3 4 4 4" xfId="17097" xr:uid="{00000000-0005-0000-0000-0000CA420000}"/>
    <cellStyle name="RowTitles-Detail 2 2 3 4 4 5" xfId="17098" xr:uid="{00000000-0005-0000-0000-0000CB420000}"/>
    <cellStyle name="RowTitles-Detail 2 2 3 4 4 5 2" xfId="17099" xr:uid="{00000000-0005-0000-0000-0000CC420000}"/>
    <cellStyle name="RowTitles-Detail 2 2 3 4 4 5_Tertiary Salaries Survey" xfId="17100" xr:uid="{00000000-0005-0000-0000-0000CD420000}"/>
    <cellStyle name="RowTitles-Detail 2 2 3 4 4 6" xfId="17101" xr:uid="{00000000-0005-0000-0000-0000CE420000}"/>
    <cellStyle name="RowTitles-Detail 2 2 3 4 4_Tertiary Salaries Survey" xfId="17102" xr:uid="{00000000-0005-0000-0000-0000CF420000}"/>
    <cellStyle name="RowTitles-Detail 2 2 3 4 5" xfId="17103" xr:uid="{00000000-0005-0000-0000-0000D0420000}"/>
    <cellStyle name="RowTitles-Detail 2 2 3 4 5 2" xfId="17104" xr:uid="{00000000-0005-0000-0000-0000D1420000}"/>
    <cellStyle name="RowTitles-Detail 2 2 3 4 5 2 2" xfId="17105" xr:uid="{00000000-0005-0000-0000-0000D2420000}"/>
    <cellStyle name="RowTitles-Detail 2 2 3 4 5 2 2 2" xfId="17106" xr:uid="{00000000-0005-0000-0000-0000D3420000}"/>
    <cellStyle name="RowTitles-Detail 2 2 3 4 5 2 2_Tertiary Salaries Survey" xfId="17107" xr:uid="{00000000-0005-0000-0000-0000D4420000}"/>
    <cellStyle name="RowTitles-Detail 2 2 3 4 5 2 3" xfId="17108" xr:uid="{00000000-0005-0000-0000-0000D5420000}"/>
    <cellStyle name="RowTitles-Detail 2 2 3 4 5 2_Tertiary Salaries Survey" xfId="17109" xr:uid="{00000000-0005-0000-0000-0000D6420000}"/>
    <cellStyle name="RowTitles-Detail 2 2 3 4 5 3" xfId="17110" xr:uid="{00000000-0005-0000-0000-0000D7420000}"/>
    <cellStyle name="RowTitles-Detail 2 2 3 4 5 3 2" xfId="17111" xr:uid="{00000000-0005-0000-0000-0000D8420000}"/>
    <cellStyle name="RowTitles-Detail 2 2 3 4 5 3 2 2" xfId="17112" xr:uid="{00000000-0005-0000-0000-0000D9420000}"/>
    <cellStyle name="RowTitles-Detail 2 2 3 4 5 3 2_Tertiary Salaries Survey" xfId="17113" xr:uid="{00000000-0005-0000-0000-0000DA420000}"/>
    <cellStyle name="RowTitles-Detail 2 2 3 4 5 3 3" xfId="17114" xr:uid="{00000000-0005-0000-0000-0000DB420000}"/>
    <cellStyle name="RowTitles-Detail 2 2 3 4 5 3_Tertiary Salaries Survey" xfId="17115" xr:uid="{00000000-0005-0000-0000-0000DC420000}"/>
    <cellStyle name="RowTitles-Detail 2 2 3 4 5 4" xfId="17116" xr:uid="{00000000-0005-0000-0000-0000DD420000}"/>
    <cellStyle name="RowTitles-Detail 2 2 3 4 5 4 2" xfId="17117" xr:uid="{00000000-0005-0000-0000-0000DE420000}"/>
    <cellStyle name="RowTitles-Detail 2 2 3 4 5 4_Tertiary Salaries Survey" xfId="17118" xr:uid="{00000000-0005-0000-0000-0000DF420000}"/>
    <cellStyle name="RowTitles-Detail 2 2 3 4 5 5" xfId="17119" xr:uid="{00000000-0005-0000-0000-0000E0420000}"/>
    <cellStyle name="RowTitles-Detail 2 2 3 4 5_Tertiary Salaries Survey" xfId="17120" xr:uid="{00000000-0005-0000-0000-0000E1420000}"/>
    <cellStyle name="RowTitles-Detail 2 2 3 4 6" xfId="17121" xr:uid="{00000000-0005-0000-0000-0000E2420000}"/>
    <cellStyle name="RowTitles-Detail 2 2 3 4 6 2" xfId="17122" xr:uid="{00000000-0005-0000-0000-0000E3420000}"/>
    <cellStyle name="RowTitles-Detail 2 2 3 4 6 2 2" xfId="17123" xr:uid="{00000000-0005-0000-0000-0000E4420000}"/>
    <cellStyle name="RowTitles-Detail 2 2 3 4 6 2 2 2" xfId="17124" xr:uid="{00000000-0005-0000-0000-0000E5420000}"/>
    <cellStyle name="RowTitles-Detail 2 2 3 4 6 2 2_Tertiary Salaries Survey" xfId="17125" xr:uid="{00000000-0005-0000-0000-0000E6420000}"/>
    <cellStyle name="RowTitles-Detail 2 2 3 4 6 2 3" xfId="17126" xr:uid="{00000000-0005-0000-0000-0000E7420000}"/>
    <cellStyle name="RowTitles-Detail 2 2 3 4 6 2_Tertiary Salaries Survey" xfId="17127" xr:uid="{00000000-0005-0000-0000-0000E8420000}"/>
    <cellStyle name="RowTitles-Detail 2 2 3 4 6 3" xfId="17128" xr:uid="{00000000-0005-0000-0000-0000E9420000}"/>
    <cellStyle name="RowTitles-Detail 2 2 3 4 6 3 2" xfId="17129" xr:uid="{00000000-0005-0000-0000-0000EA420000}"/>
    <cellStyle name="RowTitles-Detail 2 2 3 4 6 3 2 2" xfId="17130" xr:uid="{00000000-0005-0000-0000-0000EB420000}"/>
    <cellStyle name="RowTitles-Detail 2 2 3 4 6 3 2_Tertiary Salaries Survey" xfId="17131" xr:uid="{00000000-0005-0000-0000-0000EC420000}"/>
    <cellStyle name="RowTitles-Detail 2 2 3 4 6 3 3" xfId="17132" xr:uid="{00000000-0005-0000-0000-0000ED420000}"/>
    <cellStyle name="RowTitles-Detail 2 2 3 4 6 3_Tertiary Salaries Survey" xfId="17133" xr:uid="{00000000-0005-0000-0000-0000EE420000}"/>
    <cellStyle name="RowTitles-Detail 2 2 3 4 6 4" xfId="17134" xr:uid="{00000000-0005-0000-0000-0000EF420000}"/>
    <cellStyle name="RowTitles-Detail 2 2 3 4 6 4 2" xfId="17135" xr:uid="{00000000-0005-0000-0000-0000F0420000}"/>
    <cellStyle name="RowTitles-Detail 2 2 3 4 6 4_Tertiary Salaries Survey" xfId="17136" xr:uid="{00000000-0005-0000-0000-0000F1420000}"/>
    <cellStyle name="RowTitles-Detail 2 2 3 4 6 5" xfId="17137" xr:uid="{00000000-0005-0000-0000-0000F2420000}"/>
    <cellStyle name="RowTitles-Detail 2 2 3 4 6_Tertiary Salaries Survey" xfId="17138" xr:uid="{00000000-0005-0000-0000-0000F3420000}"/>
    <cellStyle name="RowTitles-Detail 2 2 3 4 7" xfId="17139" xr:uid="{00000000-0005-0000-0000-0000F4420000}"/>
    <cellStyle name="RowTitles-Detail 2 2 3 4 7 2" xfId="17140" xr:uid="{00000000-0005-0000-0000-0000F5420000}"/>
    <cellStyle name="RowTitles-Detail 2 2 3 4 7 2 2" xfId="17141" xr:uid="{00000000-0005-0000-0000-0000F6420000}"/>
    <cellStyle name="RowTitles-Detail 2 2 3 4 7 2_Tertiary Salaries Survey" xfId="17142" xr:uid="{00000000-0005-0000-0000-0000F7420000}"/>
    <cellStyle name="RowTitles-Detail 2 2 3 4 7 3" xfId="17143" xr:uid="{00000000-0005-0000-0000-0000F8420000}"/>
    <cellStyle name="RowTitles-Detail 2 2 3 4 7_Tertiary Salaries Survey" xfId="17144" xr:uid="{00000000-0005-0000-0000-0000F9420000}"/>
    <cellStyle name="RowTitles-Detail 2 2 3 4 8" xfId="17145" xr:uid="{00000000-0005-0000-0000-0000FA420000}"/>
    <cellStyle name="RowTitles-Detail 2 2 3 4 9" xfId="17146" xr:uid="{00000000-0005-0000-0000-0000FB420000}"/>
    <cellStyle name="RowTitles-Detail 2 2 3 4_STUD aligned by INSTIT" xfId="17147" xr:uid="{00000000-0005-0000-0000-0000FC420000}"/>
    <cellStyle name="RowTitles-Detail 2 2 3 5" xfId="17148" xr:uid="{00000000-0005-0000-0000-0000FD420000}"/>
    <cellStyle name="RowTitles-Detail 2 2 3 5 2" xfId="17149" xr:uid="{00000000-0005-0000-0000-0000FE420000}"/>
    <cellStyle name="RowTitles-Detail 2 2 3 5 2 2" xfId="17150" xr:uid="{00000000-0005-0000-0000-0000FF420000}"/>
    <cellStyle name="RowTitles-Detail 2 2 3 5 2 2 2" xfId="17151" xr:uid="{00000000-0005-0000-0000-000000430000}"/>
    <cellStyle name="RowTitles-Detail 2 2 3 5 2 2_Tertiary Salaries Survey" xfId="17152" xr:uid="{00000000-0005-0000-0000-000001430000}"/>
    <cellStyle name="RowTitles-Detail 2 2 3 5 2 3" xfId="17153" xr:uid="{00000000-0005-0000-0000-000002430000}"/>
    <cellStyle name="RowTitles-Detail 2 2 3 5 2_Tertiary Salaries Survey" xfId="17154" xr:uid="{00000000-0005-0000-0000-000003430000}"/>
    <cellStyle name="RowTitles-Detail 2 2 3 5 3" xfId="17155" xr:uid="{00000000-0005-0000-0000-000004430000}"/>
    <cellStyle name="RowTitles-Detail 2 2 3 5 3 2" xfId="17156" xr:uid="{00000000-0005-0000-0000-000005430000}"/>
    <cellStyle name="RowTitles-Detail 2 2 3 5 3 2 2" xfId="17157" xr:uid="{00000000-0005-0000-0000-000006430000}"/>
    <cellStyle name="RowTitles-Detail 2 2 3 5 3 2_Tertiary Salaries Survey" xfId="17158" xr:uid="{00000000-0005-0000-0000-000007430000}"/>
    <cellStyle name="RowTitles-Detail 2 2 3 5 3 3" xfId="17159" xr:uid="{00000000-0005-0000-0000-000008430000}"/>
    <cellStyle name="RowTitles-Detail 2 2 3 5 3_Tertiary Salaries Survey" xfId="17160" xr:uid="{00000000-0005-0000-0000-000009430000}"/>
    <cellStyle name="RowTitles-Detail 2 2 3 5 4" xfId="17161" xr:uid="{00000000-0005-0000-0000-00000A430000}"/>
    <cellStyle name="RowTitles-Detail 2 2 3 5 5" xfId="17162" xr:uid="{00000000-0005-0000-0000-00000B430000}"/>
    <cellStyle name="RowTitles-Detail 2 2 3 5 5 2" xfId="17163" xr:uid="{00000000-0005-0000-0000-00000C430000}"/>
    <cellStyle name="RowTitles-Detail 2 2 3 5 5_Tertiary Salaries Survey" xfId="17164" xr:uid="{00000000-0005-0000-0000-00000D430000}"/>
    <cellStyle name="RowTitles-Detail 2 2 3 5 6" xfId="17165" xr:uid="{00000000-0005-0000-0000-00000E430000}"/>
    <cellStyle name="RowTitles-Detail 2 2 3 5_Tertiary Salaries Survey" xfId="17166" xr:uid="{00000000-0005-0000-0000-00000F430000}"/>
    <cellStyle name="RowTitles-Detail 2 2 3 6" xfId="17167" xr:uid="{00000000-0005-0000-0000-000010430000}"/>
    <cellStyle name="RowTitles-Detail 2 2 3 6 2" xfId="17168" xr:uid="{00000000-0005-0000-0000-000011430000}"/>
    <cellStyle name="RowTitles-Detail 2 2 3 6 2 2" xfId="17169" xr:uid="{00000000-0005-0000-0000-000012430000}"/>
    <cellStyle name="RowTitles-Detail 2 2 3 6 2 2 2" xfId="17170" xr:uid="{00000000-0005-0000-0000-000013430000}"/>
    <cellStyle name="RowTitles-Detail 2 2 3 6 2 2_Tertiary Salaries Survey" xfId="17171" xr:uid="{00000000-0005-0000-0000-000014430000}"/>
    <cellStyle name="RowTitles-Detail 2 2 3 6 2 3" xfId="17172" xr:uid="{00000000-0005-0000-0000-000015430000}"/>
    <cellStyle name="RowTitles-Detail 2 2 3 6 2_Tertiary Salaries Survey" xfId="17173" xr:uid="{00000000-0005-0000-0000-000016430000}"/>
    <cellStyle name="RowTitles-Detail 2 2 3 6 3" xfId="17174" xr:uid="{00000000-0005-0000-0000-000017430000}"/>
    <cellStyle name="RowTitles-Detail 2 2 3 6 3 2" xfId="17175" xr:uid="{00000000-0005-0000-0000-000018430000}"/>
    <cellStyle name="RowTitles-Detail 2 2 3 6 3 2 2" xfId="17176" xr:uid="{00000000-0005-0000-0000-000019430000}"/>
    <cellStyle name="RowTitles-Detail 2 2 3 6 3 2_Tertiary Salaries Survey" xfId="17177" xr:uid="{00000000-0005-0000-0000-00001A430000}"/>
    <cellStyle name="RowTitles-Detail 2 2 3 6 3 3" xfId="17178" xr:uid="{00000000-0005-0000-0000-00001B430000}"/>
    <cellStyle name="RowTitles-Detail 2 2 3 6 3_Tertiary Salaries Survey" xfId="17179" xr:uid="{00000000-0005-0000-0000-00001C430000}"/>
    <cellStyle name="RowTitles-Detail 2 2 3 6 4" xfId="17180" xr:uid="{00000000-0005-0000-0000-00001D430000}"/>
    <cellStyle name="RowTitles-Detail 2 2 3 6 5" xfId="17181" xr:uid="{00000000-0005-0000-0000-00001E430000}"/>
    <cellStyle name="RowTitles-Detail 2 2 3 6_Tertiary Salaries Survey" xfId="17182" xr:uid="{00000000-0005-0000-0000-00001F430000}"/>
    <cellStyle name="RowTitles-Detail 2 2 3 7" xfId="17183" xr:uid="{00000000-0005-0000-0000-000020430000}"/>
    <cellStyle name="RowTitles-Detail 2 2 3 7 2" xfId="17184" xr:uid="{00000000-0005-0000-0000-000021430000}"/>
    <cellStyle name="RowTitles-Detail 2 2 3 7 2 2" xfId="17185" xr:uid="{00000000-0005-0000-0000-000022430000}"/>
    <cellStyle name="RowTitles-Detail 2 2 3 7 2 2 2" xfId="17186" xr:uid="{00000000-0005-0000-0000-000023430000}"/>
    <cellStyle name="RowTitles-Detail 2 2 3 7 2 2_Tertiary Salaries Survey" xfId="17187" xr:uid="{00000000-0005-0000-0000-000024430000}"/>
    <cellStyle name="RowTitles-Detail 2 2 3 7 2 3" xfId="17188" xr:uid="{00000000-0005-0000-0000-000025430000}"/>
    <cellStyle name="RowTitles-Detail 2 2 3 7 2_Tertiary Salaries Survey" xfId="17189" xr:uid="{00000000-0005-0000-0000-000026430000}"/>
    <cellStyle name="RowTitles-Detail 2 2 3 7 3" xfId="17190" xr:uid="{00000000-0005-0000-0000-000027430000}"/>
    <cellStyle name="RowTitles-Detail 2 2 3 7 3 2" xfId="17191" xr:uid="{00000000-0005-0000-0000-000028430000}"/>
    <cellStyle name="RowTitles-Detail 2 2 3 7 3 2 2" xfId="17192" xr:uid="{00000000-0005-0000-0000-000029430000}"/>
    <cellStyle name="RowTitles-Detail 2 2 3 7 3 2_Tertiary Salaries Survey" xfId="17193" xr:uid="{00000000-0005-0000-0000-00002A430000}"/>
    <cellStyle name="RowTitles-Detail 2 2 3 7 3 3" xfId="17194" xr:uid="{00000000-0005-0000-0000-00002B430000}"/>
    <cellStyle name="RowTitles-Detail 2 2 3 7 3_Tertiary Salaries Survey" xfId="17195" xr:uid="{00000000-0005-0000-0000-00002C430000}"/>
    <cellStyle name="RowTitles-Detail 2 2 3 7 4" xfId="17196" xr:uid="{00000000-0005-0000-0000-00002D430000}"/>
    <cellStyle name="RowTitles-Detail 2 2 3 7 5" xfId="17197" xr:uid="{00000000-0005-0000-0000-00002E430000}"/>
    <cellStyle name="RowTitles-Detail 2 2 3 7 5 2" xfId="17198" xr:uid="{00000000-0005-0000-0000-00002F430000}"/>
    <cellStyle name="RowTitles-Detail 2 2 3 7 5_Tertiary Salaries Survey" xfId="17199" xr:uid="{00000000-0005-0000-0000-000030430000}"/>
    <cellStyle name="RowTitles-Detail 2 2 3 7 6" xfId="17200" xr:uid="{00000000-0005-0000-0000-000031430000}"/>
    <cellStyle name="RowTitles-Detail 2 2 3 7_Tertiary Salaries Survey" xfId="17201" xr:uid="{00000000-0005-0000-0000-000032430000}"/>
    <cellStyle name="RowTitles-Detail 2 2 3 8" xfId="17202" xr:uid="{00000000-0005-0000-0000-000033430000}"/>
    <cellStyle name="RowTitles-Detail 2 2 3 8 2" xfId="17203" xr:uid="{00000000-0005-0000-0000-000034430000}"/>
    <cellStyle name="RowTitles-Detail 2 2 3 8 2 2" xfId="17204" xr:uid="{00000000-0005-0000-0000-000035430000}"/>
    <cellStyle name="RowTitles-Detail 2 2 3 8 2 2 2" xfId="17205" xr:uid="{00000000-0005-0000-0000-000036430000}"/>
    <cellStyle name="RowTitles-Detail 2 2 3 8 2 2_Tertiary Salaries Survey" xfId="17206" xr:uid="{00000000-0005-0000-0000-000037430000}"/>
    <cellStyle name="RowTitles-Detail 2 2 3 8 2 3" xfId="17207" xr:uid="{00000000-0005-0000-0000-000038430000}"/>
    <cellStyle name="RowTitles-Detail 2 2 3 8 2_Tertiary Salaries Survey" xfId="17208" xr:uid="{00000000-0005-0000-0000-000039430000}"/>
    <cellStyle name="RowTitles-Detail 2 2 3 8 3" xfId="17209" xr:uid="{00000000-0005-0000-0000-00003A430000}"/>
    <cellStyle name="RowTitles-Detail 2 2 3 8 3 2" xfId="17210" xr:uid="{00000000-0005-0000-0000-00003B430000}"/>
    <cellStyle name="RowTitles-Detail 2 2 3 8 3 2 2" xfId="17211" xr:uid="{00000000-0005-0000-0000-00003C430000}"/>
    <cellStyle name="RowTitles-Detail 2 2 3 8 3 2_Tertiary Salaries Survey" xfId="17212" xr:uid="{00000000-0005-0000-0000-00003D430000}"/>
    <cellStyle name="RowTitles-Detail 2 2 3 8 3 3" xfId="17213" xr:uid="{00000000-0005-0000-0000-00003E430000}"/>
    <cellStyle name="RowTitles-Detail 2 2 3 8 3_Tertiary Salaries Survey" xfId="17214" xr:uid="{00000000-0005-0000-0000-00003F430000}"/>
    <cellStyle name="RowTitles-Detail 2 2 3 8 4" xfId="17215" xr:uid="{00000000-0005-0000-0000-000040430000}"/>
    <cellStyle name="RowTitles-Detail 2 2 3 8 4 2" xfId="17216" xr:uid="{00000000-0005-0000-0000-000041430000}"/>
    <cellStyle name="RowTitles-Detail 2 2 3 8 4_Tertiary Salaries Survey" xfId="17217" xr:uid="{00000000-0005-0000-0000-000042430000}"/>
    <cellStyle name="RowTitles-Detail 2 2 3 8 5" xfId="17218" xr:uid="{00000000-0005-0000-0000-000043430000}"/>
    <cellStyle name="RowTitles-Detail 2 2 3 8_Tertiary Salaries Survey" xfId="17219" xr:uid="{00000000-0005-0000-0000-000044430000}"/>
    <cellStyle name="RowTitles-Detail 2 2 3 9" xfId="17220" xr:uid="{00000000-0005-0000-0000-000045430000}"/>
    <cellStyle name="RowTitles-Detail 2 2 3 9 2" xfId="17221" xr:uid="{00000000-0005-0000-0000-000046430000}"/>
    <cellStyle name="RowTitles-Detail 2 2 3 9 2 2" xfId="17222" xr:uid="{00000000-0005-0000-0000-000047430000}"/>
    <cellStyle name="RowTitles-Detail 2 2 3 9 2 2 2" xfId="17223" xr:uid="{00000000-0005-0000-0000-000048430000}"/>
    <cellStyle name="RowTitles-Detail 2 2 3 9 2 2_Tertiary Salaries Survey" xfId="17224" xr:uid="{00000000-0005-0000-0000-000049430000}"/>
    <cellStyle name="RowTitles-Detail 2 2 3 9 2 3" xfId="17225" xr:uid="{00000000-0005-0000-0000-00004A430000}"/>
    <cellStyle name="RowTitles-Detail 2 2 3 9 2_Tertiary Salaries Survey" xfId="17226" xr:uid="{00000000-0005-0000-0000-00004B430000}"/>
    <cellStyle name="RowTitles-Detail 2 2 3 9 3" xfId="17227" xr:uid="{00000000-0005-0000-0000-00004C430000}"/>
    <cellStyle name="RowTitles-Detail 2 2 3 9 3 2" xfId="17228" xr:uid="{00000000-0005-0000-0000-00004D430000}"/>
    <cellStyle name="RowTitles-Detail 2 2 3 9 3 2 2" xfId="17229" xr:uid="{00000000-0005-0000-0000-00004E430000}"/>
    <cellStyle name="RowTitles-Detail 2 2 3 9 3 2_Tertiary Salaries Survey" xfId="17230" xr:uid="{00000000-0005-0000-0000-00004F430000}"/>
    <cellStyle name="RowTitles-Detail 2 2 3 9 3 3" xfId="17231" xr:uid="{00000000-0005-0000-0000-000050430000}"/>
    <cellStyle name="RowTitles-Detail 2 2 3 9 3_Tertiary Salaries Survey" xfId="17232" xr:uid="{00000000-0005-0000-0000-000051430000}"/>
    <cellStyle name="RowTitles-Detail 2 2 3 9 4" xfId="17233" xr:uid="{00000000-0005-0000-0000-000052430000}"/>
    <cellStyle name="RowTitles-Detail 2 2 3 9 4 2" xfId="17234" xr:uid="{00000000-0005-0000-0000-000053430000}"/>
    <cellStyle name="RowTitles-Detail 2 2 3 9 4_Tertiary Salaries Survey" xfId="17235" xr:uid="{00000000-0005-0000-0000-000054430000}"/>
    <cellStyle name="RowTitles-Detail 2 2 3 9 5" xfId="17236" xr:uid="{00000000-0005-0000-0000-000055430000}"/>
    <cellStyle name="RowTitles-Detail 2 2 3 9_Tertiary Salaries Survey" xfId="17237" xr:uid="{00000000-0005-0000-0000-000056430000}"/>
    <cellStyle name="RowTitles-Detail 2 2 3_STUD aligned by INSTIT" xfId="17238" xr:uid="{00000000-0005-0000-0000-000057430000}"/>
    <cellStyle name="RowTitles-Detail 2 2 4" xfId="17239" xr:uid="{00000000-0005-0000-0000-000058430000}"/>
    <cellStyle name="RowTitles-Detail 2 2 4 2" xfId="17240" xr:uid="{00000000-0005-0000-0000-000059430000}"/>
    <cellStyle name="RowTitles-Detail 2 2 4 2 2" xfId="17241" xr:uid="{00000000-0005-0000-0000-00005A430000}"/>
    <cellStyle name="RowTitles-Detail 2 2 4 2 2 2" xfId="17242" xr:uid="{00000000-0005-0000-0000-00005B430000}"/>
    <cellStyle name="RowTitles-Detail 2 2 4 2 2 2 2" xfId="17243" xr:uid="{00000000-0005-0000-0000-00005C430000}"/>
    <cellStyle name="RowTitles-Detail 2 2 4 2 2 2_Tertiary Salaries Survey" xfId="17244" xr:uid="{00000000-0005-0000-0000-00005D430000}"/>
    <cellStyle name="RowTitles-Detail 2 2 4 2 2 3" xfId="17245" xr:uid="{00000000-0005-0000-0000-00005E430000}"/>
    <cellStyle name="RowTitles-Detail 2 2 4 2 2_Tertiary Salaries Survey" xfId="17246" xr:uid="{00000000-0005-0000-0000-00005F430000}"/>
    <cellStyle name="RowTitles-Detail 2 2 4 2 3" xfId="17247" xr:uid="{00000000-0005-0000-0000-000060430000}"/>
    <cellStyle name="RowTitles-Detail 2 2 4 2 3 2" xfId="17248" xr:uid="{00000000-0005-0000-0000-000061430000}"/>
    <cellStyle name="RowTitles-Detail 2 2 4 2 3 2 2" xfId="17249" xr:uid="{00000000-0005-0000-0000-000062430000}"/>
    <cellStyle name="RowTitles-Detail 2 2 4 2 3 2_Tertiary Salaries Survey" xfId="17250" xr:uid="{00000000-0005-0000-0000-000063430000}"/>
    <cellStyle name="RowTitles-Detail 2 2 4 2 3 3" xfId="17251" xr:uid="{00000000-0005-0000-0000-000064430000}"/>
    <cellStyle name="RowTitles-Detail 2 2 4 2 3_Tertiary Salaries Survey" xfId="17252" xr:uid="{00000000-0005-0000-0000-000065430000}"/>
    <cellStyle name="RowTitles-Detail 2 2 4 2 4" xfId="17253" xr:uid="{00000000-0005-0000-0000-000066430000}"/>
    <cellStyle name="RowTitles-Detail 2 2 4 2 5" xfId="17254" xr:uid="{00000000-0005-0000-0000-000067430000}"/>
    <cellStyle name="RowTitles-Detail 2 2 4 2_Tertiary Salaries Survey" xfId="17255" xr:uid="{00000000-0005-0000-0000-000068430000}"/>
    <cellStyle name="RowTitles-Detail 2 2 4 3" xfId="17256" xr:uid="{00000000-0005-0000-0000-000069430000}"/>
    <cellStyle name="RowTitles-Detail 2 2 4 3 2" xfId="17257" xr:uid="{00000000-0005-0000-0000-00006A430000}"/>
    <cellStyle name="RowTitles-Detail 2 2 4 3 2 2" xfId="17258" xr:uid="{00000000-0005-0000-0000-00006B430000}"/>
    <cellStyle name="RowTitles-Detail 2 2 4 3 2 2 2" xfId="17259" xr:uid="{00000000-0005-0000-0000-00006C430000}"/>
    <cellStyle name="RowTitles-Detail 2 2 4 3 2 2_Tertiary Salaries Survey" xfId="17260" xr:uid="{00000000-0005-0000-0000-00006D430000}"/>
    <cellStyle name="RowTitles-Detail 2 2 4 3 2 3" xfId="17261" xr:uid="{00000000-0005-0000-0000-00006E430000}"/>
    <cellStyle name="RowTitles-Detail 2 2 4 3 2_Tertiary Salaries Survey" xfId="17262" xr:uid="{00000000-0005-0000-0000-00006F430000}"/>
    <cellStyle name="RowTitles-Detail 2 2 4 3 3" xfId="17263" xr:uid="{00000000-0005-0000-0000-000070430000}"/>
    <cellStyle name="RowTitles-Detail 2 2 4 3 3 2" xfId="17264" xr:uid="{00000000-0005-0000-0000-000071430000}"/>
    <cellStyle name="RowTitles-Detail 2 2 4 3 3 2 2" xfId="17265" xr:uid="{00000000-0005-0000-0000-000072430000}"/>
    <cellStyle name="RowTitles-Detail 2 2 4 3 3 2_Tertiary Salaries Survey" xfId="17266" xr:uid="{00000000-0005-0000-0000-000073430000}"/>
    <cellStyle name="RowTitles-Detail 2 2 4 3 3 3" xfId="17267" xr:uid="{00000000-0005-0000-0000-000074430000}"/>
    <cellStyle name="RowTitles-Detail 2 2 4 3 3_Tertiary Salaries Survey" xfId="17268" xr:uid="{00000000-0005-0000-0000-000075430000}"/>
    <cellStyle name="RowTitles-Detail 2 2 4 3 4" xfId="17269" xr:uid="{00000000-0005-0000-0000-000076430000}"/>
    <cellStyle name="RowTitles-Detail 2 2 4 3 5" xfId="17270" xr:uid="{00000000-0005-0000-0000-000077430000}"/>
    <cellStyle name="RowTitles-Detail 2 2 4 3 5 2" xfId="17271" xr:uid="{00000000-0005-0000-0000-000078430000}"/>
    <cellStyle name="RowTitles-Detail 2 2 4 3 5_Tertiary Salaries Survey" xfId="17272" xr:uid="{00000000-0005-0000-0000-000079430000}"/>
    <cellStyle name="RowTitles-Detail 2 2 4 3 6" xfId="17273" xr:uid="{00000000-0005-0000-0000-00007A430000}"/>
    <cellStyle name="RowTitles-Detail 2 2 4 3_Tertiary Salaries Survey" xfId="17274" xr:uid="{00000000-0005-0000-0000-00007B430000}"/>
    <cellStyle name="RowTitles-Detail 2 2 4 4" xfId="17275" xr:uid="{00000000-0005-0000-0000-00007C430000}"/>
    <cellStyle name="RowTitles-Detail 2 2 4 4 2" xfId="17276" xr:uid="{00000000-0005-0000-0000-00007D430000}"/>
    <cellStyle name="RowTitles-Detail 2 2 4 4 2 2" xfId="17277" xr:uid="{00000000-0005-0000-0000-00007E430000}"/>
    <cellStyle name="RowTitles-Detail 2 2 4 4 2 2 2" xfId="17278" xr:uid="{00000000-0005-0000-0000-00007F430000}"/>
    <cellStyle name="RowTitles-Detail 2 2 4 4 2 2_Tertiary Salaries Survey" xfId="17279" xr:uid="{00000000-0005-0000-0000-000080430000}"/>
    <cellStyle name="RowTitles-Detail 2 2 4 4 2 3" xfId="17280" xr:uid="{00000000-0005-0000-0000-000081430000}"/>
    <cellStyle name="RowTitles-Detail 2 2 4 4 2_Tertiary Salaries Survey" xfId="17281" xr:uid="{00000000-0005-0000-0000-000082430000}"/>
    <cellStyle name="RowTitles-Detail 2 2 4 4 3" xfId="17282" xr:uid="{00000000-0005-0000-0000-000083430000}"/>
    <cellStyle name="RowTitles-Detail 2 2 4 4 3 2" xfId="17283" xr:uid="{00000000-0005-0000-0000-000084430000}"/>
    <cellStyle name="RowTitles-Detail 2 2 4 4 3 2 2" xfId="17284" xr:uid="{00000000-0005-0000-0000-000085430000}"/>
    <cellStyle name="RowTitles-Detail 2 2 4 4 3 2_Tertiary Salaries Survey" xfId="17285" xr:uid="{00000000-0005-0000-0000-000086430000}"/>
    <cellStyle name="RowTitles-Detail 2 2 4 4 3 3" xfId="17286" xr:uid="{00000000-0005-0000-0000-000087430000}"/>
    <cellStyle name="RowTitles-Detail 2 2 4 4 3_Tertiary Salaries Survey" xfId="17287" xr:uid="{00000000-0005-0000-0000-000088430000}"/>
    <cellStyle name="RowTitles-Detail 2 2 4 4 4" xfId="17288" xr:uid="{00000000-0005-0000-0000-000089430000}"/>
    <cellStyle name="RowTitles-Detail 2 2 4 4 4 2" xfId="17289" xr:uid="{00000000-0005-0000-0000-00008A430000}"/>
    <cellStyle name="RowTitles-Detail 2 2 4 4 4_Tertiary Salaries Survey" xfId="17290" xr:uid="{00000000-0005-0000-0000-00008B430000}"/>
    <cellStyle name="RowTitles-Detail 2 2 4 4 5" xfId="17291" xr:uid="{00000000-0005-0000-0000-00008C430000}"/>
    <cellStyle name="RowTitles-Detail 2 2 4 4_Tertiary Salaries Survey" xfId="17292" xr:uid="{00000000-0005-0000-0000-00008D430000}"/>
    <cellStyle name="RowTitles-Detail 2 2 4 5" xfId="17293" xr:uid="{00000000-0005-0000-0000-00008E430000}"/>
    <cellStyle name="RowTitles-Detail 2 2 4 5 2" xfId="17294" xr:uid="{00000000-0005-0000-0000-00008F430000}"/>
    <cellStyle name="RowTitles-Detail 2 2 4 5 2 2" xfId="17295" xr:uid="{00000000-0005-0000-0000-000090430000}"/>
    <cellStyle name="RowTitles-Detail 2 2 4 5 2 2 2" xfId="17296" xr:uid="{00000000-0005-0000-0000-000091430000}"/>
    <cellStyle name="RowTitles-Detail 2 2 4 5 2 2_Tertiary Salaries Survey" xfId="17297" xr:uid="{00000000-0005-0000-0000-000092430000}"/>
    <cellStyle name="RowTitles-Detail 2 2 4 5 2 3" xfId="17298" xr:uid="{00000000-0005-0000-0000-000093430000}"/>
    <cellStyle name="RowTitles-Detail 2 2 4 5 2_Tertiary Salaries Survey" xfId="17299" xr:uid="{00000000-0005-0000-0000-000094430000}"/>
    <cellStyle name="RowTitles-Detail 2 2 4 5 3" xfId="17300" xr:uid="{00000000-0005-0000-0000-000095430000}"/>
    <cellStyle name="RowTitles-Detail 2 2 4 5 3 2" xfId="17301" xr:uid="{00000000-0005-0000-0000-000096430000}"/>
    <cellStyle name="RowTitles-Detail 2 2 4 5 3 2 2" xfId="17302" xr:uid="{00000000-0005-0000-0000-000097430000}"/>
    <cellStyle name="RowTitles-Detail 2 2 4 5 3 2_Tertiary Salaries Survey" xfId="17303" xr:uid="{00000000-0005-0000-0000-000098430000}"/>
    <cellStyle name="RowTitles-Detail 2 2 4 5 3 3" xfId="17304" xr:uid="{00000000-0005-0000-0000-000099430000}"/>
    <cellStyle name="RowTitles-Detail 2 2 4 5 3_Tertiary Salaries Survey" xfId="17305" xr:uid="{00000000-0005-0000-0000-00009A430000}"/>
    <cellStyle name="RowTitles-Detail 2 2 4 5 4" xfId="17306" xr:uid="{00000000-0005-0000-0000-00009B430000}"/>
    <cellStyle name="RowTitles-Detail 2 2 4 5 4 2" xfId="17307" xr:uid="{00000000-0005-0000-0000-00009C430000}"/>
    <cellStyle name="RowTitles-Detail 2 2 4 5 4_Tertiary Salaries Survey" xfId="17308" xr:uid="{00000000-0005-0000-0000-00009D430000}"/>
    <cellStyle name="RowTitles-Detail 2 2 4 5 5" xfId="17309" xr:uid="{00000000-0005-0000-0000-00009E430000}"/>
    <cellStyle name="RowTitles-Detail 2 2 4 5_Tertiary Salaries Survey" xfId="17310" xr:uid="{00000000-0005-0000-0000-00009F430000}"/>
    <cellStyle name="RowTitles-Detail 2 2 4 6" xfId="17311" xr:uid="{00000000-0005-0000-0000-0000A0430000}"/>
    <cellStyle name="RowTitles-Detail 2 2 4 6 2" xfId="17312" xr:uid="{00000000-0005-0000-0000-0000A1430000}"/>
    <cellStyle name="RowTitles-Detail 2 2 4 6 2 2" xfId="17313" xr:uid="{00000000-0005-0000-0000-0000A2430000}"/>
    <cellStyle name="RowTitles-Detail 2 2 4 6 2 2 2" xfId="17314" xr:uid="{00000000-0005-0000-0000-0000A3430000}"/>
    <cellStyle name="RowTitles-Detail 2 2 4 6 2 2_Tertiary Salaries Survey" xfId="17315" xr:uid="{00000000-0005-0000-0000-0000A4430000}"/>
    <cellStyle name="RowTitles-Detail 2 2 4 6 2 3" xfId="17316" xr:uid="{00000000-0005-0000-0000-0000A5430000}"/>
    <cellStyle name="RowTitles-Detail 2 2 4 6 2_Tertiary Salaries Survey" xfId="17317" xr:uid="{00000000-0005-0000-0000-0000A6430000}"/>
    <cellStyle name="RowTitles-Detail 2 2 4 6 3" xfId="17318" xr:uid="{00000000-0005-0000-0000-0000A7430000}"/>
    <cellStyle name="RowTitles-Detail 2 2 4 6 3 2" xfId="17319" xr:uid="{00000000-0005-0000-0000-0000A8430000}"/>
    <cellStyle name="RowTitles-Detail 2 2 4 6 3 2 2" xfId="17320" xr:uid="{00000000-0005-0000-0000-0000A9430000}"/>
    <cellStyle name="RowTitles-Detail 2 2 4 6 3 2_Tertiary Salaries Survey" xfId="17321" xr:uid="{00000000-0005-0000-0000-0000AA430000}"/>
    <cellStyle name="RowTitles-Detail 2 2 4 6 3 3" xfId="17322" xr:uid="{00000000-0005-0000-0000-0000AB430000}"/>
    <cellStyle name="RowTitles-Detail 2 2 4 6 3_Tertiary Salaries Survey" xfId="17323" xr:uid="{00000000-0005-0000-0000-0000AC430000}"/>
    <cellStyle name="RowTitles-Detail 2 2 4 6 4" xfId="17324" xr:uid="{00000000-0005-0000-0000-0000AD430000}"/>
    <cellStyle name="RowTitles-Detail 2 2 4 6 4 2" xfId="17325" xr:uid="{00000000-0005-0000-0000-0000AE430000}"/>
    <cellStyle name="RowTitles-Detail 2 2 4 6 4_Tertiary Salaries Survey" xfId="17326" xr:uid="{00000000-0005-0000-0000-0000AF430000}"/>
    <cellStyle name="RowTitles-Detail 2 2 4 6 5" xfId="17327" xr:uid="{00000000-0005-0000-0000-0000B0430000}"/>
    <cellStyle name="RowTitles-Detail 2 2 4 6_Tertiary Salaries Survey" xfId="17328" xr:uid="{00000000-0005-0000-0000-0000B1430000}"/>
    <cellStyle name="RowTitles-Detail 2 2 4 7" xfId="17329" xr:uid="{00000000-0005-0000-0000-0000B2430000}"/>
    <cellStyle name="RowTitles-Detail 2 2 4 7 2" xfId="17330" xr:uid="{00000000-0005-0000-0000-0000B3430000}"/>
    <cellStyle name="RowTitles-Detail 2 2 4 7 2 2" xfId="17331" xr:uid="{00000000-0005-0000-0000-0000B4430000}"/>
    <cellStyle name="RowTitles-Detail 2 2 4 7 2_Tertiary Salaries Survey" xfId="17332" xr:uid="{00000000-0005-0000-0000-0000B5430000}"/>
    <cellStyle name="RowTitles-Detail 2 2 4 7 3" xfId="17333" xr:uid="{00000000-0005-0000-0000-0000B6430000}"/>
    <cellStyle name="RowTitles-Detail 2 2 4 7_Tertiary Salaries Survey" xfId="17334" xr:uid="{00000000-0005-0000-0000-0000B7430000}"/>
    <cellStyle name="RowTitles-Detail 2 2 4 8" xfId="17335" xr:uid="{00000000-0005-0000-0000-0000B8430000}"/>
    <cellStyle name="RowTitles-Detail 2 2 4 9" xfId="17336" xr:uid="{00000000-0005-0000-0000-0000B9430000}"/>
    <cellStyle name="RowTitles-Detail 2 2 4_STUD aligned by INSTIT" xfId="17337" xr:uid="{00000000-0005-0000-0000-0000BA430000}"/>
    <cellStyle name="RowTitles-Detail 2 2 5" xfId="17338" xr:uid="{00000000-0005-0000-0000-0000BB430000}"/>
    <cellStyle name="RowTitles-Detail 2 2 5 2" xfId="17339" xr:uid="{00000000-0005-0000-0000-0000BC430000}"/>
    <cellStyle name="RowTitles-Detail 2 2 5 2 2" xfId="17340" xr:uid="{00000000-0005-0000-0000-0000BD430000}"/>
    <cellStyle name="RowTitles-Detail 2 2 5 2 2 2" xfId="17341" xr:uid="{00000000-0005-0000-0000-0000BE430000}"/>
    <cellStyle name="RowTitles-Detail 2 2 5 2 2 2 2" xfId="17342" xr:uid="{00000000-0005-0000-0000-0000BF430000}"/>
    <cellStyle name="RowTitles-Detail 2 2 5 2 2 2_Tertiary Salaries Survey" xfId="17343" xr:uid="{00000000-0005-0000-0000-0000C0430000}"/>
    <cellStyle name="RowTitles-Detail 2 2 5 2 2 3" xfId="17344" xr:uid="{00000000-0005-0000-0000-0000C1430000}"/>
    <cellStyle name="RowTitles-Detail 2 2 5 2 2_Tertiary Salaries Survey" xfId="17345" xr:uid="{00000000-0005-0000-0000-0000C2430000}"/>
    <cellStyle name="RowTitles-Detail 2 2 5 2 3" xfId="17346" xr:uid="{00000000-0005-0000-0000-0000C3430000}"/>
    <cellStyle name="RowTitles-Detail 2 2 5 2 3 2" xfId="17347" xr:uid="{00000000-0005-0000-0000-0000C4430000}"/>
    <cellStyle name="RowTitles-Detail 2 2 5 2 3 2 2" xfId="17348" xr:uid="{00000000-0005-0000-0000-0000C5430000}"/>
    <cellStyle name="RowTitles-Detail 2 2 5 2 3 2_Tertiary Salaries Survey" xfId="17349" xr:uid="{00000000-0005-0000-0000-0000C6430000}"/>
    <cellStyle name="RowTitles-Detail 2 2 5 2 3 3" xfId="17350" xr:uid="{00000000-0005-0000-0000-0000C7430000}"/>
    <cellStyle name="RowTitles-Detail 2 2 5 2 3_Tertiary Salaries Survey" xfId="17351" xr:uid="{00000000-0005-0000-0000-0000C8430000}"/>
    <cellStyle name="RowTitles-Detail 2 2 5 2 4" xfId="17352" xr:uid="{00000000-0005-0000-0000-0000C9430000}"/>
    <cellStyle name="RowTitles-Detail 2 2 5 2 5" xfId="17353" xr:uid="{00000000-0005-0000-0000-0000CA430000}"/>
    <cellStyle name="RowTitles-Detail 2 2 5 2 5 2" xfId="17354" xr:uid="{00000000-0005-0000-0000-0000CB430000}"/>
    <cellStyle name="RowTitles-Detail 2 2 5 2 5_Tertiary Salaries Survey" xfId="17355" xr:uid="{00000000-0005-0000-0000-0000CC430000}"/>
    <cellStyle name="RowTitles-Detail 2 2 5 2 6" xfId="17356" xr:uid="{00000000-0005-0000-0000-0000CD430000}"/>
    <cellStyle name="RowTitles-Detail 2 2 5 2_Tertiary Salaries Survey" xfId="17357" xr:uid="{00000000-0005-0000-0000-0000CE430000}"/>
    <cellStyle name="RowTitles-Detail 2 2 5 3" xfId="17358" xr:uid="{00000000-0005-0000-0000-0000CF430000}"/>
    <cellStyle name="RowTitles-Detail 2 2 5 3 2" xfId="17359" xr:uid="{00000000-0005-0000-0000-0000D0430000}"/>
    <cellStyle name="RowTitles-Detail 2 2 5 3 2 2" xfId="17360" xr:uid="{00000000-0005-0000-0000-0000D1430000}"/>
    <cellStyle name="RowTitles-Detail 2 2 5 3 2 2 2" xfId="17361" xr:uid="{00000000-0005-0000-0000-0000D2430000}"/>
    <cellStyle name="RowTitles-Detail 2 2 5 3 2 2_Tertiary Salaries Survey" xfId="17362" xr:uid="{00000000-0005-0000-0000-0000D3430000}"/>
    <cellStyle name="RowTitles-Detail 2 2 5 3 2 3" xfId="17363" xr:uid="{00000000-0005-0000-0000-0000D4430000}"/>
    <cellStyle name="RowTitles-Detail 2 2 5 3 2_Tertiary Salaries Survey" xfId="17364" xr:uid="{00000000-0005-0000-0000-0000D5430000}"/>
    <cellStyle name="RowTitles-Detail 2 2 5 3 3" xfId="17365" xr:uid="{00000000-0005-0000-0000-0000D6430000}"/>
    <cellStyle name="RowTitles-Detail 2 2 5 3 3 2" xfId="17366" xr:uid="{00000000-0005-0000-0000-0000D7430000}"/>
    <cellStyle name="RowTitles-Detail 2 2 5 3 3 2 2" xfId="17367" xr:uid="{00000000-0005-0000-0000-0000D8430000}"/>
    <cellStyle name="RowTitles-Detail 2 2 5 3 3 2_Tertiary Salaries Survey" xfId="17368" xr:uid="{00000000-0005-0000-0000-0000D9430000}"/>
    <cellStyle name="RowTitles-Detail 2 2 5 3 3 3" xfId="17369" xr:uid="{00000000-0005-0000-0000-0000DA430000}"/>
    <cellStyle name="RowTitles-Detail 2 2 5 3 3_Tertiary Salaries Survey" xfId="17370" xr:uid="{00000000-0005-0000-0000-0000DB430000}"/>
    <cellStyle name="RowTitles-Detail 2 2 5 3 4" xfId="17371" xr:uid="{00000000-0005-0000-0000-0000DC430000}"/>
    <cellStyle name="RowTitles-Detail 2 2 5 3 5" xfId="17372" xr:uid="{00000000-0005-0000-0000-0000DD430000}"/>
    <cellStyle name="RowTitles-Detail 2 2 5 3_Tertiary Salaries Survey" xfId="17373" xr:uid="{00000000-0005-0000-0000-0000DE430000}"/>
    <cellStyle name="RowTitles-Detail 2 2 5 4" xfId="17374" xr:uid="{00000000-0005-0000-0000-0000DF430000}"/>
    <cellStyle name="RowTitles-Detail 2 2 5 4 2" xfId="17375" xr:uid="{00000000-0005-0000-0000-0000E0430000}"/>
    <cellStyle name="RowTitles-Detail 2 2 5 4 2 2" xfId="17376" xr:uid="{00000000-0005-0000-0000-0000E1430000}"/>
    <cellStyle name="RowTitles-Detail 2 2 5 4 2 2 2" xfId="17377" xr:uid="{00000000-0005-0000-0000-0000E2430000}"/>
    <cellStyle name="RowTitles-Detail 2 2 5 4 2 2_Tertiary Salaries Survey" xfId="17378" xr:uid="{00000000-0005-0000-0000-0000E3430000}"/>
    <cellStyle name="RowTitles-Detail 2 2 5 4 2 3" xfId="17379" xr:uid="{00000000-0005-0000-0000-0000E4430000}"/>
    <cellStyle name="RowTitles-Detail 2 2 5 4 2_Tertiary Salaries Survey" xfId="17380" xr:uid="{00000000-0005-0000-0000-0000E5430000}"/>
    <cellStyle name="RowTitles-Detail 2 2 5 4 3" xfId="17381" xr:uid="{00000000-0005-0000-0000-0000E6430000}"/>
    <cellStyle name="RowTitles-Detail 2 2 5 4 3 2" xfId="17382" xr:uid="{00000000-0005-0000-0000-0000E7430000}"/>
    <cellStyle name="RowTitles-Detail 2 2 5 4 3 2 2" xfId="17383" xr:uid="{00000000-0005-0000-0000-0000E8430000}"/>
    <cellStyle name="RowTitles-Detail 2 2 5 4 3 2_Tertiary Salaries Survey" xfId="17384" xr:uid="{00000000-0005-0000-0000-0000E9430000}"/>
    <cellStyle name="RowTitles-Detail 2 2 5 4 3 3" xfId="17385" xr:uid="{00000000-0005-0000-0000-0000EA430000}"/>
    <cellStyle name="RowTitles-Detail 2 2 5 4 3_Tertiary Salaries Survey" xfId="17386" xr:uid="{00000000-0005-0000-0000-0000EB430000}"/>
    <cellStyle name="RowTitles-Detail 2 2 5 4 4" xfId="17387" xr:uid="{00000000-0005-0000-0000-0000EC430000}"/>
    <cellStyle name="RowTitles-Detail 2 2 5 4 4 2" xfId="17388" xr:uid="{00000000-0005-0000-0000-0000ED430000}"/>
    <cellStyle name="RowTitles-Detail 2 2 5 4 4_Tertiary Salaries Survey" xfId="17389" xr:uid="{00000000-0005-0000-0000-0000EE430000}"/>
    <cellStyle name="RowTitles-Detail 2 2 5 4 5" xfId="17390" xr:uid="{00000000-0005-0000-0000-0000EF430000}"/>
    <cellStyle name="RowTitles-Detail 2 2 5 4_Tertiary Salaries Survey" xfId="17391" xr:uid="{00000000-0005-0000-0000-0000F0430000}"/>
    <cellStyle name="RowTitles-Detail 2 2 5 5" xfId="17392" xr:uid="{00000000-0005-0000-0000-0000F1430000}"/>
    <cellStyle name="RowTitles-Detail 2 2 5 5 2" xfId="17393" xr:uid="{00000000-0005-0000-0000-0000F2430000}"/>
    <cellStyle name="RowTitles-Detail 2 2 5 5 2 2" xfId="17394" xr:uid="{00000000-0005-0000-0000-0000F3430000}"/>
    <cellStyle name="RowTitles-Detail 2 2 5 5 2 2 2" xfId="17395" xr:uid="{00000000-0005-0000-0000-0000F4430000}"/>
    <cellStyle name="RowTitles-Detail 2 2 5 5 2 2_Tertiary Salaries Survey" xfId="17396" xr:uid="{00000000-0005-0000-0000-0000F5430000}"/>
    <cellStyle name="RowTitles-Detail 2 2 5 5 2 3" xfId="17397" xr:uid="{00000000-0005-0000-0000-0000F6430000}"/>
    <cellStyle name="RowTitles-Detail 2 2 5 5 2_Tertiary Salaries Survey" xfId="17398" xr:uid="{00000000-0005-0000-0000-0000F7430000}"/>
    <cellStyle name="RowTitles-Detail 2 2 5 5 3" xfId="17399" xr:uid="{00000000-0005-0000-0000-0000F8430000}"/>
    <cellStyle name="RowTitles-Detail 2 2 5 5 3 2" xfId="17400" xr:uid="{00000000-0005-0000-0000-0000F9430000}"/>
    <cellStyle name="RowTitles-Detail 2 2 5 5 3 2 2" xfId="17401" xr:uid="{00000000-0005-0000-0000-0000FA430000}"/>
    <cellStyle name="RowTitles-Detail 2 2 5 5 3 2_Tertiary Salaries Survey" xfId="17402" xr:uid="{00000000-0005-0000-0000-0000FB430000}"/>
    <cellStyle name="RowTitles-Detail 2 2 5 5 3 3" xfId="17403" xr:uid="{00000000-0005-0000-0000-0000FC430000}"/>
    <cellStyle name="RowTitles-Detail 2 2 5 5 3_Tertiary Salaries Survey" xfId="17404" xr:uid="{00000000-0005-0000-0000-0000FD430000}"/>
    <cellStyle name="RowTitles-Detail 2 2 5 5 4" xfId="17405" xr:uid="{00000000-0005-0000-0000-0000FE430000}"/>
    <cellStyle name="RowTitles-Detail 2 2 5 5 4 2" xfId="17406" xr:uid="{00000000-0005-0000-0000-0000FF430000}"/>
    <cellStyle name="RowTitles-Detail 2 2 5 5 4_Tertiary Salaries Survey" xfId="17407" xr:uid="{00000000-0005-0000-0000-000000440000}"/>
    <cellStyle name="RowTitles-Detail 2 2 5 5 5" xfId="17408" xr:uid="{00000000-0005-0000-0000-000001440000}"/>
    <cellStyle name="RowTitles-Detail 2 2 5 5_Tertiary Salaries Survey" xfId="17409" xr:uid="{00000000-0005-0000-0000-000002440000}"/>
    <cellStyle name="RowTitles-Detail 2 2 5 6" xfId="17410" xr:uid="{00000000-0005-0000-0000-000003440000}"/>
    <cellStyle name="RowTitles-Detail 2 2 5 6 2" xfId="17411" xr:uid="{00000000-0005-0000-0000-000004440000}"/>
    <cellStyle name="RowTitles-Detail 2 2 5 6 2 2" xfId="17412" xr:uid="{00000000-0005-0000-0000-000005440000}"/>
    <cellStyle name="RowTitles-Detail 2 2 5 6 2 2 2" xfId="17413" xr:uid="{00000000-0005-0000-0000-000006440000}"/>
    <cellStyle name="RowTitles-Detail 2 2 5 6 2 2_Tertiary Salaries Survey" xfId="17414" xr:uid="{00000000-0005-0000-0000-000007440000}"/>
    <cellStyle name="RowTitles-Detail 2 2 5 6 2 3" xfId="17415" xr:uid="{00000000-0005-0000-0000-000008440000}"/>
    <cellStyle name="RowTitles-Detail 2 2 5 6 2_Tertiary Salaries Survey" xfId="17416" xr:uid="{00000000-0005-0000-0000-000009440000}"/>
    <cellStyle name="RowTitles-Detail 2 2 5 6 3" xfId="17417" xr:uid="{00000000-0005-0000-0000-00000A440000}"/>
    <cellStyle name="RowTitles-Detail 2 2 5 6 3 2" xfId="17418" xr:uid="{00000000-0005-0000-0000-00000B440000}"/>
    <cellStyle name="RowTitles-Detail 2 2 5 6 3 2 2" xfId="17419" xr:uid="{00000000-0005-0000-0000-00000C440000}"/>
    <cellStyle name="RowTitles-Detail 2 2 5 6 3 2_Tertiary Salaries Survey" xfId="17420" xr:uid="{00000000-0005-0000-0000-00000D440000}"/>
    <cellStyle name="RowTitles-Detail 2 2 5 6 3 3" xfId="17421" xr:uid="{00000000-0005-0000-0000-00000E440000}"/>
    <cellStyle name="RowTitles-Detail 2 2 5 6 3_Tertiary Salaries Survey" xfId="17422" xr:uid="{00000000-0005-0000-0000-00000F440000}"/>
    <cellStyle name="RowTitles-Detail 2 2 5 6 4" xfId="17423" xr:uid="{00000000-0005-0000-0000-000010440000}"/>
    <cellStyle name="RowTitles-Detail 2 2 5 6 4 2" xfId="17424" xr:uid="{00000000-0005-0000-0000-000011440000}"/>
    <cellStyle name="RowTitles-Detail 2 2 5 6 4_Tertiary Salaries Survey" xfId="17425" xr:uid="{00000000-0005-0000-0000-000012440000}"/>
    <cellStyle name="RowTitles-Detail 2 2 5 6 5" xfId="17426" xr:uid="{00000000-0005-0000-0000-000013440000}"/>
    <cellStyle name="RowTitles-Detail 2 2 5 6_Tertiary Salaries Survey" xfId="17427" xr:uid="{00000000-0005-0000-0000-000014440000}"/>
    <cellStyle name="RowTitles-Detail 2 2 5 7" xfId="17428" xr:uid="{00000000-0005-0000-0000-000015440000}"/>
    <cellStyle name="RowTitles-Detail 2 2 5 7 2" xfId="17429" xr:uid="{00000000-0005-0000-0000-000016440000}"/>
    <cellStyle name="RowTitles-Detail 2 2 5 7 2 2" xfId="17430" xr:uid="{00000000-0005-0000-0000-000017440000}"/>
    <cellStyle name="RowTitles-Detail 2 2 5 7 2_Tertiary Salaries Survey" xfId="17431" xr:uid="{00000000-0005-0000-0000-000018440000}"/>
    <cellStyle name="RowTitles-Detail 2 2 5 7 3" xfId="17432" xr:uid="{00000000-0005-0000-0000-000019440000}"/>
    <cellStyle name="RowTitles-Detail 2 2 5 7_Tertiary Salaries Survey" xfId="17433" xr:uid="{00000000-0005-0000-0000-00001A440000}"/>
    <cellStyle name="RowTitles-Detail 2 2 5 8" xfId="17434" xr:uid="{00000000-0005-0000-0000-00001B440000}"/>
    <cellStyle name="RowTitles-Detail 2 2 5 8 2" xfId="17435" xr:uid="{00000000-0005-0000-0000-00001C440000}"/>
    <cellStyle name="RowTitles-Detail 2 2 5 8 2 2" xfId="17436" xr:uid="{00000000-0005-0000-0000-00001D440000}"/>
    <cellStyle name="RowTitles-Detail 2 2 5 8 2_Tertiary Salaries Survey" xfId="17437" xr:uid="{00000000-0005-0000-0000-00001E440000}"/>
    <cellStyle name="RowTitles-Detail 2 2 5 8 3" xfId="17438" xr:uid="{00000000-0005-0000-0000-00001F440000}"/>
    <cellStyle name="RowTitles-Detail 2 2 5 8_Tertiary Salaries Survey" xfId="17439" xr:uid="{00000000-0005-0000-0000-000020440000}"/>
    <cellStyle name="RowTitles-Detail 2 2 5 9" xfId="17440" xr:uid="{00000000-0005-0000-0000-000021440000}"/>
    <cellStyle name="RowTitles-Detail 2 2 5_STUD aligned by INSTIT" xfId="17441" xr:uid="{00000000-0005-0000-0000-000022440000}"/>
    <cellStyle name="RowTitles-Detail 2 2 6" xfId="17442" xr:uid="{00000000-0005-0000-0000-000023440000}"/>
    <cellStyle name="RowTitles-Detail 2 2 6 2" xfId="17443" xr:uid="{00000000-0005-0000-0000-000024440000}"/>
    <cellStyle name="RowTitles-Detail 2 2 6 2 2" xfId="17444" xr:uid="{00000000-0005-0000-0000-000025440000}"/>
    <cellStyle name="RowTitles-Detail 2 2 6 2 2 2" xfId="17445" xr:uid="{00000000-0005-0000-0000-000026440000}"/>
    <cellStyle name="RowTitles-Detail 2 2 6 2 2 2 2" xfId="17446" xr:uid="{00000000-0005-0000-0000-000027440000}"/>
    <cellStyle name="RowTitles-Detail 2 2 6 2 2 2_Tertiary Salaries Survey" xfId="17447" xr:uid="{00000000-0005-0000-0000-000028440000}"/>
    <cellStyle name="RowTitles-Detail 2 2 6 2 2 3" xfId="17448" xr:uid="{00000000-0005-0000-0000-000029440000}"/>
    <cellStyle name="RowTitles-Detail 2 2 6 2 2_Tertiary Salaries Survey" xfId="17449" xr:uid="{00000000-0005-0000-0000-00002A440000}"/>
    <cellStyle name="RowTitles-Detail 2 2 6 2 3" xfId="17450" xr:uid="{00000000-0005-0000-0000-00002B440000}"/>
    <cellStyle name="RowTitles-Detail 2 2 6 2 3 2" xfId="17451" xr:uid="{00000000-0005-0000-0000-00002C440000}"/>
    <cellStyle name="RowTitles-Detail 2 2 6 2 3 2 2" xfId="17452" xr:uid="{00000000-0005-0000-0000-00002D440000}"/>
    <cellStyle name="RowTitles-Detail 2 2 6 2 3 2_Tertiary Salaries Survey" xfId="17453" xr:uid="{00000000-0005-0000-0000-00002E440000}"/>
    <cellStyle name="RowTitles-Detail 2 2 6 2 3 3" xfId="17454" xr:uid="{00000000-0005-0000-0000-00002F440000}"/>
    <cellStyle name="RowTitles-Detail 2 2 6 2 3_Tertiary Salaries Survey" xfId="17455" xr:uid="{00000000-0005-0000-0000-000030440000}"/>
    <cellStyle name="RowTitles-Detail 2 2 6 2 4" xfId="17456" xr:uid="{00000000-0005-0000-0000-000031440000}"/>
    <cellStyle name="RowTitles-Detail 2 2 6 2 5" xfId="17457" xr:uid="{00000000-0005-0000-0000-000032440000}"/>
    <cellStyle name="RowTitles-Detail 2 2 6 2 5 2" xfId="17458" xr:uid="{00000000-0005-0000-0000-000033440000}"/>
    <cellStyle name="RowTitles-Detail 2 2 6 2 5_Tertiary Salaries Survey" xfId="17459" xr:uid="{00000000-0005-0000-0000-000034440000}"/>
    <cellStyle name="RowTitles-Detail 2 2 6 2 6" xfId="17460" xr:uid="{00000000-0005-0000-0000-000035440000}"/>
    <cellStyle name="RowTitles-Detail 2 2 6 2_Tertiary Salaries Survey" xfId="17461" xr:uid="{00000000-0005-0000-0000-000036440000}"/>
    <cellStyle name="RowTitles-Detail 2 2 6 3" xfId="17462" xr:uid="{00000000-0005-0000-0000-000037440000}"/>
    <cellStyle name="RowTitles-Detail 2 2 6 3 2" xfId="17463" xr:uid="{00000000-0005-0000-0000-000038440000}"/>
    <cellStyle name="RowTitles-Detail 2 2 6 3 2 2" xfId="17464" xr:uid="{00000000-0005-0000-0000-000039440000}"/>
    <cellStyle name="RowTitles-Detail 2 2 6 3 2 2 2" xfId="17465" xr:uid="{00000000-0005-0000-0000-00003A440000}"/>
    <cellStyle name="RowTitles-Detail 2 2 6 3 2 2_Tertiary Salaries Survey" xfId="17466" xr:uid="{00000000-0005-0000-0000-00003B440000}"/>
    <cellStyle name="RowTitles-Detail 2 2 6 3 2 3" xfId="17467" xr:uid="{00000000-0005-0000-0000-00003C440000}"/>
    <cellStyle name="RowTitles-Detail 2 2 6 3 2_Tertiary Salaries Survey" xfId="17468" xr:uid="{00000000-0005-0000-0000-00003D440000}"/>
    <cellStyle name="RowTitles-Detail 2 2 6 3 3" xfId="17469" xr:uid="{00000000-0005-0000-0000-00003E440000}"/>
    <cellStyle name="RowTitles-Detail 2 2 6 3 3 2" xfId="17470" xr:uid="{00000000-0005-0000-0000-00003F440000}"/>
    <cellStyle name="RowTitles-Detail 2 2 6 3 3 2 2" xfId="17471" xr:uid="{00000000-0005-0000-0000-000040440000}"/>
    <cellStyle name="RowTitles-Detail 2 2 6 3 3 2_Tertiary Salaries Survey" xfId="17472" xr:uid="{00000000-0005-0000-0000-000041440000}"/>
    <cellStyle name="RowTitles-Detail 2 2 6 3 3 3" xfId="17473" xr:uid="{00000000-0005-0000-0000-000042440000}"/>
    <cellStyle name="RowTitles-Detail 2 2 6 3 3_Tertiary Salaries Survey" xfId="17474" xr:uid="{00000000-0005-0000-0000-000043440000}"/>
    <cellStyle name="RowTitles-Detail 2 2 6 3 4" xfId="17475" xr:uid="{00000000-0005-0000-0000-000044440000}"/>
    <cellStyle name="RowTitles-Detail 2 2 6 3 5" xfId="17476" xr:uid="{00000000-0005-0000-0000-000045440000}"/>
    <cellStyle name="RowTitles-Detail 2 2 6 3_Tertiary Salaries Survey" xfId="17477" xr:uid="{00000000-0005-0000-0000-000046440000}"/>
    <cellStyle name="RowTitles-Detail 2 2 6 4" xfId="17478" xr:uid="{00000000-0005-0000-0000-000047440000}"/>
    <cellStyle name="RowTitles-Detail 2 2 6 4 2" xfId="17479" xr:uid="{00000000-0005-0000-0000-000048440000}"/>
    <cellStyle name="RowTitles-Detail 2 2 6 4 2 2" xfId="17480" xr:uid="{00000000-0005-0000-0000-000049440000}"/>
    <cellStyle name="RowTitles-Detail 2 2 6 4 2 2 2" xfId="17481" xr:uid="{00000000-0005-0000-0000-00004A440000}"/>
    <cellStyle name="RowTitles-Detail 2 2 6 4 2 2_Tertiary Salaries Survey" xfId="17482" xr:uid="{00000000-0005-0000-0000-00004B440000}"/>
    <cellStyle name="RowTitles-Detail 2 2 6 4 2 3" xfId="17483" xr:uid="{00000000-0005-0000-0000-00004C440000}"/>
    <cellStyle name="RowTitles-Detail 2 2 6 4 2_Tertiary Salaries Survey" xfId="17484" xr:uid="{00000000-0005-0000-0000-00004D440000}"/>
    <cellStyle name="RowTitles-Detail 2 2 6 4 3" xfId="17485" xr:uid="{00000000-0005-0000-0000-00004E440000}"/>
    <cellStyle name="RowTitles-Detail 2 2 6 4 3 2" xfId="17486" xr:uid="{00000000-0005-0000-0000-00004F440000}"/>
    <cellStyle name="RowTitles-Detail 2 2 6 4 3 2 2" xfId="17487" xr:uid="{00000000-0005-0000-0000-000050440000}"/>
    <cellStyle name="RowTitles-Detail 2 2 6 4 3 2_Tertiary Salaries Survey" xfId="17488" xr:uid="{00000000-0005-0000-0000-000051440000}"/>
    <cellStyle name="RowTitles-Detail 2 2 6 4 3 3" xfId="17489" xr:uid="{00000000-0005-0000-0000-000052440000}"/>
    <cellStyle name="RowTitles-Detail 2 2 6 4 3_Tertiary Salaries Survey" xfId="17490" xr:uid="{00000000-0005-0000-0000-000053440000}"/>
    <cellStyle name="RowTitles-Detail 2 2 6 4 4" xfId="17491" xr:uid="{00000000-0005-0000-0000-000054440000}"/>
    <cellStyle name="RowTitles-Detail 2 2 6 4 5" xfId="17492" xr:uid="{00000000-0005-0000-0000-000055440000}"/>
    <cellStyle name="RowTitles-Detail 2 2 6 4 5 2" xfId="17493" xr:uid="{00000000-0005-0000-0000-000056440000}"/>
    <cellStyle name="RowTitles-Detail 2 2 6 4 5_Tertiary Salaries Survey" xfId="17494" xr:uid="{00000000-0005-0000-0000-000057440000}"/>
    <cellStyle name="RowTitles-Detail 2 2 6 4 6" xfId="17495" xr:uid="{00000000-0005-0000-0000-000058440000}"/>
    <cellStyle name="RowTitles-Detail 2 2 6 4_Tertiary Salaries Survey" xfId="17496" xr:uid="{00000000-0005-0000-0000-000059440000}"/>
    <cellStyle name="RowTitles-Detail 2 2 6 5" xfId="17497" xr:uid="{00000000-0005-0000-0000-00005A440000}"/>
    <cellStyle name="RowTitles-Detail 2 2 6 5 2" xfId="17498" xr:uid="{00000000-0005-0000-0000-00005B440000}"/>
    <cellStyle name="RowTitles-Detail 2 2 6 5 2 2" xfId="17499" xr:uid="{00000000-0005-0000-0000-00005C440000}"/>
    <cellStyle name="RowTitles-Detail 2 2 6 5 2 2 2" xfId="17500" xr:uid="{00000000-0005-0000-0000-00005D440000}"/>
    <cellStyle name="RowTitles-Detail 2 2 6 5 2 2_Tertiary Salaries Survey" xfId="17501" xr:uid="{00000000-0005-0000-0000-00005E440000}"/>
    <cellStyle name="RowTitles-Detail 2 2 6 5 2 3" xfId="17502" xr:uid="{00000000-0005-0000-0000-00005F440000}"/>
    <cellStyle name="RowTitles-Detail 2 2 6 5 2_Tertiary Salaries Survey" xfId="17503" xr:uid="{00000000-0005-0000-0000-000060440000}"/>
    <cellStyle name="RowTitles-Detail 2 2 6 5 3" xfId="17504" xr:uid="{00000000-0005-0000-0000-000061440000}"/>
    <cellStyle name="RowTitles-Detail 2 2 6 5 3 2" xfId="17505" xr:uid="{00000000-0005-0000-0000-000062440000}"/>
    <cellStyle name="RowTitles-Detail 2 2 6 5 3 2 2" xfId="17506" xr:uid="{00000000-0005-0000-0000-000063440000}"/>
    <cellStyle name="RowTitles-Detail 2 2 6 5 3 2_Tertiary Salaries Survey" xfId="17507" xr:uid="{00000000-0005-0000-0000-000064440000}"/>
    <cellStyle name="RowTitles-Detail 2 2 6 5 3 3" xfId="17508" xr:uid="{00000000-0005-0000-0000-000065440000}"/>
    <cellStyle name="RowTitles-Detail 2 2 6 5 3_Tertiary Salaries Survey" xfId="17509" xr:uid="{00000000-0005-0000-0000-000066440000}"/>
    <cellStyle name="RowTitles-Detail 2 2 6 5 4" xfId="17510" xr:uid="{00000000-0005-0000-0000-000067440000}"/>
    <cellStyle name="RowTitles-Detail 2 2 6 5 4 2" xfId="17511" xr:uid="{00000000-0005-0000-0000-000068440000}"/>
    <cellStyle name="RowTitles-Detail 2 2 6 5 4_Tertiary Salaries Survey" xfId="17512" xr:uid="{00000000-0005-0000-0000-000069440000}"/>
    <cellStyle name="RowTitles-Detail 2 2 6 5 5" xfId="17513" xr:uid="{00000000-0005-0000-0000-00006A440000}"/>
    <cellStyle name="RowTitles-Detail 2 2 6 5_Tertiary Salaries Survey" xfId="17514" xr:uid="{00000000-0005-0000-0000-00006B440000}"/>
    <cellStyle name="RowTitles-Detail 2 2 6 6" xfId="17515" xr:uid="{00000000-0005-0000-0000-00006C440000}"/>
    <cellStyle name="RowTitles-Detail 2 2 6 6 2" xfId="17516" xr:uid="{00000000-0005-0000-0000-00006D440000}"/>
    <cellStyle name="RowTitles-Detail 2 2 6 6 2 2" xfId="17517" xr:uid="{00000000-0005-0000-0000-00006E440000}"/>
    <cellStyle name="RowTitles-Detail 2 2 6 6 2 2 2" xfId="17518" xr:uid="{00000000-0005-0000-0000-00006F440000}"/>
    <cellStyle name="RowTitles-Detail 2 2 6 6 2 2_Tertiary Salaries Survey" xfId="17519" xr:uid="{00000000-0005-0000-0000-000070440000}"/>
    <cellStyle name="RowTitles-Detail 2 2 6 6 2 3" xfId="17520" xr:uid="{00000000-0005-0000-0000-000071440000}"/>
    <cellStyle name="RowTitles-Detail 2 2 6 6 2_Tertiary Salaries Survey" xfId="17521" xr:uid="{00000000-0005-0000-0000-000072440000}"/>
    <cellStyle name="RowTitles-Detail 2 2 6 6 3" xfId="17522" xr:uid="{00000000-0005-0000-0000-000073440000}"/>
    <cellStyle name="RowTitles-Detail 2 2 6 6 3 2" xfId="17523" xr:uid="{00000000-0005-0000-0000-000074440000}"/>
    <cellStyle name="RowTitles-Detail 2 2 6 6 3 2 2" xfId="17524" xr:uid="{00000000-0005-0000-0000-000075440000}"/>
    <cellStyle name="RowTitles-Detail 2 2 6 6 3 2_Tertiary Salaries Survey" xfId="17525" xr:uid="{00000000-0005-0000-0000-000076440000}"/>
    <cellStyle name="RowTitles-Detail 2 2 6 6 3 3" xfId="17526" xr:uid="{00000000-0005-0000-0000-000077440000}"/>
    <cellStyle name="RowTitles-Detail 2 2 6 6 3_Tertiary Salaries Survey" xfId="17527" xr:uid="{00000000-0005-0000-0000-000078440000}"/>
    <cellStyle name="RowTitles-Detail 2 2 6 6 4" xfId="17528" xr:uid="{00000000-0005-0000-0000-000079440000}"/>
    <cellStyle name="RowTitles-Detail 2 2 6 6 4 2" xfId="17529" xr:uid="{00000000-0005-0000-0000-00007A440000}"/>
    <cellStyle name="RowTitles-Detail 2 2 6 6 4_Tertiary Salaries Survey" xfId="17530" xr:uid="{00000000-0005-0000-0000-00007B440000}"/>
    <cellStyle name="RowTitles-Detail 2 2 6 6 5" xfId="17531" xr:uid="{00000000-0005-0000-0000-00007C440000}"/>
    <cellStyle name="RowTitles-Detail 2 2 6 6_Tertiary Salaries Survey" xfId="17532" xr:uid="{00000000-0005-0000-0000-00007D440000}"/>
    <cellStyle name="RowTitles-Detail 2 2 6 7" xfId="17533" xr:uid="{00000000-0005-0000-0000-00007E440000}"/>
    <cellStyle name="RowTitles-Detail 2 2 6 7 2" xfId="17534" xr:uid="{00000000-0005-0000-0000-00007F440000}"/>
    <cellStyle name="RowTitles-Detail 2 2 6 7 2 2" xfId="17535" xr:uid="{00000000-0005-0000-0000-000080440000}"/>
    <cellStyle name="RowTitles-Detail 2 2 6 7 2_Tertiary Salaries Survey" xfId="17536" xr:uid="{00000000-0005-0000-0000-000081440000}"/>
    <cellStyle name="RowTitles-Detail 2 2 6 7 3" xfId="17537" xr:uid="{00000000-0005-0000-0000-000082440000}"/>
    <cellStyle name="RowTitles-Detail 2 2 6 7_Tertiary Salaries Survey" xfId="17538" xr:uid="{00000000-0005-0000-0000-000083440000}"/>
    <cellStyle name="RowTitles-Detail 2 2 6 8" xfId="17539" xr:uid="{00000000-0005-0000-0000-000084440000}"/>
    <cellStyle name="RowTitles-Detail 2 2 6 9" xfId="17540" xr:uid="{00000000-0005-0000-0000-000085440000}"/>
    <cellStyle name="RowTitles-Detail 2 2 6_STUD aligned by INSTIT" xfId="17541" xr:uid="{00000000-0005-0000-0000-000086440000}"/>
    <cellStyle name="RowTitles-Detail 2 2 7" xfId="17542" xr:uid="{00000000-0005-0000-0000-000087440000}"/>
    <cellStyle name="RowTitles-Detail 2 2 7 2" xfId="17543" xr:uid="{00000000-0005-0000-0000-000088440000}"/>
    <cellStyle name="RowTitles-Detail 2 2 7 2 2" xfId="17544" xr:uid="{00000000-0005-0000-0000-000089440000}"/>
    <cellStyle name="RowTitles-Detail 2 2 7 2 2 2" xfId="17545" xr:uid="{00000000-0005-0000-0000-00008A440000}"/>
    <cellStyle name="RowTitles-Detail 2 2 7 2 2_Tertiary Salaries Survey" xfId="17546" xr:uid="{00000000-0005-0000-0000-00008B440000}"/>
    <cellStyle name="RowTitles-Detail 2 2 7 2 3" xfId="17547" xr:uid="{00000000-0005-0000-0000-00008C440000}"/>
    <cellStyle name="RowTitles-Detail 2 2 7 2_Tertiary Salaries Survey" xfId="17548" xr:uid="{00000000-0005-0000-0000-00008D440000}"/>
    <cellStyle name="RowTitles-Detail 2 2 7 3" xfId="17549" xr:uid="{00000000-0005-0000-0000-00008E440000}"/>
    <cellStyle name="RowTitles-Detail 2 2 7 3 2" xfId="17550" xr:uid="{00000000-0005-0000-0000-00008F440000}"/>
    <cellStyle name="RowTitles-Detail 2 2 7 3 2 2" xfId="17551" xr:uid="{00000000-0005-0000-0000-000090440000}"/>
    <cellStyle name="RowTitles-Detail 2 2 7 3 2_Tertiary Salaries Survey" xfId="17552" xr:uid="{00000000-0005-0000-0000-000091440000}"/>
    <cellStyle name="RowTitles-Detail 2 2 7 3 3" xfId="17553" xr:uid="{00000000-0005-0000-0000-000092440000}"/>
    <cellStyle name="RowTitles-Detail 2 2 7 3_Tertiary Salaries Survey" xfId="17554" xr:uid="{00000000-0005-0000-0000-000093440000}"/>
    <cellStyle name="RowTitles-Detail 2 2 7 4" xfId="17555" xr:uid="{00000000-0005-0000-0000-000094440000}"/>
    <cellStyle name="RowTitles-Detail 2 2 7 5" xfId="17556" xr:uid="{00000000-0005-0000-0000-000095440000}"/>
    <cellStyle name="RowTitles-Detail 2 2 7 5 2" xfId="17557" xr:uid="{00000000-0005-0000-0000-000096440000}"/>
    <cellStyle name="RowTitles-Detail 2 2 7 5_Tertiary Salaries Survey" xfId="17558" xr:uid="{00000000-0005-0000-0000-000097440000}"/>
    <cellStyle name="RowTitles-Detail 2 2 7 6" xfId="17559" xr:uid="{00000000-0005-0000-0000-000098440000}"/>
    <cellStyle name="RowTitles-Detail 2 2 7_Tertiary Salaries Survey" xfId="17560" xr:uid="{00000000-0005-0000-0000-000099440000}"/>
    <cellStyle name="RowTitles-Detail 2 2 8" xfId="17561" xr:uid="{00000000-0005-0000-0000-00009A440000}"/>
    <cellStyle name="RowTitles-Detail 2 2 8 2" xfId="17562" xr:uid="{00000000-0005-0000-0000-00009B440000}"/>
    <cellStyle name="RowTitles-Detail 2 2 8 2 2" xfId="17563" xr:uid="{00000000-0005-0000-0000-00009C440000}"/>
    <cellStyle name="RowTitles-Detail 2 2 8 2 2 2" xfId="17564" xr:uid="{00000000-0005-0000-0000-00009D440000}"/>
    <cellStyle name="RowTitles-Detail 2 2 8 2 2_Tertiary Salaries Survey" xfId="17565" xr:uid="{00000000-0005-0000-0000-00009E440000}"/>
    <cellStyle name="RowTitles-Detail 2 2 8 2 3" xfId="17566" xr:uid="{00000000-0005-0000-0000-00009F440000}"/>
    <cellStyle name="RowTitles-Detail 2 2 8 2_Tertiary Salaries Survey" xfId="17567" xr:uid="{00000000-0005-0000-0000-0000A0440000}"/>
    <cellStyle name="RowTitles-Detail 2 2 8 3" xfId="17568" xr:uid="{00000000-0005-0000-0000-0000A1440000}"/>
    <cellStyle name="RowTitles-Detail 2 2 8 3 2" xfId="17569" xr:uid="{00000000-0005-0000-0000-0000A2440000}"/>
    <cellStyle name="RowTitles-Detail 2 2 8 3 2 2" xfId="17570" xr:uid="{00000000-0005-0000-0000-0000A3440000}"/>
    <cellStyle name="RowTitles-Detail 2 2 8 3 2_Tertiary Salaries Survey" xfId="17571" xr:uid="{00000000-0005-0000-0000-0000A4440000}"/>
    <cellStyle name="RowTitles-Detail 2 2 8 3 3" xfId="17572" xr:uid="{00000000-0005-0000-0000-0000A5440000}"/>
    <cellStyle name="RowTitles-Detail 2 2 8 3_Tertiary Salaries Survey" xfId="17573" xr:uid="{00000000-0005-0000-0000-0000A6440000}"/>
    <cellStyle name="RowTitles-Detail 2 2 8 4" xfId="17574" xr:uid="{00000000-0005-0000-0000-0000A7440000}"/>
    <cellStyle name="RowTitles-Detail 2 2 8 5" xfId="17575" xr:uid="{00000000-0005-0000-0000-0000A8440000}"/>
    <cellStyle name="RowTitles-Detail 2 2 8_Tertiary Salaries Survey" xfId="17576" xr:uid="{00000000-0005-0000-0000-0000A9440000}"/>
    <cellStyle name="RowTitles-Detail 2 2 9" xfId="17577" xr:uid="{00000000-0005-0000-0000-0000AA440000}"/>
    <cellStyle name="RowTitles-Detail 2 2 9 2" xfId="17578" xr:uid="{00000000-0005-0000-0000-0000AB440000}"/>
    <cellStyle name="RowTitles-Detail 2 2 9 2 2" xfId="17579" xr:uid="{00000000-0005-0000-0000-0000AC440000}"/>
    <cellStyle name="RowTitles-Detail 2 2 9 2 2 2" xfId="17580" xr:uid="{00000000-0005-0000-0000-0000AD440000}"/>
    <cellStyle name="RowTitles-Detail 2 2 9 2 2_Tertiary Salaries Survey" xfId="17581" xr:uid="{00000000-0005-0000-0000-0000AE440000}"/>
    <cellStyle name="RowTitles-Detail 2 2 9 2 3" xfId="17582" xr:uid="{00000000-0005-0000-0000-0000AF440000}"/>
    <cellStyle name="RowTitles-Detail 2 2 9 2_Tertiary Salaries Survey" xfId="17583" xr:uid="{00000000-0005-0000-0000-0000B0440000}"/>
    <cellStyle name="RowTitles-Detail 2 2 9 3" xfId="17584" xr:uid="{00000000-0005-0000-0000-0000B1440000}"/>
    <cellStyle name="RowTitles-Detail 2 2 9 3 2" xfId="17585" xr:uid="{00000000-0005-0000-0000-0000B2440000}"/>
    <cellStyle name="RowTitles-Detail 2 2 9 3 2 2" xfId="17586" xr:uid="{00000000-0005-0000-0000-0000B3440000}"/>
    <cellStyle name="RowTitles-Detail 2 2 9 3 2_Tertiary Salaries Survey" xfId="17587" xr:uid="{00000000-0005-0000-0000-0000B4440000}"/>
    <cellStyle name="RowTitles-Detail 2 2 9 3 3" xfId="17588" xr:uid="{00000000-0005-0000-0000-0000B5440000}"/>
    <cellStyle name="RowTitles-Detail 2 2 9 3_Tertiary Salaries Survey" xfId="17589" xr:uid="{00000000-0005-0000-0000-0000B6440000}"/>
    <cellStyle name="RowTitles-Detail 2 2 9 4" xfId="17590" xr:uid="{00000000-0005-0000-0000-0000B7440000}"/>
    <cellStyle name="RowTitles-Detail 2 2 9 5" xfId="17591" xr:uid="{00000000-0005-0000-0000-0000B8440000}"/>
    <cellStyle name="RowTitles-Detail 2 2 9 5 2" xfId="17592" xr:uid="{00000000-0005-0000-0000-0000B9440000}"/>
    <cellStyle name="RowTitles-Detail 2 2 9 5_Tertiary Salaries Survey" xfId="17593" xr:uid="{00000000-0005-0000-0000-0000BA440000}"/>
    <cellStyle name="RowTitles-Detail 2 2 9 6" xfId="17594" xr:uid="{00000000-0005-0000-0000-0000BB440000}"/>
    <cellStyle name="RowTitles-Detail 2 2 9_Tertiary Salaries Survey" xfId="17595" xr:uid="{00000000-0005-0000-0000-0000BC440000}"/>
    <cellStyle name="RowTitles-Detail 2 2_STUD aligned by INSTIT" xfId="17596" xr:uid="{00000000-0005-0000-0000-0000BD440000}"/>
    <cellStyle name="RowTitles-Detail 2 3" xfId="17597" xr:uid="{00000000-0005-0000-0000-0000BE440000}"/>
    <cellStyle name="RowTitles-Detail 2 3 10" xfId="17598" xr:uid="{00000000-0005-0000-0000-0000BF440000}"/>
    <cellStyle name="RowTitles-Detail 2 3 10 2" xfId="17599" xr:uid="{00000000-0005-0000-0000-0000C0440000}"/>
    <cellStyle name="RowTitles-Detail 2 3 10 2 2" xfId="17600" xr:uid="{00000000-0005-0000-0000-0000C1440000}"/>
    <cellStyle name="RowTitles-Detail 2 3 10 2 2 2" xfId="17601" xr:uid="{00000000-0005-0000-0000-0000C2440000}"/>
    <cellStyle name="RowTitles-Detail 2 3 10 2 2_Tertiary Salaries Survey" xfId="17602" xr:uid="{00000000-0005-0000-0000-0000C3440000}"/>
    <cellStyle name="RowTitles-Detail 2 3 10 2 3" xfId="17603" xr:uid="{00000000-0005-0000-0000-0000C4440000}"/>
    <cellStyle name="RowTitles-Detail 2 3 10 2_Tertiary Salaries Survey" xfId="17604" xr:uid="{00000000-0005-0000-0000-0000C5440000}"/>
    <cellStyle name="RowTitles-Detail 2 3 10 3" xfId="17605" xr:uid="{00000000-0005-0000-0000-0000C6440000}"/>
    <cellStyle name="RowTitles-Detail 2 3 10 3 2" xfId="17606" xr:uid="{00000000-0005-0000-0000-0000C7440000}"/>
    <cellStyle name="RowTitles-Detail 2 3 10 3 2 2" xfId="17607" xr:uid="{00000000-0005-0000-0000-0000C8440000}"/>
    <cellStyle name="RowTitles-Detail 2 3 10 3 2_Tertiary Salaries Survey" xfId="17608" xr:uid="{00000000-0005-0000-0000-0000C9440000}"/>
    <cellStyle name="RowTitles-Detail 2 3 10 3 3" xfId="17609" xr:uid="{00000000-0005-0000-0000-0000CA440000}"/>
    <cellStyle name="RowTitles-Detail 2 3 10 3_Tertiary Salaries Survey" xfId="17610" xr:uid="{00000000-0005-0000-0000-0000CB440000}"/>
    <cellStyle name="RowTitles-Detail 2 3 10 4" xfId="17611" xr:uid="{00000000-0005-0000-0000-0000CC440000}"/>
    <cellStyle name="RowTitles-Detail 2 3 10 4 2" xfId="17612" xr:uid="{00000000-0005-0000-0000-0000CD440000}"/>
    <cellStyle name="RowTitles-Detail 2 3 10 4_Tertiary Salaries Survey" xfId="17613" xr:uid="{00000000-0005-0000-0000-0000CE440000}"/>
    <cellStyle name="RowTitles-Detail 2 3 10 5" xfId="17614" xr:uid="{00000000-0005-0000-0000-0000CF440000}"/>
    <cellStyle name="RowTitles-Detail 2 3 10_Tertiary Salaries Survey" xfId="17615" xr:uid="{00000000-0005-0000-0000-0000D0440000}"/>
    <cellStyle name="RowTitles-Detail 2 3 11" xfId="17616" xr:uid="{00000000-0005-0000-0000-0000D1440000}"/>
    <cellStyle name="RowTitles-Detail 2 3 11 2" xfId="17617" xr:uid="{00000000-0005-0000-0000-0000D2440000}"/>
    <cellStyle name="RowTitles-Detail 2 3 11 2 2" xfId="17618" xr:uid="{00000000-0005-0000-0000-0000D3440000}"/>
    <cellStyle name="RowTitles-Detail 2 3 11 2 2 2" xfId="17619" xr:uid="{00000000-0005-0000-0000-0000D4440000}"/>
    <cellStyle name="RowTitles-Detail 2 3 11 2 2_Tertiary Salaries Survey" xfId="17620" xr:uid="{00000000-0005-0000-0000-0000D5440000}"/>
    <cellStyle name="RowTitles-Detail 2 3 11 2 3" xfId="17621" xr:uid="{00000000-0005-0000-0000-0000D6440000}"/>
    <cellStyle name="RowTitles-Detail 2 3 11 2_Tertiary Salaries Survey" xfId="17622" xr:uid="{00000000-0005-0000-0000-0000D7440000}"/>
    <cellStyle name="RowTitles-Detail 2 3 11 3" xfId="17623" xr:uid="{00000000-0005-0000-0000-0000D8440000}"/>
    <cellStyle name="RowTitles-Detail 2 3 11 3 2" xfId="17624" xr:uid="{00000000-0005-0000-0000-0000D9440000}"/>
    <cellStyle name="RowTitles-Detail 2 3 11 3 2 2" xfId="17625" xr:uid="{00000000-0005-0000-0000-0000DA440000}"/>
    <cellStyle name="RowTitles-Detail 2 3 11 3 2_Tertiary Salaries Survey" xfId="17626" xr:uid="{00000000-0005-0000-0000-0000DB440000}"/>
    <cellStyle name="RowTitles-Detail 2 3 11 3 3" xfId="17627" xr:uid="{00000000-0005-0000-0000-0000DC440000}"/>
    <cellStyle name="RowTitles-Detail 2 3 11 3_Tertiary Salaries Survey" xfId="17628" xr:uid="{00000000-0005-0000-0000-0000DD440000}"/>
    <cellStyle name="RowTitles-Detail 2 3 11 4" xfId="17629" xr:uid="{00000000-0005-0000-0000-0000DE440000}"/>
    <cellStyle name="RowTitles-Detail 2 3 11 4 2" xfId="17630" xr:uid="{00000000-0005-0000-0000-0000DF440000}"/>
    <cellStyle name="RowTitles-Detail 2 3 11 4_Tertiary Salaries Survey" xfId="17631" xr:uid="{00000000-0005-0000-0000-0000E0440000}"/>
    <cellStyle name="RowTitles-Detail 2 3 11 5" xfId="17632" xr:uid="{00000000-0005-0000-0000-0000E1440000}"/>
    <cellStyle name="RowTitles-Detail 2 3 11_Tertiary Salaries Survey" xfId="17633" xr:uid="{00000000-0005-0000-0000-0000E2440000}"/>
    <cellStyle name="RowTitles-Detail 2 3 12" xfId="17634" xr:uid="{00000000-0005-0000-0000-0000E3440000}"/>
    <cellStyle name="RowTitles-Detail 2 3 12 2" xfId="17635" xr:uid="{00000000-0005-0000-0000-0000E4440000}"/>
    <cellStyle name="RowTitles-Detail 2 3 12 2 2" xfId="17636" xr:uid="{00000000-0005-0000-0000-0000E5440000}"/>
    <cellStyle name="RowTitles-Detail 2 3 12 2_Tertiary Salaries Survey" xfId="17637" xr:uid="{00000000-0005-0000-0000-0000E6440000}"/>
    <cellStyle name="RowTitles-Detail 2 3 12 3" xfId="17638" xr:uid="{00000000-0005-0000-0000-0000E7440000}"/>
    <cellStyle name="RowTitles-Detail 2 3 12_Tertiary Salaries Survey" xfId="17639" xr:uid="{00000000-0005-0000-0000-0000E8440000}"/>
    <cellStyle name="RowTitles-Detail 2 3 13" xfId="17640" xr:uid="{00000000-0005-0000-0000-0000E9440000}"/>
    <cellStyle name="RowTitles-Detail 2 3 14" xfId="17641" xr:uid="{00000000-0005-0000-0000-0000EA440000}"/>
    <cellStyle name="RowTitles-Detail 2 3 15" xfId="17642" xr:uid="{00000000-0005-0000-0000-0000EB440000}"/>
    <cellStyle name="RowTitles-Detail 2 3 2" xfId="17643" xr:uid="{00000000-0005-0000-0000-0000EC440000}"/>
    <cellStyle name="RowTitles-Detail 2 3 2 10" xfId="17644" xr:uid="{00000000-0005-0000-0000-0000ED440000}"/>
    <cellStyle name="RowTitles-Detail 2 3 2 10 2" xfId="17645" xr:uid="{00000000-0005-0000-0000-0000EE440000}"/>
    <cellStyle name="RowTitles-Detail 2 3 2 10 2 2" xfId="17646" xr:uid="{00000000-0005-0000-0000-0000EF440000}"/>
    <cellStyle name="RowTitles-Detail 2 3 2 10 2 2 2" xfId="17647" xr:uid="{00000000-0005-0000-0000-0000F0440000}"/>
    <cellStyle name="RowTitles-Detail 2 3 2 10 2 2_Tertiary Salaries Survey" xfId="17648" xr:uid="{00000000-0005-0000-0000-0000F1440000}"/>
    <cellStyle name="RowTitles-Detail 2 3 2 10 2 3" xfId="17649" xr:uid="{00000000-0005-0000-0000-0000F2440000}"/>
    <cellStyle name="RowTitles-Detail 2 3 2 10 2_Tertiary Salaries Survey" xfId="17650" xr:uid="{00000000-0005-0000-0000-0000F3440000}"/>
    <cellStyle name="RowTitles-Detail 2 3 2 10 3" xfId="17651" xr:uid="{00000000-0005-0000-0000-0000F4440000}"/>
    <cellStyle name="RowTitles-Detail 2 3 2 10 3 2" xfId="17652" xr:uid="{00000000-0005-0000-0000-0000F5440000}"/>
    <cellStyle name="RowTitles-Detail 2 3 2 10 3 2 2" xfId="17653" xr:uid="{00000000-0005-0000-0000-0000F6440000}"/>
    <cellStyle name="RowTitles-Detail 2 3 2 10 3 2_Tertiary Salaries Survey" xfId="17654" xr:uid="{00000000-0005-0000-0000-0000F7440000}"/>
    <cellStyle name="RowTitles-Detail 2 3 2 10 3 3" xfId="17655" xr:uid="{00000000-0005-0000-0000-0000F8440000}"/>
    <cellStyle name="RowTitles-Detail 2 3 2 10 3_Tertiary Salaries Survey" xfId="17656" xr:uid="{00000000-0005-0000-0000-0000F9440000}"/>
    <cellStyle name="RowTitles-Detail 2 3 2 10 4" xfId="17657" xr:uid="{00000000-0005-0000-0000-0000FA440000}"/>
    <cellStyle name="RowTitles-Detail 2 3 2 10 4 2" xfId="17658" xr:uid="{00000000-0005-0000-0000-0000FB440000}"/>
    <cellStyle name="RowTitles-Detail 2 3 2 10 4_Tertiary Salaries Survey" xfId="17659" xr:uid="{00000000-0005-0000-0000-0000FC440000}"/>
    <cellStyle name="RowTitles-Detail 2 3 2 10 5" xfId="17660" xr:uid="{00000000-0005-0000-0000-0000FD440000}"/>
    <cellStyle name="RowTitles-Detail 2 3 2 10_Tertiary Salaries Survey" xfId="17661" xr:uid="{00000000-0005-0000-0000-0000FE440000}"/>
    <cellStyle name="RowTitles-Detail 2 3 2 11" xfId="17662" xr:uid="{00000000-0005-0000-0000-0000FF440000}"/>
    <cellStyle name="RowTitles-Detail 2 3 2 11 2" xfId="17663" xr:uid="{00000000-0005-0000-0000-000000450000}"/>
    <cellStyle name="RowTitles-Detail 2 3 2 11 2 2" xfId="17664" xr:uid="{00000000-0005-0000-0000-000001450000}"/>
    <cellStyle name="RowTitles-Detail 2 3 2 11 2_Tertiary Salaries Survey" xfId="17665" xr:uid="{00000000-0005-0000-0000-000002450000}"/>
    <cellStyle name="RowTitles-Detail 2 3 2 11 3" xfId="17666" xr:uid="{00000000-0005-0000-0000-000003450000}"/>
    <cellStyle name="RowTitles-Detail 2 3 2 11_Tertiary Salaries Survey" xfId="17667" xr:uid="{00000000-0005-0000-0000-000004450000}"/>
    <cellStyle name="RowTitles-Detail 2 3 2 12" xfId="17668" xr:uid="{00000000-0005-0000-0000-000005450000}"/>
    <cellStyle name="RowTitles-Detail 2 3 2 13" xfId="17669" xr:uid="{00000000-0005-0000-0000-000006450000}"/>
    <cellStyle name="RowTitles-Detail 2 3 2 2" xfId="17670" xr:uid="{00000000-0005-0000-0000-000007450000}"/>
    <cellStyle name="RowTitles-Detail 2 3 2 2 10" xfId="17671" xr:uid="{00000000-0005-0000-0000-000008450000}"/>
    <cellStyle name="RowTitles-Detail 2 3 2 2 10 2" xfId="17672" xr:uid="{00000000-0005-0000-0000-000009450000}"/>
    <cellStyle name="RowTitles-Detail 2 3 2 2 10 2 2" xfId="17673" xr:uid="{00000000-0005-0000-0000-00000A450000}"/>
    <cellStyle name="RowTitles-Detail 2 3 2 2 10 2_Tertiary Salaries Survey" xfId="17674" xr:uid="{00000000-0005-0000-0000-00000B450000}"/>
    <cellStyle name="RowTitles-Detail 2 3 2 2 10 3" xfId="17675" xr:uid="{00000000-0005-0000-0000-00000C450000}"/>
    <cellStyle name="RowTitles-Detail 2 3 2 2 10_Tertiary Salaries Survey" xfId="17676" xr:uid="{00000000-0005-0000-0000-00000D450000}"/>
    <cellStyle name="RowTitles-Detail 2 3 2 2 11" xfId="17677" xr:uid="{00000000-0005-0000-0000-00000E450000}"/>
    <cellStyle name="RowTitles-Detail 2 3 2 2 12" xfId="17678" xr:uid="{00000000-0005-0000-0000-00000F450000}"/>
    <cellStyle name="RowTitles-Detail 2 3 2 2 2" xfId="17679" xr:uid="{00000000-0005-0000-0000-000010450000}"/>
    <cellStyle name="RowTitles-Detail 2 3 2 2 2 2" xfId="17680" xr:uid="{00000000-0005-0000-0000-000011450000}"/>
    <cellStyle name="RowTitles-Detail 2 3 2 2 2 2 2" xfId="17681" xr:uid="{00000000-0005-0000-0000-000012450000}"/>
    <cellStyle name="RowTitles-Detail 2 3 2 2 2 2 2 2" xfId="17682" xr:uid="{00000000-0005-0000-0000-000013450000}"/>
    <cellStyle name="RowTitles-Detail 2 3 2 2 2 2 2 2 2" xfId="17683" xr:uid="{00000000-0005-0000-0000-000014450000}"/>
    <cellStyle name="RowTitles-Detail 2 3 2 2 2 2 2 2_Tertiary Salaries Survey" xfId="17684" xr:uid="{00000000-0005-0000-0000-000015450000}"/>
    <cellStyle name="RowTitles-Detail 2 3 2 2 2 2 2 3" xfId="17685" xr:uid="{00000000-0005-0000-0000-000016450000}"/>
    <cellStyle name="RowTitles-Detail 2 3 2 2 2 2 2_Tertiary Salaries Survey" xfId="17686" xr:uid="{00000000-0005-0000-0000-000017450000}"/>
    <cellStyle name="RowTitles-Detail 2 3 2 2 2 2 3" xfId="17687" xr:uid="{00000000-0005-0000-0000-000018450000}"/>
    <cellStyle name="RowTitles-Detail 2 3 2 2 2 2 3 2" xfId="17688" xr:uid="{00000000-0005-0000-0000-000019450000}"/>
    <cellStyle name="RowTitles-Detail 2 3 2 2 2 2 3 2 2" xfId="17689" xr:uid="{00000000-0005-0000-0000-00001A450000}"/>
    <cellStyle name="RowTitles-Detail 2 3 2 2 2 2 3 2_Tertiary Salaries Survey" xfId="17690" xr:uid="{00000000-0005-0000-0000-00001B450000}"/>
    <cellStyle name="RowTitles-Detail 2 3 2 2 2 2 3 3" xfId="17691" xr:uid="{00000000-0005-0000-0000-00001C450000}"/>
    <cellStyle name="RowTitles-Detail 2 3 2 2 2 2 3_Tertiary Salaries Survey" xfId="17692" xr:uid="{00000000-0005-0000-0000-00001D450000}"/>
    <cellStyle name="RowTitles-Detail 2 3 2 2 2 2 4" xfId="17693" xr:uid="{00000000-0005-0000-0000-00001E450000}"/>
    <cellStyle name="RowTitles-Detail 2 3 2 2 2 2 5" xfId="17694" xr:uid="{00000000-0005-0000-0000-00001F450000}"/>
    <cellStyle name="RowTitles-Detail 2 3 2 2 2 2_Tertiary Salaries Survey" xfId="17695" xr:uid="{00000000-0005-0000-0000-000020450000}"/>
    <cellStyle name="RowTitles-Detail 2 3 2 2 2 3" xfId="17696" xr:uid="{00000000-0005-0000-0000-000021450000}"/>
    <cellStyle name="RowTitles-Detail 2 3 2 2 2 3 2" xfId="17697" xr:uid="{00000000-0005-0000-0000-000022450000}"/>
    <cellStyle name="RowTitles-Detail 2 3 2 2 2 3 2 2" xfId="17698" xr:uid="{00000000-0005-0000-0000-000023450000}"/>
    <cellStyle name="RowTitles-Detail 2 3 2 2 2 3 2 2 2" xfId="17699" xr:uid="{00000000-0005-0000-0000-000024450000}"/>
    <cellStyle name="RowTitles-Detail 2 3 2 2 2 3 2 2_Tertiary Salaries Survey" xfId="17700" xr:uid="{00000000-0005-0000-0000-000025450000}"/>
    <cellStyle name="RowTitles-Detail 2 3 2 2 2 3 2 3" xfId="17701" xr:uid="{00000000-0005-0000-0000-000026450000}"/>
    <cellStyle name="RowTitles-Detail 2 3 2 2 2 3 2_Tertiary Salaries Survey" xfId="17702" xr:uid="{00000000-0005-0000-0000-000027450000}"/>
    <cellStyle name="RowTitles-Detail 2 3 2 2 2 3 3" xfId="17703" xr:uid="{00000000-0005-0000-0000-000028450000}"/>
    <cellStyle name="RowTitles-Detail 2 3 2 2 2 3 3 2" xfId="17704" xr:uid="{00000000-0005-0000-0000-000029450000}"/>
    <cellStyle name="RowTitles-Detail 2 3 2 2 2 3 3 2 2" xfId="17705" xr:uid="{00000000-0005-0000-0000-00002A450000}"/>
    <cellStyle name="RowTitles-Detail 2 3 2 2 2 3 3 2_Tertiary Salaries Survey" xfId="17706" xr:uid="{00000000-0005-0000-0000-00002B450000}"/>
    <cellStyle name="RowTitles-Detail 2 3 2 2 2 3 3 3" xfId="17707" xr:uid="{00000000-0005-0000-0000-00002C450000}"/>
    <cellStyle name="RowTitles-Detail 2 3 2 2 2 3 3_Tertiary Salaries Survey" xfId="17708" xr:uid="{00000000-0005-0000-0000-00002D450000}"/>
    <cellStyle name="RowTitles-Detail 2 3 2 2 2 3 4" xfId="17709" xr:uid="{00000000-0005-0000-0000-00002E450000}"/>
    <cellStyle name="RowTitles-Detail 2 3 2 2 2 3 5" xfId="17710" xr:uid="{00000000-0005-0000-0000-00002F450000}"/>
    <cellStyle name="RowTitles-Detail 2 3 2 2 2 3 5 2" xfId="17711" xr:uid="{00000000-0005-0000-0000-000030450000}"/>
    <cellStyle name="RowTitles-Detail 2 3 2 2 2 3 5_Tertiary Salaries Survey" xfId="17712" xr:uid="{00000000-0005-0000-0000-000031450000}"/>
    <cellStyle name="RowTitles-Detail 2 3 2 2 2 3 6" xfId="17713" xr:uid="{00000000-0005-0000-0000-000032450000}"/>
    <cellStyle name="RowTitles-Detail 2 3 2 2 2 3_Tertiary Salaries Survey" xfId="17714" xr:uid="{00000000-0005-0000-0000-000033450000}"/>
    <cellStyle name="RowTitles-Detail 2 3 2 2 2 4" xfId="17715" xr:uid="{00000000-0005-0000-0000-000034450000}"/>
    <cellStyle name="RowTitles-Detail 2 3 2 2 2 4 2" xfId="17716" xr:uid="{00000000-0005-0000-0000-000035450000}"/>
    <cellStyle name="RowTitles-Detail 2 3 2 2 2 4 2 2" xfId="17717" xr:uid="{00000000-0005-0000-0000-000036450000}"/>
    <cellStyle name="RowTitles-Detail 2 3 2 2 2 4 2 2 2" xfId="17718" xr:uid="{00000000-0005-0000-0000-000037450000}"/>
    <cellStyle name="RowTitles-Detail 2 3 2 2 2 4 2 2_Tertiary Salaries Survey" xfId="17719" xr:uid="{00000000-0005-0000-0000-000038450000}"/>
    <cellStyle name="RowTitles-Detail 2 3 2 2 2 4 2 3" xfId="17720" xr:uid="{00000000-0005-0000-0000-000039450000}"/>
    <cellStyle name="RowTitles-Detail 2 3 2 2 2 4 2_Tertiary Salaries Survey" xfId="17721" xr:uid="{00000000-0005-0000-0000-00003A450000}"/>
    <cellStyle name="RowTitles-Detail 2 3 2 2 2 4 3" xfId="17722" xr:uid="{00000000-0005-0000-0000-00003B450000}"/>
    <cellStyle name="RowTitles-Detail 2 3 2 2 2 4 3 2" xfId="17723" xr:uid="{00000000-0005-0000-0000-00003C450000}"/>
    <cellStyle name="RowTitles-Detail 2 3 2 2 2 4 3 2 2" xfId="17724" xr:uid="{00000000-0005-0000-0000-00003D450000}"/>
    <cellStyle name="RowTitles-Detail 2 3 2 2 2 4 3 2_Tertiary Salaries Survey" xfId="17725" xr:uid="{00000000-0005-0000-0000-00003E450000}"/>
    <cellStyle name="RowTitles-Detail 2 3 2 2 2 4 3 3" xfId="17726" xr:uid="{00000000-0005-0000-0000-00003F450000}"/>
    <cellStyle name="RowTitles-Detail 2 3 2 2 2 4 3_Tertiary Salaries Survey" xfId="17727" xr:uid="{00000000-0005-0000-0000-000040450000}"/>
    <cellStyle name="RowTitles-Detail 2 3 2 2 2 4 4" xfId="17728" xr:uid="{00000000-0005-0000-0000-000041450000}"/>
    <cellStyle name="RowTitles-Detail 2 3 2 2 2 4 4 2" xfId="17729" xr:uid="{00000000-0005-0000-0000-000042450000}"/>
    <cellStyle name="RowTitles-Detail 2 3 2 2 2 4 4_Tertiary Salaries Survey" xfId="17730" xr:uid="{00000000-0005-0000-0000-000043450000}"/>
    <cellStyle name="RowTitles-Detail 2 3 2 2 2 4 5" xfId="17731" xr:uid="{00000000-0005-0000-0000-000044450000}"/>
    <cellStyle name="RowTitles-Detail 2 3 2 2 2 4_Tertiary Salaries Survey" xfId="17732" xr:uid="{00000000-0005-0000-0000-000045450000}"/>
    <cellStyle name="RowTitles-Detail 2 3 2 2 2 5" xfId="17733" xr:uid="{00000000-0005-0000-0000-000046450000}"/>
    <cellStyle name="RowTitles-Detail 2 3 2 2 2 5 2" xfId="17734" xr:uid="{00000000-0005-0000-0000-000047450000}"/>
    <cellStyle name="RowTitles-Detail 2 3 2 2 2 5 2 2" xfId="17735" xr:uid="{00000000-0005-0000-0000-000048450000}"/>
    <cellStyle name="RowTitles-Detail 2 3 2 2 2 5 2 2 2" xfId="17736" xr:uid="{00000000-0005-0000-0000-000049450000}"/>
    <cellStyle name="RowTitles-Detail 2 3 2 2 2 5 2 2_Tertiary Salaries Survey" xfId="17737" xr:uid="{00000000-0005-0000-0000-00004A450000}"/>
    <cellStyle name="RowTitles-Detail 2 3 2 2 2 5 2 3" xfId="17738" xr:uid="{00000000-0005-0000-0000-00004B450000}"/>
    <cellStyle name="RowTitles-Detail 2 3 2 2 2 5 2_Tertiary Salaries Survey" xfId="17739" xr:uid="{00000000-0005-0000-0000-00004C450000}"/>
    <cellStyle name="RowTitles-Detail 2 3 2 2 2 5 3" xfId="17740" xr:uid="{00000000-0005-0000-0000-00004D450000}"/>
    <cellStyle name="RowTitles-Detail 2 3 2 2 2 5 3 2" xfId="17741" xr:uid="{00000000-0005-0000-0000-00004E450000}"/>
    <cellStyle name="RowTitles-Detail 2 3 2 2 2 5 3 2 2" xfId="17742" xr:uid="{00000000-0005-0000-0000-00004F450000}"/>
    <cellStyle name="RowTitles-Detail 2 3 2 2 2 5 3 2_Tertiary Salaries Survey" xfId="17743" xr:uid="{00000000-0005-0000-0000-000050450000}"/>
    <cellStyle name="RowTitles-Detail 2 3 2 2 2 5 3 3" xfId="17744" xr:uid="{00000000-0005-0000-0000-000051450000}"/>
    <cellStyle name="RowTitles-Detail 2 3 2 2 2 5 3_Tertiary Salaries Survey" xfId="17745" xr:uid="{00000000-0005-0000-0000-000052450000}"/>
    <cellStyle name="RowTitles-Detail 2 3 2 2 2 5 4" xfId="17746" xr:uid="{00000000-0005-0000-0000-000053450000}"/>
    <cellStyle name="RowTitles-Detail 2 3 2 2 2 5 4 2" xfId="17747" xr:uid="{00000000-0005-0000-0000-000054450000}"/>
    <cellStyle name="RowTitles-Detail 2 3 2 2 2 5 4_Tertiary Salaries Survey" xfId="17748" xr:uid="{00000000-0005-0000-0000-000055450000}"/>
    <cellStyle name="RowTitles-Detail 2 3 2 2 2 5 5" xfId="17749" xr:uid="{00000000-0005-0000-0000-000056450000}"/>
    <cellStyle name="RowTitles-Detail 2 3 2 2 2 5_Tertiary Salaries Survey" xfId="17750" xr:uid="{00000000-0005-0000-0000-000057450000}"/>
    <cellStyle name="RowTitles-Detail 2 3 2 2 2 6" xfId="17751" xr:uid="{00000000-0005-0000-0000-000058450000}"/>
    <cellStyle name="RowTitles-Detail 2 3 2 2 2 6 2" xfId="17752" xr:uid="{00000000-0005-0000-0000-000059450000}"/>
    <cellStyle name="RowTitles-Detail 2 3 2 2 2 6 2 2" xfId="17753" xr:uid="{00000000-0005-0000-0000-00005A450000}"/>
    <cellStyle name="RowTitles-Detail 2 3 2 2 2 6 2 2 2" xfId="17754" xr:uid="{00000000-0005-0000-0000-00005B450000}"/>
    <cellStyle name="RowTitles-Detail 2 3 2 2 2 6 2 2_Tertiary Salaries Survey" xfId="17755" xr:uid="{00000000-0005-0000-0000-00005C450000}"/>
    <cellStyle name="RowTitles-Detail 2 3 2 2 2 6 2 3" xfId="17756" xr:uid="{00000000-0005-0000-0000-00005D450000}"/>
    <cellStyle name="RowTitles-Detail 2 3 2 2 2 6 2_Tertiary Salaries Survey" xfId="17757" xr:uid="{00000000-0005-0000-0000-00005E450000}"/>
    <cellStyle name="RowTitles-Detail 2 3 2 2 2 6 3" xfId="17758" xr:uid="{00000000-0005-0000-0000-00005F450000}"/>
    <cellStyle name="RowTitles-Detail 2 3 2 2 2 6 3 2" xfId="17759" xr:uid="{00000000-0005-0000-0000-000060450000}"/>
    <cellStyle name="RowTitles-Detail 2 3 2 2 2 6 3 2 2" xfId="17760" xr:uid="{00000000-0005-0000-0000-000061450000}"/>
    <cellStyle name="RowTitles-Detail 2 3 2 2 2 6 3 2_Tertiary Salaries Survey" xfId="17761" xr:uid="{00000000-0005-0000-0000-000062450000}"/>
    <cellStyle name="RowTitles-Detail 2 3 2 2 2 6 3 3" xfId="17762" xr:uid="{00000000-0005-0000-0000-000063450000}"/>
    <cellStyle name="RowTitles-Detail 2 3 2 2 2 6 3_Tertiary Salaries Survey" xfId="17763" xr:uid="{00000000-0005-0000-0000-000064450000}"/>
    <cellStyle name="RowTitles-Detail 2 3 2 2 2 6 4" xfId="17764" xr:uid="{00000000-0005-0000-0000-000065450000}"/>
    <cellStyle name="RowTitles-Detail 2 3 2 2 2 6 4 2" xfId="17765" xr:uid="{00000000-0005-0000-0000-000066450000}"/>
    <cellStyle name="RowTitles-Detail 2 3 2 2 2 6 4_Tertiary Salaries Survey" xfId="17766" xr:uid="{00000000-0005-0000-0000-000067450000}"/>
    <cellStyle name="RowTitles-Detail 2 3 2 2 2 6 5" xfId="17767" xr:uid="{00000000-0005-0000-0000-000068450000}"/>
    <cellStyle name="RowTitles-Detail 2 3 2 2 2 6_Tertiary Salaries Survey" xfId="17768" xr:uid="{00000000-0005-0000-0000-000069450000}"/>
    <cellStyle name="RowTitles-Detail 2 3 2 2 2 7" xfId="17769" xr:uid="{00000000-0005-0000-0000-00006A450000}"/>
    <cellStyle name="RowTitles-Detail 2 3 2 2 2 7 2" xfId="17770" xr:uid="{00000000-0005-0000-0000-00006B450000}"/>
    <cellStyle name="RowTitles-Detail 2 3 2 2 2 7 2 2" xfId="17771" xr:uid="{00000000-0005-0000-0000-00006C450000}"/>
    <cellStyle name="RowTitles-Detail 2 3 2 2 2 7 2_Tertiary Salaries Survey" xfId="17772" xr:uid="{00000000-0005-0000-0000-00006D450000}"/>
    <cellStyle name="RowTitles-Detail 2 3 2 2 2 7 3" xfId="17773" xr:uid="{00000000-0005-0000-0000-00006E450000}"/>
    <cellStyle name="RowTitles-Detail 2 3 2 2 2 7_Tertiary Salaries Survey" xfId="17774" xr:uid="{00000000-0005-0000-0000-00006F450000}"/>
    <cellStyle name="RowTitles-Detail 2 3 2 2 2 8" xfId="17775" xr:uid="{00000000-0005-0000-0000-000070450000}"/>
    <cellStyle name="RowTitles-Detail 2 3 2 2 2 9" xfId="17776" xr:uid="{00000000-0005-0000-0000-000071450000}"/>
    <cellStyle name="RowTitles-Detail 2 3 2 2 2_STUD aligned by INSTIT" xfId="17777" xr:uid="{00000000-0005-0000-0000-000072450000}"/>
    <cellStyle name="RowTitles-Detail 2 3 2 2 3" xfId="17778" xr:uid="{00000000-0005-0000-0000-000073450000}"/>
    <cellStyle name="RowTitles-Detail 2 3 2 2 3 2" xfId="17779" xr:uid="{00000000-0005-0000-0000-000074450000}"/>
    <cellStyle name="RowTitles-Detail 2 3 2 2 3 2 2" xfId="17780" xr:uid="{00000000-0005-0000-0000-000075450000}"/>
    <cellStyle name="RowTitles-Detail 2 3 2 2 3 2 2 2" xfId="17781" xr:uid="{00000000-0005-0000-0000-000076450000}"/>
    <cellStyle name="RowTitles-Detail 2 3 2 2 3 2 2 2 2" xfId="17782" xr:uid="{00000000-0005-0000-0000-000077450000}"/>
    <cellStyle name="RowTitles-Detail 2 3 2 2 3 2 2 2_Tertiary Salaries Survey" xfId="17783" xr:uid="{00000000-0005-0000-0000-000078450000}"/>
    <cellStyle name="RowTitles-Detail 2 3 2 2 3 2 2 3" xfId="17784" xr:uid="{00000000-0005-0000-0000-000079450000}"/>
    <cellStyle name="RowTitles-Detail 2 3 2 2 3 2 2_Tertiary Salaries Survey" xfId="17785" xr:uid="{00000000-0005-0000-0000-00007A450000}"/>
    <cellStyle name="RowTitles-Detail 2 3 2 2 3 2 3" xfId="17786" xr:uid="{00000000-0005-0000-0000-00007B450000}"/>
    <cellStyle name="RowTitles-Detail 2 3 2 2 3 2 3 2" xfId="17787" xr:uid="{00000000-0005-0000-0000-00007C450000}"/>
    <cellStyle name="RowTitles-Detail 2 3 2 2 3 2 3 2 2" xfId="17788" xr:uid="{00000000-0005-0000-0000-00007D450000}"/>
    <cellStyle name="RowTitles-Detail 2 3 2 2 3 2 3 2_Tertiary Salaries Survey" xfId="17789" xr:uid="{00000000-0005-0000-0000-00007E450000}"/>
    <cellStyle name="RowTitles-Detail 2 3 2 2 3 2 3 3" xfId="17790" xr:uid="{00000000-0005-0000-0000-00007F450000}"/>
    <cellStyle name="RowTitles-Detail 2 3 2 2 3 2 3_Tertiary Salaries Survey" xfId="17791" xr:uid="{00000000-0005-0000-0000-000080450000}"/>
    <cellStyle name="RowTitles-Detail 2 3 2 2 3 2 4" xfId="17792" xr:uid="{00000000-0005-0000-0000-000081450000}"/>
    <cellStyle name="RowTitles-Detail 2 3 2 2 3 2 5" xfId="17793" xr:uid="{00000000-0005-0000-0000-000082450000}"/>
    <cellStyle name="RowTitles-Detail 2 3 2 2 3 2 5 2" xfId="17794" xr:uid="{00000000-0005-0000-0000-000083450000}"/>
    <cellStyle name="RowTitles-Detail 2 3 2 2 3 2 5_Tertiary Salaries Survey" xfId="17795" xr:uid="{00000000-0005-0000-0000-000084450000}"/>
    <cellStyle name="RowTitles-Detail 2 3 2 2 3 2 6" xfId="17796" xr:uid="{00000000-0005-0000-0000-000085450000}"/>
    <cellStyle name="RowTitles-Detail 2 3 2 2 3 2_Tertiary Salaries Survey" xfId="17797" xr:uid="{00000000-0005-0000-0000-000086450000}"/>
    <cellStyle name="RowTitles-Detail 2 3 2 2 3 3" xfId="17798" xr:uid="{00000000-0005-0000-0000-000087450000}"/>
    <cellStyle name="RowTitles-Detail 2 3 2 2 3 3 2" xfId="17799" xr:uid="{00000000-0005-0000-0000-000088450000}"/>
    <cellStyle name="RowTitles-Detail 2 3 2 2 3 3 2 2" xfId="17800" xr:uid="{00000000-0005-0000-0000-000089450000}"/>
    <cellStyle name="RowTitles-Detail 2 3 2 2 3 3 2 2 2" xfId="17801" xr:uid="{00000000-0005-0000-0000-00008A450000}"/>
    <cellStyle name="RowTitles-Detail 2 3 2 2 3 3 2 2_Tertiary Salaries Survey" xfId="17802" xr:uid="{00000000-0005-0000-0000-00008B450000}"/>
    <cellStyle name="RowTitles-Detail 2 3 2 2 3 3 2 3" xfId="17803" xr:uid="{00000000-0005-0000-0000-00008C450000}"/>
    <cellStyle name="RowTitles-Detail 2 3 2 2 3 3 2_Tertiary Salaries Survey" xfId="17804" xr:uid="{00000000-0005-0000-0000-00008D450000}"/>
    <cellStyle name="RowTitles-Detail 2 3 2 2 3 3 3" xfId="17805" xr:uid="{00000000-0005-0000-0000-00008E450000}"/>
    <cellStyle name="RowTitles-Detail 2 3 2 2 3 3 3 2" xfId="17806" xr:uid="{00000000-0005-0000-0000-00008F450000}"/>
    <cellStyle name="RowTitles-Detail 2 3 2 2 3 3 3 2 2" xfId="17807" xr:uid="{00000000-0005-0000-0000-000090450000}"/>
    <cellStyle name="RowTitles-Detail 2 3 2 2 3 3 3 2_Tertiary Salaries Survey" xfId="17808" xr:uid="{00000000-0005-0000-0000-000091450000}"/>
    <cellStyle name="RowTitles-Detail 2 3 2 2 3 3 3 3" xfId="17809" xr:uid="{00000000-0005-0000-0000-000092450000}"/>
    <cellStyle name="RowTitles-Detail 2 3 2 2 3 3 3_Tertiary Salaries Survey" xfId="17810" xr:uid="{00000000-0005-0000-0000-000093450000}"/>
    <cellStyle name="RowTitles-Detail 2 3 2 2 3 3 4" xfId="17811" xr:uid="{00000000-0005-0000-0000-000094450000}"/>
    <cellStyle name="RowTitles-Detail 2 3 2 2 3 3 5" xfId="17812" xr:uid="{00000000-0005-0000-0000-000095450000}"/>
    <cellStyle name="RowTitles-Detail 2 3 2 2 3 3_Tertiary Salaries Survey" xfId="17813" xr:uid="{00000000-0005-0000-0000-000096450000}"/>
    <cellStyle name="RowTitles-Detail 2 3 2 2 3 4" xfId="17814" xr:uid="{00000000-0005-0000-0000-000097450000}"/>
    <cellStyle name="RowTitles-Detail 2 3 2 2 3 4 2" xfId="17815" xr:uid="{00000000-0005-0000-0000-000098450000}"/>
    <cellStyle name="RowTitles-Detail 2 3 2 2 3 4 2 2" xfId="17816" xr:uid="{00000000-0005-0000-0000-000099450000}"/>
    <cellStyle name="RowTitles-Detail 2 3 2 2 3 4 2 2 2" xfId="17817" xr:uid="{00000000-0005-0000-0000-00009A450000}"/>
    <cellStyle name="RowTitles-Detail 2 3 2 2 3 4 2 2_Tertiary Salaries Survey" xfId="17818" xr:uid="{00000000-0005-0000-0000-00009B450000}"/>
    <cellStyle name="RowTitles-Detail 2 3 2 2 3 4 2 3" xfId="17819" xr:uid="{00000000-0005-0000-0000-00009C450000}"/>
    <cellStyle name="RowTitles-Detail 2 3 2 2 3 4 2_Tertiary Salaries Survey" xfId="17820" xr:uid="{00000000-0005-0000-0000-00009D450000}"/>
    <cellStyle name="RowTitles-Detail 2 3 2 2 3 4 3" xfId="17821" xr:uid="{00000000-0005-0000-0000-00009E450000}"/>
    <cellStyle name="RowTitles-Detail 2 3 2 2 3 4 3 2" xfId="17822" xr:uid="{00000000-0005-0000-0000-00009F450000}"/>
    <cellStyle name="RowTitles-Detail 2 3 2 2 3 4 3 2 2" xfId="17823" xr:uid="{00000000-0005-0000-0000-0000A0450000}"/>
    <cellStyle name="RowTitles-Detail 2 3 2 2 3 4 3 2_Tertiary Salaries Survey" xfId="17824" xr:uid="{00000000-0005-0000-0000-0000A1450000}"/>
    <cellStyle name="RowTitles-Detail 2 3 2 2 3 4 3 3" xfId="17825" xr:uid="{00000000-0005-0000-0000-0000A2450000}"/>
    <cellStyle name="RowTitles-Detail 2 3 2 2 3 4 3_Tertiary Salaries Survey" xfId="17826" xr:uid="{00000000-0005-0000-0000-0000A3450000}"/>
    <cellStyle name="RowTitles-Detail 2 3 2 2 3 4 4" xfId="17827" xr:uid="{00000000-0005-0000-0000-0000A4450000}"/>
    <cellStyle name="RowTitles-Detail 2 3 2 2 3 4 4 2" xfId="17828" xr:uid="{00000000-0005-0000-0000-0000A5450000}"/>
    <cellStyle name="RowTitles-Detail 2 3 2 2 3 4 4_Tertiary Salaries Survey" xfId="17829" xr:uid="{00000000-0005-0000-0000-0000A6450000}"/>
    <cellStyle name="RowTitles-Detail 2 3 2 2 3 4 5" xfId="17830" xr:uid="{00000000-0005-0000-0000-0000A7450000}"/>
    <cellStyle name="RowTitles-Detail 2 3 2 2 3 4_Tertiary Salaries Survey" xfId="17831" xr:uid="{00000000-0005-0000-0000-0000A8450000}"/>
    <cellStyle name="RowTitles-Detail 2 3 2 2 3 5" xfId="17832" xr:uid="{00000000-0005-0000-0000-0000A9450000}"/>
    <cellStyle name="RowTitles-Detail 2 3 2 2 3 5 2" xfId="17833" xr:uid="{00000000-0005-0000-0000-0000AA450000}"/>
    <cellStyle name="RowTitles-Detail 2 3 2 2 3 5 2 2" xfId="17834" xr:uid="{00000000-0005-0000-0000-0000AB450000}"/>
    <cellStyle name="RowTitles-Detail 2 3 2 2 3 5 2 2 2" xfId="17835" xr:uid="{00000000-0005-0000-0000-0000AC450000}"/>
    <cellStyle name="RowTitles-Detail 2 3 2 2 3 5 2 2_Tertiary Salaries Survey" xfId="17836" xr:uid="{00000000-0005-0000-0000-0000AD450000}"/>
    <cellStyle name="RowTitles-Detail 2 3 2 2 3 5 2 3" xfId="17837" xr:uid="{00000000-0005-0000-0000-0000AE450000}"/>
    <cellStyle name="RowTitles-Detail 2 3 2 2 3 5 2_Tertiary Salaries Survey" xfId="17838" xr:uid="{00000000-0005-0000-0000-0000AF450000}"/>
    <cellStyle name="RowTitles-Detail 2 3 2 2 3 5 3" xfId="17839" xr:uid="{00000000-0005-0000-0000-0000B0450000}"/>
    <cellStyle name="RowTitles-Detail 2 3 2 2 3 5 3 2" xfId="17840" xr:uid="{00000000-0005-0000-0000-0000B1450000}"/>
    <cellStyle name="RowTitles-Detail 2 3 2 2 3 5 3 2 2" xfId="17841" xr:uid="{00000000-0005-0000-0000-0000B2450000}"/>
    <cellStyle name="RowTitles-Detail 2 3 2 2 3 5 3 2_Tertiary Salaries Survey" xfId="17842" xr:uid="{00000000-0005-0000-0000-0000B3450000}"/>
    <cellStyle name="RowTitles-Detail 2 3 2 2 3 5 3 3" xfId="17843" xr:uid="{00000000-0005-0000-0000-0000B4450000}"/>
    <cellStyle name="RowTitles-Detail 2 3 2 2 3 5 3_Tertiary Salaries Survey" xfId="17844" xr:uid="{00000000-0005-0000-0000-0000B5450000}"/>
    <cellStyle name="RowTitles-Detail 2 3 2 2 3 5 4" xfId="17845" xr:uid="{00000000-0005-0000-0000-0000B6450000}"/>
    <cellStyle name="RowTitles-Detail 2 3 2 2 3 5 4 2" xfId="17846" xr:uid="{00000000-0005-0000-0000-0000B7450000}"/>
    <cellStyle name="RowTitles-Detail 2 3 2 2 3 5 4_Tertiary Salaries Survey" xfId="17847" xr:uid="{00000000-0005-0000-0000-0000B8450000}"/>
    <cellStyle name="RowTitles-Detail 2 3 2 2 3 5 5" xfId="17848" xr:uid="{00000000-0005-0000-0000-0000B9450000}"/>
    <cellStyle name="RowTitles-Detail 2 3 2 2 3 5_Tertiary Salaries Survey" xfId="17849" xr:uid="{00000000-0005-0000-0000-0000BA450000}"/>
    <cellStyle name="RowTitles-Detail 2 3 2 2 3 6" xfId="17850" xr:uid="{00000000-0005-0000-0000-0000BB450000}"/>
    <cellStyle name="RowTitles-Detail 2 3 2 2 3 6 2" xfId="17851" xr:uid="{00000000-0005-0000-0000-0000BC450000}"/>
    <cellStyle name="RowTitles-Detail 2 3 2 2 3 6 2 2" xfId="17852" xr:uid="{00000000-0005-0000-0000-0000BD450000}"/>
    <cellStyle name="RowTitles-Detail 2 3 2 2 3 6 2 2 2" xfId="17853" xr:uid="{00000000-0005-0000-0000-0000BE450000}"/>
    <cellStyle name="RowTitles-Detail 2 3 2 2 3 6 2 2_Tertiary Salaries Survey" xfId="17854" xr:uid="{00000000-0005-0000-0000-0000BF450000}"/>
    <cellStyle name="RowTitles-Detail 2 3 2 2 3 6 2 3" xfId="17855" xr:uid="{00000000-0005-0000-0000-0000C0450000}"/>
    <cellStyle name="RowTitles-Detail 2 3 2 2 3 6 2_Tertiary Salaries Survey" xfId="17856" xr:uid="{00000000-0005-0000-0000-0000C1450000}"/>
    <cellStyle name="RowTitles-Detail 2 3 2 2 3 6 3" xfId="17857" xr:uid="{00000000-0005-0000-0000-0000C2450000}"/>
    <cellStyle name="RowTitles-Detail 2 3 2 2 3 6 3 2" xfId="17858" xr:uid="{00000000-0005-0000-0000-0000C3450000}"/>
    <cellStyle name="RowTitles-Detail 2 3 2 2 3 6 3 2 2" xfId="17859" xr:uid="{00000000-0005-0000-0000-0000C4450000}"/>
    <cellStyle name="RowTitles-Detail 2 3 2 2 3 6 3 2_Tertiary Salaries Survey" xfId="17860" xr:uid="{00000000-0005-0000-0000-0000C5450000}"/>
    <cellStyle name="RowTitles-Detail 2 3 2 2 3 6 3 3" xfId="17861" xr:uid="{00000000-0005-0000-0000-0000C6450000}"/>
    <cellStyle name="RowTitles-Detail 2 3 2 2 3 6 3_Tertiary Salaries Survey" xfId="17862" xr:uid="{00000000-0005-0000-0000-0000C7450000}"/>
    <cellStyle name="RowTitles-Detail 2 3 2 2 3 6 4" xfId="17863" xr:uid="{00000000-0005-0000-0000-0000C8450000}"/>
    <cellStyle name="RowTitles-Detail 2 3 2 2 3 6 4 2" xfId="17864" xr:uid="{00000000-0005-0000-0000-0000C9450000}"/>
    <cellStyle name="RowTitles-Detail 2 3 2 2 3 6 4_Tertiary Salaries Survey" xfId="17865" xr:uid="{00000000-0005-0000-0000-0000CA450000}"/>
    <cellStyle name="RowTitles-Detail 2 3 2 2 3 6 5" xfId="17866" xr:uid="{00000000-0005-0000-0000-0000CB450000}"/>
    <cellStyle name="RowTitles-Detail 2 3 2 2 3 6_Tertiary Salaries Survey" xfId="17867" xr:uid="{00000000-0005-0000-0000-0000CC450000}"/>
    <cellStyle name="RowTitles-Detail 2 3 2 2 3 7" xfId="17868" xr:uid="{00000000-0005-0000-0000-0000CD450000}"/>
    <cellStyle name="RowTitles-Detail 2 3 2 2 3 7 2" xfId="17869" xr:uid="{00000000-0005-0000-0000-0000CE450000}"/>
    <cellStyle name="RowTitles-Detail 2 3 2 2 3 7 2 2" xfId="17870" xr:uid="{00000000-0005-0000-0000-0000CF450000}"/>
    <cellStyle name="RowTitles-Detail 2 3 2 2 3 7 2_Tertiary Salaries Survey" xfId="17871" xr:uid="{00000000-0005-0000-0000-0000D0450000}"/>
    <cellStyle name="RowTitles-Detail 2 3 2 2 3 7 3" xfId="17872" xr:uid="{00000000-0005-0000-0000-0000D1450000}"/>
    <cellStyle name="RowTitles-Detail 2 3 2 2 3 7_Tertiary Salaries Survey" xfId="17873" xr:uid="{00000000-0005-0000-0000-0000D2450000}"/>
    <cellStyle name="RowTitles-Detail 2 3 2 2 3 8" xfId="17874" xr:uid="{00000000-0005-0000-0000-0000D3450000}"/>
    <cellStyle name="RowTitles-Detail 2 3 2 2 3 8 2" xfId="17875" xr:uid="{00000000-0005-0000-0000-0000D4450000}"/>
    <cellStyle name="RowTitles-Detail 2 3 2 2 3 8 2 2" xfId="17876" xr:uid="{00000000-0005-0000-0000-0000D5450000}"/>
    <cellStyle name="RowTitles-Detail 2 3 2 2 3 8 2_Tertiary Salaries Survey" xfId="17877" xr:uid="{00000000-0005-0000-0000-0000D6450000}"/>
    <cellStyle name="RowTitles-Detail 2 3 2 2 3 8 3" xfId="17878" xr:uid="{00000000-0005-0000-0000-0000D7450000}"/>
    <cellStyle name="RowTitles-Detail 2 3 2 2 3 8_Tertiary Salaries Survey" xfId="17879" xr:uid="{00000000-0005-0000-0000-0000D8450000}"/>
    <cellStyle name="RowTitles-Detail 2 3 2 2 3 9" xfId="17880" xr:uid="{00000000-0005-0000-0000-0000D9450000}"/>
    <cellStyle name="RowTitles-Detail 2 3 2 2 3_STUD aligned by INSTIT" xfId="17881" xr:uid="{00000000-0005-0000-0000-0000DA450000}"/>
    <cellStyle name="RowTitles-Detail 2 3 2 2 4" xfId="17882" xr:uid="{00000000-0005-0000-0000-0000DB450000}"/>
    <cellStyle name="RowTitles-Detail 2 3 2 2 4 2" xfId="17883" xr:uid="{00000000-0005-0000-0000-0000DC450000}"/>
    <cellStyle name="RowTitles-Detail 2 3 2 2 4 2 2" xfId="17884" xr:uid="{00000000-0005-0000-0000-0000DD450000}"/>
    <cellStyle name="RowTitles-Detail 2 3 2 2 4 2 2 2" xfId="17885" xr:uid="{00000000-0005-0000-0000-0000DE450000}"/>
    <cellStyle name="RowTitles-Detail 2 3 2 2 4 2 2 2 2" xfId="17886" xr:uid="{00000000-0005-0000-0000-0000DF450000}"/>
    <cellStyle name="RowTitles-Detail 2 3 2 2 4 2 2 2_Tertiary Salaries Survey" xfId="17887" xr:uid="{00000000-0005-0000-0000-0000E0450000}"/>
    <cellStyle name="RowTitles-Detail 2 3 2 2 4 2 2 3" xfId="17888" xr:uid="{00000000-0005-0000-0000-0000E1450000}"/>
    <cellStyle name="RowTitles-Detail 2 3 2 2 4 2 2_Tertiary Salaries Survey" xfId="17889" xr:uid="{00000000-0005-0000-0000-0000E2450000}"/>
    <cellStyle name="RowTitles-Detail 2 3 2 2 4 2 3" xfId="17890" xr:uid="{00000000-0005-0000-0000-0000E3450000}"/>
    <cellStyle name="RowTitles-Detail 2 3 2 2 4 2 3 2" xfId="17891" xr:uid="{00000000-0005-0000-0000-0000E4450000}"/>
    <cellStyle name="RowTitles-Detail 2 3 2 2 4 2 3 2 2" xfId="17892" xr:uid="{00000000-0005-0000-0000-0000E5450000}"/>
    <cellStyle name="RowTitles-Detail 2 3 2 2 4 2 3 2_Tertiary Salaries Survey" xfId="17893" xr:uid="{00000000-0005-0000-0000-0000E6450000}"/>
    <cellStyle name="RowTitles-Detail 2 3 2 2 4 2 3 3" xfId="17894" xr:uid="{00000000-0005-0000-0000-0000E7450000}"/>
    <cellStyle name="RowTitles-Detail 2 3 2 2 4 2 3_Tertiary Salaries Survey" xfId="17895" xr:uid="{00000000-0005-0000-0000-0000E8450000}"/>
    <cellStyle name="RowTitles-Detail 2 3 2 2 4 2 4" xfId="17896" xr:uid="{00000000-0005-0000-0000-0000E9450000}"/>
    <cellStyle name="RowTitles-Detail 2 3 2 2 4 2 5" xfId="17897" xr:uid="{00000000-0005-0000-0000-0000EA450000}"/>
    <cellStyle name="RowTitles-Detail 2 3 2 2 4 2 5 2" xfId="17898" xr:uid="{00000000-0005-0000-0000-0000EB450000}"/>
    <cellStyle name="RowTitles-Detail 2 3 2 2 4 2 5_Tertiary Salaries Survey" xfId="17899" xr:uid="{00000000-0005-0000-0000-0000EC450000}"/>
    <cellStyle name="RowTitles-Detail 2 3 2 2 4 2 6" xfId="17900" xr:uid="{00000000-0005-0000-0000-0000ED450000}"/>
    <cellStyle name="RowTitles-Detail 2 3 2 2 4 2_Tertiary Salaries Survey" xfId="17901" xr:uid="{00000000-0005-0000-0000-0000EE450000}"/>
    <cellStyle name="RowTitles-Detail 2 3 2 2 4 3" xfId="17902" xr:uid="{00000000-0005-0000-0000-0000EF450000}"/>
    <cellStyle name="RowTitles-Detail 2 3 2 2 4 3 2" xfId="17903" xr:uid="{00000000-0005-0000-0000-0000F0450000}"/>
    <cellStyle name="RowTitles-Detail 2 3 2 2 4 3 2 2" xfId="17904" xr:uid="{00000000-0005-0000-0000-0000F1450000}"/>
    <cellStyle name="RowTitles-Detail 2 3 2 2 4 3 2 2 2" xfId="17905" xr:uid="{00000000-0005-0000-0000-0000F2450000}"/>
    <cellStyle name="RowTitles-Detail 2 3 2 2 4 3 2 2_Tertiary Salaries Survey" xfId="17906" xr:uid="{00000000-0005-0000-0000-0000F3450000}"/>
    <cellStyle name="RowTitles-Detail 2 3 2 2 4 3 2 3" xfId="17907" xr:uid="{00000000-0005-0000-0000-0000F4450000}"/>
    <cellStyle name="RowTitles-Detail 2 3 2 2 4 3 2_Tertiary Salaries Survey" xfId="17908" xr:uid="{00000000-0005-0000-0000-0000F5450000}"/>
    <cellStyle name="RowTitles-Detail 2 3 2 2 4 3 3" xfId="17909" xr:uid="{00000000-0005-0000-0000-0000F6450000}"/>
    <cellStyle name="RowTitles-Detail 2 3 2 2 4 3 3 2" xfId="17910" xr:uid="{00000000-0005-0000-0000-0000F7450000}"/>
    <cellStyle name="RowTitles-Detail 2 3 2 2 4 3 3 2 2" xfId="17911" xr:uid="{00000000-0005-0000-0000-0000F8450000}"/>
    <cellStyle name="RowTitles-Detail 2 3 2 2 4 3 3 2_Tertiary Salaries Survey" xfId="17912" xr:uid="{00000000-0005-0000-0000-0000F9450000}"/>
    <cellStyle name="RowTitles-Detail 2 3 2 2 4 3 3 3" xfId="17913" xr:uid="{00000000-0005-0000-0000-0000FA450000}"/>
    <cellStyle name="RowTitles-Detail 2 3 2 2 4 3 3_Tertiary Salaries Survey" xfId="17914" xr:uid="{00000000-0005-0000-0000-0000FB450000}"/>
    <cellStyle name="RowTitles-Detail 2 3 2 2 4 3 4" xfId="17915" xr:uid="{00000000-0005-0000-0000-0000FC450000}"/>
    <cellStyle name="RowTitles-Detail 2 3 2 2 4 3 5" xfId="17916" xr:uid="{00000000-0005-0000-0000-0000FD450000}"/>
    <cellStyle name="RowTitles-Detail 2 3 2 2 4 3_Tertiary Salaries Survey" xfId="17917" xr:uid="{00000000-0005-0000-0000-0000FE450000}"/>
    <cellStyle name="RowTitles-Detail 2 3 2 2 4 4" xfId="17918" xr:uid="{00000000-0005-0000-0000-0000FF450000}"/>
    <cellStyle name="RowTitles-Detail 2 3 2 2 4 4 2" xfId="17919" xr:uid="{00000000-0005-0000-0000-000000460000}"/>
    <cellStyle name="RowTitles-Detail 2 3 2 2 4 4 2 2" xfId="17920" xr:uid="{00000000-0005-0000-0000-000001460000}"/>
    <cellStyle name="RowTitles-Detail 2 3 2 2 4 4 2 2 2" xfId="17921" xr:uid="{00000000-0005-0000-0000-000002460000}"/>
    <cellStyle name="RowTitles-Detail 2 3 2 2 4 4 2 2_Tertiary Salaries Survey" xfId="17922" xr:uid="{00000000-0005-0000-0000-000003460000}"/>
    <cellStyle name="RowTitles-Detail 2 3 2 2 4 4 2 3" xfId="17923" xr:uid="{00000000-0005-0000-0000-000004460000}"/>
    <cellStyle name="RowTitles-Detail 2 3 2 2 4 4 2_Tertiary Salaries Survey" xfId="17924" xr:uid="{00000000-0005-0000-0000-000005460000}"/>
    <cellStyle name="RowTitles-Detail 2 3 2 2 4 4 3" xfId="17925" xr:uid="{00000000-0005-0000-0000-000006460000}"/>
    <cellStyle name="RowTitles-Detail 2 3 2 2 4 4 3 2" xfId="17926" xr:uid="{00000000-0005-0000-0000-000007460000}"/>
    <cellStyle name="RowTitles-Detail 2 3 2 2 4 4 3 2 2" xfId="17927" xr:uid="{00000000-0005-0000-0000-000008460000}"/>
    <cellStyle name="RowTitles-Detail 2 3 2 2 4 4 3 2_Tertiary Salaries Survey" xfId="17928" xr:uid="{00000000-0005-0000-0000-000009460000}"/>
    <cellStyle name="RowTitles-Detail 2 3 2 2 4 4 3 3" xfId="17929" xr:uid="{00000000-0005-0000-0000-00000A460000}"/>
    <cellStyle name="RowTitles-Detail 2 3 2 2 4 4 3_Tertiary Salaries Survey" xfId="17930" xr:uid="{00000000-0005-0000-0000-00000B460000}"/>
    <cellStyle name="RowTitles-Detail 2 3 2 2 4 4 4" xfId="17931" xr:uid="{00000000-0005-0000-0000-00000C460000}"/>
    <cellStyle name="RowTitles-Detail 2 3 2 2 4 4 5" xfId="17932" xr:uid="{00000000-0005-0000-0000-00000D460000}"/>
    <cellStyle name="RowTitles-Detail 2 3 2 2 4 4 5 2" xfId="17933" xr:uid="{00000000-0005-0000-0000-00000E460000}"/>
    <cellStyle name="RowTitles-Detail 2 3 2 2 4 4 5_Tertiary Salaries Survey" xfId="17934" xr:uid="{00000000-0005-0000-0000-00000F460000}"/>
    <cellStyle name="RowTitles-Detail 2 3 2 2 4 4 6" xfId="17935" xr:uid="{00000000-0005-0000-0000-000010460000}"/>
    <cellStyle name="RowTitles-Detail 2 3 2 2 4 4_Tertiary Salaries Survey" xfId="17936" xr:uid="{00000000-0005-0000-0000-000011460000}"/>
    <cellStyle name="RowTitles-Detail 2 3 2 2 4 5" xfId="17937" xr:uid="{00000000-0005-0000-0000-000012460000}"/>
    <cellStyle name="RowTitles-Detail 2 3 2 2 4 5 2" xfId="17938" xr:uid="{00000000-0005-0000-0000-000013460000}"/>
    <cellStyle name="RowTitles-Detail 2 3 2 2 4 5 2 2" xfId="17939" xr:uid="{00000000-0005-0000-0000-000014460000}"/>
    <cellStyle name="RowTitles-Detail 2 3 2 2 4 5 2 2 2" xfId="17940" xr:uid="{00000000-0005-0000-0000-000015460000}"/>
    <cellStyle name="RowTitles-Detail 2 3 2 2 4 5 2 2_Tertiary Salaries Survey" xfId="17941" xr:uid="{00000000-0005-0000-0000-000016460000}"/>
    <cellStyle name="RowTitles-Detail 2 3 2 2 4 5 2 3" xfId="17942" xr:uid="{00000000-0005-0000-0000-000017460000}"/>
    <cellStyle name="RowTitles-Detail 2 3 2 2 4 5 2_Tertiary Salaries Survey" xfId="17943" xr:uid="{00000000-0005-0000-0000-000018460000}"/>
    <cellStyle name="RowTitles-Detail 2 3 2 2 4 5 3" xfId="17944" xr:uid="{00000000-0005-0000-0000-000019460000}"/>
    <cellStyle name="RowTitles-Detail 2 3 2 2 4 5 3 2" xfId="17945" xr:uid="{00000000-0005-0000-0000-00001A460000}"/>
    <cellStyle name="RowTitles-Detail 2 3 2 2 4 5 3 2 2" xfId="17946" xr:uid="{00000000-0005-0000-0000-00001B460000}"/>
    <cellStyle name="RowTitles-Detail 2 3 2 2 4 5 3 2_Tertiary Salaries Survey" xfId="17947" xr:uid="{00000000-0005-0000-0000-00001C460000}"/>
    <cellStyle name="RowTitles-Detail 2 3 2 2 4 5 3 3" xfId="17948" xr:uid="{00000000-0005-0000-0000-00001D460000}"/>
    <cellStyle name="RowTitles-Detail 2 3 2 2 4 5 3_Tertiary Salaries Survey" xfId="17949" xr:uid="{00000000-0005-0000-0000-00001E460000}"/>
    <cellStyle name="RowTitles-Detail 2 3 2 2 4 5 4" xfId="17950" xr:uid="{00000000-0005-0000-0000-00001F460000}"/>
    <cellStyle name="RowTitles-Detail 2 3 2 2 4 5 4 2" xfId="17951" xr:uid="{00000000-0005-0000-0000-000020460000}"/>
    <cellStyle name="RowTitles-Detail 2 3 2 2 4 5 4_Tertiary Salaries Survey" xfId="17952" xr:uid="{00000000-0005-0000-0000-000021460000}"/>
    <cellStyle name="RowTitles-Detail 2 3 2 2 4 5 5" xfId="17953" xr:uid="{00000000-0005-0000-0000-000022460000}"/>
    <cellStyle name="RowTitles-Detail 2 3 2 2 4 5_Tertiary Salaries Survey" xfId="17954" xr:uid="{00000000-0005-0000-0000-000023460000}"/>
    <cellStyle name="RowTitles-Detail 2 3 2 2 4 6" xfId="17955" xr:uid="{00000000-0005-0000-0000-000024460000}"/>
    <cellStyle name="RowTitles-Detail 2 3 2 2 4 6 2" xfId="17956" xr:uid="{00000000-0005-0000-0000-000025460000}"/>
    <cellStyle name="RowTitles-Detail 2 3 2 2 4 6 2 2" xfId="17957" xr:uid="{00000000-0005-0000-0000-000026460000}"/>
    <cellStyle name="RowTitles-Detail 2 3 2 2 4 6 2 2 2" xfId="17958" xr:uid="{00000000-0005-0000-0000-000027460000}"/>
    <cellStyle name="RowTitles-Detail 2 3 2 2 4 6 2 2_Tertiary Salaries Survey" xfId="17959" xr:uid="{00000000-0005-0000-0000-000028460000}"/>
    <cellStyle name="RowTitles-Detail 2 3 2 2 4 6 2 3" xfId="17960" xr:uid="{00000000-0005-0000-0000-000029460000}"/>
    <cellStyle name="RowTitles-Detail 2 3 2 2 4 6 2_Tertiary Salaries Survey" xfId="17961" xr:uid="{00000000-0005-0000-0000-00002A460000}"/>
    <cellStyle name="RowTitles-Detail 2 3 2 2 4 6 3" xfId="17962" xr:uid="{00000000-0005-0000-0000-00002B460000}"/>
    <cellStyle name="RowTitles-Detail 2 3 2 2 4 6 3 2" xfId="17963" xr:uid="{00000000-0005-0000-0000-00002C460000}"/>
    <cellStyle name="RowTitles-Detail 2 3 2 2 4 6 3 2 2" xfId="17964" xr:uid="{00000000-0005-0000-0000-00002D460000}"/>
    <cellStyle name="RowTitles-Detail 2 3 2 2 4 6 3 2_Tertiary Salaries Survey" xfId="17965" xr:uid="{00000000-0005-0000-0000-00002E460000}"/>
    <cellStyle name="RowTitles-Detail 2 3 2 2 4 6 3 3" xfId="17966" xr:uid="{00000000-0005-0000-0000-00002F460000}"/>
    <cellStyle name="RowTitles-Detail 2 3 2 2 4 6 3_Tertiary Salaries Survey" xfId="17967" xr:uid="{00000000-0005-0000-0000-000030460000}"/>
    <cellStyle name="RowTitles-Detail 2 3 2 2 4 6 4" xfId="17968" xr:uid="{00000000-0005-0000-0000-000031460000}"/>
    <cellStyle name="RowTitles-Detail 2 3 2 2 4 6 4 2" xfId="17969" xr:uid="{00000000-0005-0000-0000-000032460000}"/>
    <cellStyle name="RowTitles-Detail 2 3 2 2 4 6 4_Tertiary Salaries Survey" xfId="17970" xr:uid="{00000000-0005-0000-0000-000033460000}"/>
    <cellStyle name="RowTitles-Detail 2 3 2 2 4 6 5" xfId="17971" xr:uid="{00000000-0005-0000-0000-000034460000}"/>
    <cellStyle name="RowTitles-Detail 2 3 2 2 4 6_Tertiary Salaries Survey" xfId="17972" xr:uid="{00000000-0005-0000-0000-000035460000}"/>
    <cellStyle name="RowTitles-Detail 2 3 2 2 4 7" xfId="17973" xr:uid="{00000000-0005-0000-0000-000036460000}"/>
    <cellStyle name="RowTitles-Detail 2 3 2 2 4 7 2" xfId="17974" xr:uid="{00000000-0005-0000-0000-000037460000}"/>
    <cellStyle name="RowTitles-Detail 2 3 2 2 4 7 2 2" xfId="17975" xr:uid="{00000000-0005-0000-0000-000038460000}"/>
    <cellStyle name="RowTitles-Detail 2 3 2 2 4 7 2_Tertiary Salaries Survey" xfId="17976" xr:uid="{00000000-0005-0000-0000-000039460000}"/>
    <cellStyle name="RowTitles-Detail 2 3 2 2 4 7 3" xfId="17977" xr:uid="{00000000-0005-0000-0000-00003A460000}"/>
    <cellStyle name="RowTitles-Detail 2 3 2 2 4 7_Tertiary Salaries Survey" xfId="17978" xr:uid="{00000000-0005-0000-0000-00003B460000}"/>
    <cellStyle name="RowTitles-Detail 2 3 2 2 4 8" xfId="17979" xr:uid="{00000000-0005-0000-0000-00003C460000}"/>
    <cellStyle name="RowTitles-Detail 2 3 2 2 4 9" xfId="17980" xr:uid="{00000000-0005-0000-0000-00003D460000}"/>
    <cellStyle name="RowTitles-Detail 2 3 2 2 4_STUD aligned by INSTIT" xfId="17981" xr:uid="{00000000-0005-0000-0000-00003E460000}"/>
    <cellStyle name="RowTitles-Detail 2 3 2 2 5" xfId="17982" xr:uid="{00000000-0005-0000-0000-00003F460000}"/>
    <cellStyle name="RowTitles-Detail 2 3 2 2 5 2" xfId="17983" xr:uid="{00000000-0005-0000-0000-000040460000}"/>
    <cellStyle name="RowTitles-Detail 2 3 2 2 5 2 2" xfId="17984" xr:uid="{00000000-0005-0000-0000-000041460000}"/>
    <cellStyle name="RowTitles-Detail 2 3 2 2 5 2 2 2" xfId="17985" xr:uid="{00000000-0005-0000-0000-000042460000}"/>
    <cellStyle name="RowTitles-Detail 2 3 2 2 5 2 2_Tertiary Salaries Survey" xfId="17986" xr:uid="{00000000-0005-0000-0000-000043460000}"/>
    <cellStyle name="RowTitles-Detail 2 3 2 2 5 2 3" xfId="17987" xr:uid="{00000000-0005-0000-0000-000044460000}"/>
    <cellStyle name="RowTitles-Detail 2 3 2 2 5 2_Tertiary Salaries Survey" xfId="17988" xr:uid="{00000000-0005-0000-0000-000045460000}"/>
    <cellStyle name="RowTitles-Detail 2 3 2 2 5 3" xfId="17989" xr:uid="{00000000-0005-0000-0000-000046460000}"/>
    <cellStyle name="RowTitles-Detail 2 3 2 2 5 3 2" xfId="17990" xr:uid="{00000000-0005-0000-0000-000047460000}"/>
    <cellStyle name="RowTitles-Detail 2 3 2 2 5 3 2 2" xfId="17991" xr:uid="{00000000-0005-0000-0000-000048460000}"/>
    <cellStyle name="RowTitles-Detail 2 3 2 2 5 3 2_Tertiary Salaries Survey" xfId="17992" xr:uid="{00000000-0005-0000-0000-000049460000}"/>
    <cellStyle name="RowTitles-Detail 2 3 2 2 5 3 3" xfId="17993" xr:uid="{00000000-0005-0000-0000-00004A460000}"/>
    <cellStyle name="RowTitles-Detail 2 3 2 2 5 3_Tertiary Salaries Survey" xfId="17994" xr:uid="{00000000-0005-0000-0000-00004B460000}"/>
    <cellStyle name="RowTitles-Detail 2 3 2 2 5 4" xfId="17995" xr:uid="{00000000-0005-0000-0000-00004C460000}"/>
    <cellStyle name="RowTitles-Detail 2 3 2 2 5 5" xfId="17996" xr:uid="{00000000-0005-0000-0000-00004D460000}"/>
    <cellStyle name="RowTitles-Detail 2 3 2 2 5 5 2" xfId="17997" xr:uid="{00000000-0005-0000-0000-00004E460000}"/>
    <cellStyle name="RowTitles-Detail 2 3 2 2 5 5_Tertiary Salaries Survey" xfId="17998" xr:uid="{00000000-0005-0000-0000-00004F460000}"/>
    <cellStyle name="RowTitles-Detail 2 3 2 2 5 6" xfId="17999" xr:uid="{00000000-0005-0000-0000-000050460000}"/>
    <cellStyle name="RowTitles-Detail 2 3 2 2 5_Tertiary Salaries Survey" xfId="18000" xr:uid="{00000000-0005-0000-0000-000051460000}"/>
    <cellStyle name="RowTitles-Detail 2 3 2 2 6" xfId="18001" xr:uid="{00000000-0005-0000-0000-000052460000}"/>
    <cellStyle name="RowTitles-Detail 2 3 2 2 6 2" xfId="18002" xr:uid="{00000000-0005-0000-0000-000053460000}"/>
    <cellStyle name="RowTitles-Detail 2 3 2 2 6 2 2" xfId="18003" xr:uid="{00000000-0005-0000-0000-000054460000}"/>
    <cellStyle name="RowTitles-Detail 2 3 2 2 6 2 2 2" xfId="18004" xr:uid="{00000000-0005-0000-0000-000055460000}"/>
    <cellStyle name="RowTitles-Detail 2 3 2 2 6 2 2_Tertiary Salaries Survey" xfId="18005" xr:uid="{00000000-0005-0000-0000-000056460000}"/>
    <cellStyle name="RowTitles-Detail 2 3 2 2 6 2 3" xfId="18006" xr:uid="{00000000-0005-0000-0000-000057460000}"/>
    <cellStyle name="RowTitles-Detail 2 3 2 2 6 2_Tertiary Salaries Survey" xfId="18007" xr:uid="{00000000-0005-0000-0000-000058460000}"/>
    <cellStyle name="RowTitles-Detail 2 3 2 2 6 3" xfId="18008" xr:uid="{00000000-0005-0000-0000-000059460000}"/>
    <cellStyle name="RowTitles-Detail 2 3 2 2 6 3 2" xfId="18009" xr:uid="{00000000-0005-0000-0000-00005A460000}"/>
    <cellStyle name="RowTitles-Detail 2 3 2 2 6 3 2 2" xfId="18010" xr:uid="{00000000-0005-0000-0000-00005B460000}"/>
    <cellStyle name="RowTitles-Detail 2 3 2 2 6 3 2_Tertiary Salaries Survey" xfId="18011" xr:uid="{00000000-0005-0000-0000-00005C460000}"/>
    <cellStyle name="RowTitles-Detail 2 3 2 2 6 3 3" xfId="18012" xr:uid="{00000000-0005-0000-0000-00005D460000}"/>
    <cellStyle name="RowTitles-Detail 2 3 2 2 6 3_Tertiary Salaries Survey" xfId="18013" xr:uid="{00000000-0005-0000-0000-00005E460000}"/>
    <cellStyle name="RowTitles-Detail 2 3 2 2 6 4" xfId="18014" xr:uid="{00000000-0005-0000-0000-00005F460000}"/>
    <cellStyle name="RowTitles-Detail 2 3 2 2 6 5" xfId="18015" xr:uid="{00000000-0005-0000-0000-000060460000}"/>
    <cellStyle name="RowTitles-Detail 2 3 2 2 6_Tertiary Salaries Survey" xfId="18016" xr:uid="{00000000-0005-0000-0000-000061460000}"/>
    <cellStyle name="RowTitles-Detail 2 3 2 2 7" xfId="18017" xr:uid="{00000000-0005-0000-0000-000062460000}"/>
    <cellStyle name="RowTitles-Detail 2 3 2 2 7 2" xfId="18018" xr:uid="{00000000-0005-0000-0000-000063460000}"/>
    <cellStyle name="RowTitles-Detail 2 3 2 2 7 2 2" xfId="18019" xr:uid="{00000000-0005-0000-0000-000064460000}"/>
    <cellStyle name="RowTitles-Detail 2 3 2 2 7 2 2 2" xfId="18020" xr:uid="{00000000-0005-0000-0000-000065460000}"/>
    <cellStyle name="RowTitles-Detail 2 3 2 2 7 2 2_Tertiary Salaries Survey" xfId="18021" xr:uid="{00000000-0005-0000-0000-000066460000}"/>
    <cellStyle name="RowTitles-Detail 2 3 2 2 7 2 3" xfId="18022" xr:uid="{00000000-0005-0000-0000-000067460000}"/>
    <cellStyle name="RowTitles-Detail 2 3 2 2 7 2_Tertiary Salaries Survey" xfId="18023" xr:uid="{00000000-0005-0000-0000-000068460000}"/>
    <cellStyle name="RowTitles-Detail 2 3 2 2 7 3" xfId="18024" xr:uid="{00000000-0005-0000-0000-000069460000}"/>
    <cellStyle name="RowTitles-Detail 2 3 2 2 7 3 2" xfId="18025" xr:uid="{00000000-0005-0000-0000-00006A460000}"/>
    <cellStyle name="RowTitles-Detail 2 3 2 2 7 3 2 2" xfId="18026" xr:uid="{00000000-0005-0000-0000-00006B460000}"/>
    <cellStyle name="RowTitles-Detail 2 3 2 2 7 3 2_Tertiary Salaries Survey" xfId="18027" xr:uid="{00000000-0005-0000-0000-00006C460000}"/>
    <cellStyle name="RowTitles-Detail 2 3 2 2 7 3 3" xfId="18028" xr:uid="{00000000-0005-0000-0000-00006D460000}"/>
    <cellStyle name="RowTitles-Detail 2 3 2 2 7 3_Tertiary Salaries Survey" xfId="18029" xr:uid="{00000000-0005-0000-0000-00006E460000}"/>
    <cellStyle name="RowTitles-Detail 2 3 2 2 7 4" xfId="18030" xr:uid="{00000000-0005-0000-0000-00006F460000}"/>
    <cellStyle name="RowTitles-Detail 2 3 2 2 7 5" xfId="18031" xr:uid="{00000000-0005-0000-0000-000070460000}"/>
    <cellStyle name="RowTitles-Detail 2 3 2 2 7 5 2" xfId="18032" xr:uid="{00000000-0005-0000-0000-000071460000}"/>
    <cellStyle name="RowTitles-Detail 2 3 2 2 7 5_Tertiary Salaries Survey" xfId="18033" xr:uid="{00000000-0005-0000-0000-000072460000}"/>
    <cellStyle name="RowTitles-Detail 2 3 2 2 7 6" xfId="18034" xr:uid="{00000000-0005-0000-0000-000073460000}"/>
    <cellStyle name="RowTitles-Detail 2 3 2 2 7_Tertiary Salaries Survey" xfId="18035" xr:uid="{00000000-0005-0000-0000-000074460000}"/>
    <cellStyle name="RowTitles-Detail 2 3 2 2 8" xfId="18036" xr:uid="{00000000-0005-0000-0000-000075460000}"/>
    <cellStyle name="RowTitles-Detail 2 3 2 2 8 2" xfId="18037" xr:uid="{00000000-0005-0000-0000-000076460000}"/>
    <cellStyle name="RowTitles-Detail 2 3 2 2 8 2 2" xfId="18038" xr:uid="{00000000-0005-0000-0000-000077460000}"/>
    <cellStyle name="RowTitles-Detail 2 3 2 2 8 2 2 2" xfId="18039" xr:uid="{00000000-0005-0000-0000-000078460000}"/>
    <cellStyle name="RowTitles-Detail 2 3 2 2 8 2 2_Tertiary Salaries Survey" xfId="18040" xr:uid="{00000000-0005-0000-0000-000079460000}"/>
    <cellStyle name="RowTitles-Detail 2 3 2 2 8 2 3" xfId="18041" xr:uid="{00000000-0005-0000-0000-00007A460000}"/>
    <cellStyle name="RowTitles-Detail 2 3 2 2 8 2_Tertiary Salaries Survey" xfId="18042" xr:uid="{00000000-0005-0000-0000-00007B460000}"/>
    <cellStyle name="RowTitles-Detail 2 3 2 2 8 3" xfId="18043" xr:uid="{00000000-0005-0000-0000-00007C460000}"/>
    <cellStyle name="RowTitles-Detail 2 3 2 2 8 3 2" xfId="18044" xr:uid="{00000000-0005-0000-0000-00007D460000}"/>
    <cellStyle name="RowTitles-Detail 2 3 2 2 8 3 2 2" xfId="18045" xr:uid="{00000000-0005-0000-0000-00007E460000}"/>
    <cellStyle name="RowTitles-Detail 2 3 2 2 8 3 2_Tertiary Salaries Survey" xfId="18046" xr:uid="{00000000-0005-0000-0000-00007F460000}"/>
    <cellStyle name="RowTitles-Detail 2 3 2 2 8 3 3" xfId="18047" xr:uid="{00000000-0005-0000-0000-000080460000}"/>
    <cellStyle name="RowTitles-Detail 2 3 2 2 8 3_Tertiary Salaries Survey" xfId="18048" xr:uid="{00000000-0005-0000-0000-000081460000}"/>
    <cellStyle name="RowTitles-Detail 2 3 2 2 8 4" xfId="18049" xr:uid="{00000000-0005-0000-0000-000082460000}"/>
    <cellStyle name="RowTitles-Detail 2 3 2 2 8 4 2" xfId="18050" xr:uid="{00000000-0005-0000-0000-000083460000}"/>
    <cellStyle name="RowTitles-Detail 2 3 2 2 8 4_Tertiary Salaries Survey" xfId="18051" xr:uid="{00000000-0005-0000-0000-000084460000}"/>
    <cellStyle name="RowTitles-Detail 2 3 2 2 8 5" xfId="18052" xr:uid="{00000000-0005-0000-0000-000085460000}"/>
    <cellStyle name="RowTitles-Detail 2 3 2 2 8_Tertiary Salaries Survey" xfId="18053" xr:uid="{00000000-0005-0000-0000-000086460000}"/>
    <cellStyle name="RowTitles-Detail 2 3 2 2 9" xfId="18054" xr:uid="{00000000-0005-0000-0000-000087460000}"/>
    <cellStyle name="RowTitles-Detail 2 3 2 2 9 2" xfId="18055" xr:uid="{00000000-0005-0000-0000-000088460000}"/>
    <cellStyle name="RowTitles-Detail 2 3 2 2 9 2 2" xfId="18056" xr:uid="{00000000-0005-0000-0000-000089460000}"/>
    <cellStyle name="RowTitles-Detail 2 3 2 2 9 2 2 2" xfId="18057" xr:uid="{00000000-0005-0000-0000-00008A460000}"/>
    <cellStyle name="RowTitles-Detail 2 3 2 2 9 2 2_Tertiary Salaries Survey" xfId="18058" xr:uid="{00000000-0005-0000-0000-00008B460000}"/>
    <cellStyle name="RowTitles-Detail 2 3 2 2 9 2 3" xfId="18059" xr:uid="{00000000-0005-0000-0000-00008C460000}"/>
    <cellStyle name="RowTitles-Detail 2 3 2 2 9 2_Tertiary Salaries Survey" xfId="18060" xr:uid="{00000000-0005-0000-0000-00008D460000}"/>
    <cellStyle name="RowTitles-Detail 2 3 2 2 9 3" xfId="18061" xr:uid="{00000000-0005-0000-0000-00008E460000}"/>
    <cellStyle name="RowTitles-Detail 2 3 2 2 9 3 2" xfId="18062" xr:uid="{00000000-0005-0000-0000-00008F460000}"/>
    <cellStyle name="RowTitles-Detail 2 3 2 2 9 3 2 2" xfId="18063" xr:uid="{00000000-0005-0000-0000-000090460000}"/>
    <cellStyle name="RowTitles-Detail 2 3 2 2 9 3 2_Tertiary Salaries Survey" xfId="18064" xr:uid="{00000000-0005-0000-0000-000091460000}"/>
    <cellStyle name="RowTitles-Detail 2 3 2 2 9 3 3" xfId="18065" xr:uid="{00000000-0005-0000-0000-000092460000}"/>
    <cellStyle name="RowTitles-Detail 2 3 2 2 9 3_Tertiary Salaries Survey" xfId="18066" xr:uid="{00000000-0005-0000-0000-000093460000}"/>
    <cellStyle name="RowTitles-Detail 2 3 2 2 9 4" xfId="18067" xr:uid="{00000000-0005-0000-0000-000094460000}"/>
    <cellStyle name="RowTitles-Detail 2 3 2 2 9 4 2" xfId="18068" xr:uid="{00000000-0005-0000-0000-000095460000}"/>
    <cellStyle name="RowTitles-Detail 2 3 2 2 9 4_Tertiary Salaries Survey" xfId="18069" xr:uid="{00000000-0005-0000-0000-000096460000}"/>
    <cellStyle name="RowTitles-Detail 2 3 2 2 9 5" xfId="18070" xr:uid="{00000000-0005-0000-0000-000097460000}"/>
    <cellStyle name="RowTitles-Detail 2 3 2 2 9_Tertiary Salaries Survey" xfId="18071" xr:uid="{00000000-0005-0000-0000-000098460000}"/>
    <cellStyle name="RowTitles-Detail 2 3 2 2_STUD aligned by INSTIT" xfId="18072" xr:uid="{00000000-0005-0000-0000-000099460000}"/>
    <cellStyle name="RowTitles-Detail 2 3 2 3" xfId="18073" xr:uid="{00000000-0005-0000-0000-00009A460000}"/>
    <cellStyle name="RowTitles-Detail 2 3 2 3 2" xfId="18074" xr:uid="{00000000-0005-0000-0000-00009B460000}"/>
    <cellStyle name="RowTitles-Detail 2 3 2 3 2 2" xfId="18075" xr:uid="{00000000-0005-0000-0000-00009C460000}"/>
    <cellStyle name="RowTitles-Detail 2 3 2 3 2 2 2" xfId="18076" xr:uid="{00000000-0005-0000-0000-00009D460000}"/>
    <cellStyle name="RowTitles-Detail 2 3 2 3 2 2 2 2" xfId="18077" xr:uid="{00000000-0005-0000-0000-00009E460000}"/>
    <cellStyle name="RowTitles-Detail 2 3 2 3 2 2 2_Tertiary Salaries Survey" xfId="18078" xr:uid="{00000000-0005-0000-0000-00009F460000}"/>
    <cellStyle name="RowTitles-Detail 2 3 2 3 2 2 3" xfId="18079" xr:uid="{00000000-0005-0000-0000-0000A0460000}"/>
    <cellStyle name="RowTitles-Detail 2 3 2 3 2 2_Tertiary Salaries Survey" xfId="18080" xr:uid="{00000000-0005-0000-0000-0000A1460000}"/>
    <cellStyle name="RowTitles-Detail 2 3 2 3 2 3" xfId="18081" xr:uid="{00000000-0005-0000-0000-0000A2460000}"/>
    <cellStyle name="RowTitles-Detail 2 3 2 3 2 3 2" xfId="18082" xr:uid="{00000000-0005-0000-0000-0000A3460000}"/>
    <cellStyle name="RowTitles-Detail 2 3 2 3 2 3 2 2" xfId="18083" xr:uid="{00000000-0005-0000-0000-0000A4460000}"/>
    <cellStyle name="RowTitles-Detail 2 3 2 3 2 3 2_Tertiary Salaries Survey" xfId="18084" xr:uid="{00000000-0005-0000-0000-0000A5460000}"/>
    <cellStyle name="RowTitles-Detail 2 3 2 3 2 3 3" xfId="18085" xr:uid="{00000000-0005-0000-0000-0000A6460000}"/>
    <cellStyle name="RowTitles-Detail 2 3 2 3 2 3_Tertiary Salaries Survey" xfId="18086" xr:uid="{00000000-0005-0000-0000-0000A7460000}"/>
    <cellStyle name="RowTitles-Detail 2 3 2 3 2 4" xfId="18087" xr:uid="{00000000-0005-0000-0000-0000A8460000}"/>
    <cellStyle name="RowTitles-Detail 2 3 2 3 2 5" xfId="18088" xr:uid="{00000000-0005-0000-0000-0000A9460000}"/>
    <cellStyle name="RowTitles-Detail 2 3 2 3 2_Tertiary Salaries Survey" xfId="18089" xr:uid="{00000000-0005-0000-0000-0000AA460000}"/>
    <cellStyle name="RowTitles-Detail 2 3 2 3 3" xfId="18090" xr:uid="{00000000-0005-0000-0000-0000AB460000}"/>
    <cellStyle name="RowTitles-Detail 2 3 2 3 3 2" xfId="18091" xr:uid="{00000000-0005-0000-0000-0000AC460000}"/>
    <cellStyle name="RowTitles-Detail 2 3 2 3 3 2 2" xfId="18092" xr:uid="{00000000-0005-0000-0000-0000AD460000}"/>
    <cellStyle name="RowTitles-Detail 2 3 2 3 3 2 2 2" xfId="18093" xr:uid="{00000000-0005-0000-0000-0000AE460000}"/>
    <cellStyle name="RowTitles-Detail 2 3 2 3 3 2 2_Tertiary Salaries Survey" xfId="18094" xr:uid="{00000000-0005-0000-0000-0000AF460000}"/>
    <cellStyle name="RowTitles-Detail 2 3 2 3 3 2 3" xfId="18095" xr:uid="{00000000-0005-0000-0000-0000B0460000}"/>
    <cellStyle name="RowTitles-Detail 2 3 2 3 3 2_Tertiary Salaries Survey" xfId="18096" xr:uid="{00000000-0005-0000-0000-0000B1460000}"/>
    <cellStyle name="RowTitles-Detail 2 3 2 3 3 3" xfId="18097" xr:uid="{00000000-0005-0000-0000-0000B2460000}"/>
    <cellStyle name="RowTitles-Detail 2 3 2 3 3 3 2" xfId="18098" xr:uid="{00000000-0005-0000-0000-0000B3460000}"/>
    <cellStyle name="RowTitles-Detail 2 3 2 3 3 3 2 2" xfId="18099" xr:uid="{00000000-0005-0000-0000-0000B4460000}"/>
    <cellStyle name="RowTitles-Detail 2 3 2 3 3 3 2_Tertiary Salaries Survey" xfId="18100" xr:uid="{00000000-0005-0000-0000-0000B5460000}"/>
    <cellStyle name="RowTitles-Detail 2 3 2 3 3 3 3" xfId="18101" xr:uid="{00000000-0005-0000-0000-0000B6460000}"/>
    <cellStyle name="RowTitles-Detail 2 3 2 3 3 3_Tertiary Salaries Survey" xfId="18102" xr:uid="{00000000-0005-0000-0000-0000B7460000}"/>
    <cellStyle name="RowTitles-Detail 2 3 2 3 3 4" xfId="18103" xr:uid="{00000000-0005-0000-0000-0000B8460000}"/>
    <cellStyle name="RowTitles-Detail 2 3 2 3 3 5" xfId="18104" xr:uid="{00000000-0005-0000-0000-0000B9460000}"/>
    <cellStyle name="RowTitles-Detail 2 3 2 3 3 5 2" xfId="18105" xr:uid="{00000000-0005-0000-0000-0000BA460000}"/>
    <cellStyle name="RowTitles-Detail 2 3 2 3 3 5_Tertiary Salaries Survey" xfId="18106" xr:uid="{00000000-0005-0000-0000-0000BB460000}"/>
    <cellStyle name="RowTitles-Detail 2 3 2 3 3 6" xfId="18107" xr:uid="{00000000-0005-0000-0000-0000BC460000}"/>
    <cellStyle name="RowTitles-Detail 2 3 2 3 3_Tertiary Salaries Survey" xfId="18108" xr:uid="{00000000-0005-0000-0000-0000BD460000}"/>
    <cellStyle name="RowTitles-Detail 2 3 2 3 4" xfId="18109" xr:uid="{00000000-0005-0000-0000-0000BE460000}"/>
    <cellStyle name="RowTitles-Detail 2 3 2 3 4 2" xfId="18110" xr:uid="{00000000-0005-0000-0000-0000BF460000}"/>
    <cellStyle name="RowTitles-Detail 2 3 2 3 4 2 2" xfId="18111" xr:uid="{00000000-0005-0000-0000-0000C0460000}"/>
    <cellStyle name="RowTitles-Detail 2 3 2 3 4 2 2 2" xfId="18112" xr:uid="{00000000-0005-0000-0000-0000C1460000}"/>
    <cellStyle name="RowTitles-Detail 2 3 2 3 4 2 2_Tertiary Salaries Survey" xfId="18113" xr:uid="{00000000-0005-0000-0000-0000C2460000}"/>
    <cellStyle name="RowTitles-Detail 2 3 2 3 4 2 3" xfId="18114" xr:uid="{00000000-0005-0000-0000-0000C3460000}"/>
    <cellStyle name="RowTitles-Detail 2 3 2 3 4 2_Tertiary Salaries Survey" xfId="18115" xr:uid="{00000000-0005-0000-0000-0000C4460000}"/>
    <cellStyle name="RowTitles-Detail 2 3 2 3 4 3" xfId="18116" xr:uid="{00000000-0005-0000-0000-0000C5460000}"/>
    <cellStyle name="RowTitles-Detail 2 3 2 3 4 3 2" xfId="18117" xr:uid="{00000000-0005-0000-0000-0000C6460000}"/>
    <cellStyle name="RowTitles-Detail 2 3 2 3 4 3 2 2" xfId="18118" xr:uid="{00000000-0005-0000-0000-0000C7460000}"/>
    <cellStyle name="RowTitles-Detail 2 3 2 3 4 3 2_Tertiary Salaries Survey" xfId="18119" xr:uid="{00000000-0005-0000-0000-0000C8460000}"/>
    <cellStyle name="RowTitles-Detail 2 3 2 3 4 3 3" xfId="18120" xr:uid="{00000000-0005-0000-0000-0000C9460000}"/>
    <cellStyle name="RowTitles-Detail 2 3 2 3 4 3_Tertiary Salaries Survey" xfId="18121" xr:uid="{00000000-0005-0000-0000-0000CA460000}"/>
    <cellStyle name="RowTitles-Detail 2 3 2 3 4 4" xfId="18122" xr:uid="{00000000-0005-0000-0000-0000CB460000}"/>
    <cellStyle name="RowTitles-Detail 2 3 2 3 4 4 2" xfId="18123" xr:uid="{00000000-0005-0000-0000-0000CC460000}"/>
    <cellStyle name="RowTitles-Detail 2 3 2 3 4 4_Tertiary Salaries Survey" xfId="18124" xr:uid="{00000000-0005-0000-0000-0000CD460000}"/>
    <cellStyle name="RowTitles-Detail 2 3 2 3 4 5" xfId="18125" xr:uid="{00000000-0005-0000-0000-0000CE460000}"/>
    <cellStyle name="RowTitles-Detail 2 3 2 3 4_Tertiary Salaries Survey" xfId="18126" xr:uid="{00000000-0005-0000-0000-0000CF460000}"/>
    <cellStyle name="RowTitles-Detail 2 3 2 3 5" xfId="18127" xr:uid="{00000000-0005-0000-0000-0000D0460000}"/>
    <cellStyle name="RowTitles-Detail 2 3 2 3 5 2" xfId="18128" xr:uid="{00000000-0005-0000-0000-0000D1460000}"/>
    <cellStyle name="RowTitles-Detail 2 3 2 3 5 2 2" xfId="18129" xr:uid="{00000000-0005-0000-0000-0000D2460000}"/>
    <cellStyle name="RowTitles-Detail 2 3 2 3 5 2 2 2" xfId="18130" xr:uid="{00000000-0005-0000-0000-0000D3460000}"/>
    <cellStyle name="RowTitles-Detail 2 3 2 3 5 2 2_Tertiary Salaries Survey" xfId="18131" xr:uid="{00000000-0005-0000-0000-0000D4460000}"/>
    <cellStyle name="RowTitles-Detail 2 3 2 3 5 2 3" xfId="18132" xr:uid="{00000000-0005-0000-0000-0000D5460000}"/>
    <cellStyle name="RowTitles-Detail 2 3 2 3 5 2_Tertiary Salaries Survey" xfId="18133" xr:uid="{00000000-0005-0000-0000-0000D6460000}"/>
    <cellStyle name="RowTitles-Detail 2 3 2 3 5 3" xfId="18134" xr:uid="{00000000-0005-0000-0000-0000D7460000}"/>
    <cellStyle name="RowTitles-Detail 2 3 2 3 5 3 2" xfId="18135" xr:uid="{00000000-0005-0000-0000-0000D8460000}"/>
    <cellStyle name="RowTitles-Detail 2 3 2 3 5 3 2 2" xfId="18136" xr:uid="{00000000-0005-0000-0000-0000D9460000}"/>
    <cellStyle name="RowTitles-Detail 2 3 2 3 5 3 2_Tertiary Salaries Survey" xfId="18137" xr:uid="{00000000-0005-0000-0000-0000DA460000}"/>
    <cellStyle name="RowTitles-Detail 2 3 2 3 5 3 3" xfId="18138" xr:uid="{00000000-0005-0000-0000-0000DB460000}"/>
    <cellStyle name="RowTitles-Detail 2 3 2 3 5 3_Tertiary Salaries Survey" xfId="18139" xr:uid="{00000000-0005-0000-0000-0000DC460000}"/>
    <cellStyle name="RowTitles-Detail 2 3 2 3 5 4" xfId="18140" xr:uid="{00000000-0005-0000-0000-0000DD460000}"/>
    <cellStyle name="RowTitles-Detail 2 3 2 3 5 4 2" xfId="18141" xr:uid="{00000000-0005-0000-0000-0000DE460000}"/>
    <cellStyle name="RowTitles-Detail 2 3 2 3 5 4_Tertiary Salaries Survey" xfId="18142" xr:uid="{00000000-0005-0000-0000-0000DF460000}"/>
    <cellStyle name="RowTitles-Detail 2 3 2 3 5 5" xfId="18143" xr:uid="{00000000-0005-0000-0000-0000E0460000}"/>
    <cellStyle name="RowTitles-Detail 2 3 2 3 5_Tertiary Salaries Survey" xfId="18144" xr:uid="{00000000-0005-0000-0000-0000E1460000}"/>
    <cellStyle name="RowTitles-Detail 2 3 2 3 6" xfId="18145" xr:uid="{00000000-0005-0000-0000-0000E2460000}"/>
    <cellStyle name="RowTitles-Detail 2 3 2 3 6 2" xfId="18146" xr:uid="{00000000-0005-0000-0000-0000E3460000}"/>
    <cellStyle name="RowTitles-Detail 2 3 2 3 6 2 2" xfId="18147" xr:uid="{00000000-0005-0000-0000-0000E4460000}"/>
    <cellStyle name="RowTitles-Detail 2 3 2 3 6 2 2 2" xfId="18148" xr:uid="{00000000-0005-0000-0000-0000E5460000}"/>
    <cellStyle name="RowTitles-Detail 2 3 2 3 6 2 2_Tertiary Salaries Survey" xfId="18149" xr:uid="{00000000-0005-0000-0000-0000E6460000}"/>
    <cellStyle name="RowTitles-Detail 2 3 2 3 6 2 3" xfId="18150" xr:uid="{00000000-0005-0000-0000-0000E7460000}"/>
    <cellStyle name="RowTitles-Detail 2 3 2 3 6 2_Tertiary Salaries Survey" xfId="18151" xr:uid="{00000000-0005-0000-0000-0000E8460000}"/>
    <cellStyle name="RowTitles-Detail 2 3 2 3 6 3" xfId="18152" xr:uid="{00000000-0005-0000-0000-0000E9460000}"/>
    <cellStyle name="RowTitles-Detail 2 3 2 3 6 3 2" xfId="18153" xr:uid="{00000000-0005-0000-0000-0000EA460000}"/>
    <cellStyle name="RowTitles-Detail 2 3 2 3 6 3 2 2" xfId="18154" xr:uid="{00000000-0005-0000-0000-0000EB460000}"/>
    <cellStyle name="RowTitles-Detail 2 3 2 3 6 3 2_Tertiary Salaries Survey" xfId="18155" xr:uid="{00000000-0005-0000-0000-0000EC460000}"/>
    <cellStyle name="RowTitles-Detail 2 3 2 3 6 3 3" xfId="18156" xr:uid="{00000000-0005-0000-0000-0000ED460000}"/>
    <cellStyle name="RowTitles-Detail 2 3 2 3 6 3_Tertiary Salaries Survey" xfId="18157" xr:uid="{00000000-0005-0000-0000-0000EE460000}"/>
    <cellStyle name="RowTitles-Detail 2 3 2 3 6 4" xfId="18158" xr:uid="{00000000-0005-0000-0000-0000EF460000}"/>
    <cellStyle name="RowTitles-Detail 2 3 2 3 6 4 2" xfId="18159" xr:uid="{00000000-0005-0000-0000-0000F0460000}"/>
    <cellStyle name="RowTitles-Detail 2 3 2 3 6 4_Tertiary Salaries Survey" xfId="18160" xr:uid="{00000000-0005-0000-0000-0000F1460000}"/>
    <cellStyle name="RowTitles-Detail 2 3 2 3 6 5" xfId="18161" xr:uid="{00000000-0005-0000-0000-0000F2460000}"/>
    <cellStyle name="RowTitles-Detail 2 3 2 3 6_Tertiary Salaries Survey" xfId="18162" xr:uid="{00000000-0005-0000-0000-0000F3460000}"/>
    <cellStyle name="RowTitles-Detail 2 3 2 3 7" xfId="18163" xr:uid="{00000000-0005-0000-0000-0000F4460000}"/>
    <cellStyle name="RowTitles-Detail 2 3 2 3 7 2" xfId="18164" xr:uid="{00000000-0005-0000-0000-0000F5460000}"/>
    <cellStyle name="RowTitles-Detail 2 3 2 3 7 2 2" xfId="18165" xr:uid="{00000000-0005-0000-0000-0000F6460000}"/>
    <cellStyle name="RowTitles-Detail 2 3 2 3 7 2_Tertiary Salaries Survey" xfId="18166" xr:uid="{00000000-0005-0000-0000-0000F7460000}"/>
    <cellStyle name="RowTitles-Detail 2 3 2 3 7 3" xfId="18167" xr:uid="{00000000-0005-0000-0000-0000F8460000}"/>
    <cellStyle name="RowTitles-Detail 2 3 2 3 7_Tertiary Salaries Survey" xfId="18168" xr:uid="{00000000-0005-0000-0000-0000F9460000}"/>
    <cellStyle name="RowTitles-Detail 2 3 2 3 8" xfId="18169" xr:uid="{00000000-0005-0000-0000-0000FA460000}"/>
    <cellStyle name="RowTitles-Detail 2 3 2 3 9" xfId="18170" xr:uid="{00000000-0005-0000-0000-0000FB460000}"/>
    <cellStyle name="RowTitles-Detail 2 3 2 3_STUD aligned by INSTIT" xfId="18171" xr:uid="{00000000-0005-0000-0000-0000FC460000}"/>
    <cellStyle name="RowTitles-Detail 2 3 2 4" xfId="18172" xr:uid="{00000000-0005-0000-0000-0000FD460000}"/>
    <cellStyle name="RowTitles-Detail 2 3 2 4 2" xfId="18173" xr:uid="{00000000-0005-0000-0000-0000FE460000}"/>
    <cellStyle name="RowTitles-Detail 2 3 2 4 2 2" xfId="18174" xr:uid="{00000000-0005-0000-0000-0000FF460000}"/>
    <cellStyle name="RowTitles-Detail 2 3 2 4 2 2 2" xfId="18175" xr:uid="{00000000-0005-0000-0000-000000470000}"/>
    <cellStyle name="RowTitles-Detail 2 3 2 4 2 2 2 2" xfId="18176" xr:uid="{00000000-0005-0000-0000-000001470000}"/>
    <cellStyle name="RowTitles-Detail 2 3 2 4 2 2 2_Tertiary Salaries Survey" xfId="18177" xr:uid="{00000000-0005-0000-0000-000002470000}"/>
    <cellStyle name="RowTitles-Detail 2 3 2 4 2 2 3" xfId="18178" xr:uid="{00000000-0005-0000-0000-000003470000}"/>
    <cellStyle name="RowTitles-Detail 2 3 2 4 2 2_Tertiary Salaries Survey" xfId="18179" xr:uid="{00000000-0005-0000-0000-000004470000}"/>
    <cellStyle name="RowTitles-Detail 2 3 2 4 2 3" xfId="18180" xr:uid="{00000000-0005-0000-0000-000005470000}"/>
    <cellStyle name="RowTitles-Detail 2 3 2 4 2 3 2" xfId="18181" xr:uid="{00000000-0005-0000-0000-000006470000}"/>
    <cellStyle name="RowTitles-Detail 2 3 2 4 2 3 2 2" xfId="18182" xr:uid="{00000000-0005-0000-0000-000007470000}"/>
    <cellStyle name="RowTitles-Detail 2 3 2 4 2 3 2_Tertiary Salaries Survey" xfId="18183" xr:uid="{00000000-0005-0000-0000-000008470000}"/>
    <cellStyle name="RowTitles-Detail 2 3 2 4 2 3 3" xfId="18184" xr:uid="{00000000-0005-0000-0000-000009470000}"/>
    <cellStyle name="RowTitles-Detail 2 3 2 4 2 3_Tertiary Salaries Survey" xfId="18185" xr:uid="{00000000-0005-0000-0000-00000A470000}"/>
    <cellStyle name="RowTitles-Detail 2 3 2 4 2 4" xfId="18186" xr:uid="{00000000-0005-0000-0000-00000B470000}"/>
    <cellStyle name="RowTitles-Detail 2 3 2 4 2 5" xfId="18187" xr:uid="{00000000-0005-0000-0000-00000C470000}"/>
    <cellStyle name="RowTitles-Detail 2 3 2 4 2 5 2" xfId="18188" xr:uid="{00000000-0005-0000-0000-00000D470000}"/>
    <cellStyle name="RowTitles-Detail 2 3 2 4 2 5_Tertiary Salaries Survey" xfId="18189" xr:uid="{00000000-0005-0000-0000-00000E470000}"/>
    <cellStyle name="RowTitles-Detail 2 3 2 4 2 6" xfId="18190" xr:uid="{00000000-0005-0000-0000-00000F470000}"/>
    <cellStyle name="RowTitles-Detail 2 3 2 4 2_Tertiary Salaries Survey" xfId="18191" xr:uid="{00000000-0005-0000-0000-000010470000}"/>
    <cellStyle name="RowTitles-Detail 2 3 2 4 3" xfId="18192" xr:uid="{00000000-0005-0000-0000-000011470000}"/>
    <cellStyle name="RowTitles-Detail 2 3 2 4 3 2" xfId="18193" xr:uid="{00000000-0005-0000-0000-000012470000}"/>
    <cellStyle name="RowTitles-Detail 2 3 2 4 3 2 2" xfId="18194" xr:uid="{00000000-0005-0000-0000-000013470000}"/>
    <cellStyle name="RowTitles-Detail 2 3 2 4 3 2 2 2" xfId="18195" xr:uid="{00000000-0005-0000-0000-000014470000}"/>
    <cellStyle name="RowTitles-Detail 2 3 2 4 3 2 2_Tertiary Salaries Survey" xfId="18196" xr:uid="{00000000-0005-0000-0000-000015470000}"/>
    <cellStyle name="RowTitles-Detail 2 3 2 4 3 2 3" xfId="18197" xr:uid="{00000000-0005-0000-0000-000016470000}"/>
    <cellStyle name="RowTitles-Detail 2 3 2 4 3 2_Tertiary Salaries Survey" xfId="18198" xr:uid="{00000000-0005-0000-0000-000017470000}"/>
    <cellStyle name="RowTitles-Detail 2 3 2 4 3 3" xfId="18199" xr:uid="{00000000-0005-0000-0000-000018470000}"/>
    <cellStyle name="RowTitles-Detail 2 3 2 4 3 3 2" xfId="18200" xr:uid="{00000000-0005-0000-0000-000019470000}"/>
    <cellStyle name="RowTitles-Detail 2 3 2 4 3 3 2 2" xfId="18201" xr:uid="{00000000-0005-0000-0000-00001A470000}"/>
    <cellStyle name="RowTitles-Detail 2 3 2 4 3 3 2_Tertiary Salaries Survey" xfId="18202" xr:uid="{00000000-0005-0000-0000-00001B470000}"/>
    <cellStyle name="RowTitles-Detail 2 3 2 4 3 3 3" xfId="18203" xr:uid="{00000000-0005-0000-0000-00001C470000}"/>
    <cellStyle name="RowTitles-Detail 2 3 2 4 3 3_Tertiary Salaries Survey" xfId="18204" xr:uid="{00000000-0005-0000-0000-00001D470000}"/>
    <cellStyle name="RowTitles-Detail 2 3 2 4 3 4" xfId="18205" xr:uid="{00000000-0005-0000-0000-00001E470000}"/>
    <cellStyle name="RowTitles-Detail 2 3 2 4 3 5" xfId="18206" xr:uid="{00000000-0005-0000-0000-00001F470000}"/>
    <cellStyle name="RowTitles-Detail 2 3 2 4 3_Tertiary Salaries Survey" xfId="18207" xr:uid="{00000000-0005-0000-0000-000020470000}"/>
    <cellStyle name="RowTitles-Detail 2 3 2 4 4" xfId="18208" xr:uid="{00000000-0005-0000-0000-000021470000}"/>
    <cellStyle name="RowTitles-Detail 2 3 2 4 4 2" xfId="18209" xr:uid="{00000000-0005-0000-0000-000022470000}"/>
    <cellStyle name="RowTitles-Detail 2 3 2 4 4 2 2" xfId="18210" xr:uid="{00000000-0005-0000-0000-000023470000}"/>
    <cellStyle name="RowTitles-Detail 2 3 2 4 4 2 2 2" xfId="18211" xr:uid="{00000000-0005-0000-0000-000024470000}"/>
    <cellStyle name="RowTitles-Detail 2 3 2 4 4 2 2_Tertiary Salaries Survey" xfId="18212" xr:uid="{00000000-0005-0000-0000-000025470000}"/>
    <cellStyle name="RowTitles-Detail 2 3 2 4 4 2 3" xfId="18213" xr:uid="{00000000-0005-0000-0000-000026470000}"/>
    <cellStyle name="RowTitles-Detail 2 3 2 4 4 2_Tertiary Salaries Survey" xfId="18214" xr:uid="{00000000-0005-0000-0000-000027470000}"/>
    <cellStyle name="RowTitles-Detail 2 3 2 4 4 3" xfId="18215" xr:uid="{00000000-0005-0000-0000-000028470000}"/>
    <cellStyle name="RowTitles-Detail 2 3 2 4 4 3 2" xfId="18216" xr:uid="{00000000-0005-0000-0000-000029470000}"/>
    <cellStyle name="RowTitles-Detail 2 3 2 4 4 3 2 2" xfId="18217" xr:uid="{00000000-0005-0000-0000-00002A470000}"/>
    <cellStyle name="RowTitles-Detail 2 3 2 4 4 3 2_Tertiary Salaries Survey" xfId="18218" xr:uid="{00000000-0005-0000-0000-00002B470000}"/>
    <cellStyle name="RowTitles-Detail 2 3 2 4 4 3 3" xfId="18219" xr:uid="{00000000-0005-0000-0000-00002C470000}"/>
    <cellStyle name="RowTitles-Detail 2 3 2 4 4 3_Tertiary Salaries Survey" xfId="18220" xr:uid="{00000000-0005-0000-0000-00002D470000}"/>
    <cellStyle name="RowTitles-Detail 2 3 2 4 4 4" xfId="18221" xr:uid="{00000000-0005-0000-0000-00002E470000}"/>
    <cellStyle name="RowTitles-Detail 2 3 2 4 4 4 2" xfId="18222" xr:uid="{00000000-0005-0000-0000-00002F470000}"/>
    <cellStyle name="RowTitles-Detail 2 3 2 4 4 4_Tertiary Salaries Survey" xfId="18223" xr:uid="{00000000-0005-0000-0000-000030470000}"/>
    <cellStyle name="RowTitles-Detail 2 3 2 4 4 5" xfId="18224" xr:uid="{00000000-0005-0000-0000-000031470000}"/>
    <cellStyle name="RowTitles-Detail 2 3 2 4 4_Tertiary Salaries Survey" xfId="18225" xr:uid="{00000000-0005-0000-0000-000032470000}"/>
    <cellStyle name="RowTitles-Detail 2 3 2 4 5" xfId="18226" xr:uid="{00000000-0005-0000-0000-000033470000}"/>
    <cellStyle name="RowTitles-Detail 2 3 2 4 5 2" xfId="18227" xr:uid="{00000000-0005-0000-0000-000034470000}"/>
    <cellStyle name="RowTitles-Detail 2 3 2 4 5 2 2" xfId="18228" xr:uid="{00000000-0005-0000-0000-000035470000}"/>
    <cellStyle name="RowTitles-Detail 2 3 2 4 5 2 2 2" xfId="18229" xr:uid="{00000000-0005-0000-0000-000036470000}"/>
    <cellStyle name="RowTitles-Detail 2 3 2 4 5 2 2_Tertiary Salaries Survey" xfId="18230" xr:uid="{00000000-0005-0000-0000-000037470000}"/>
    <cellStyle name="RowTitles-Detail 2 3 2 4 5 2 3" xfId="18231" xr:uid="{00000000-0005-0000-0000-000038470000}"/>
    <cellStyle name="RowTitles-Detail 2 3 2 4 5 2_Tertiary Salaries Survey" xfId="18232" xr:uid="{00000000-0005-0000-0000-000039470000}"/>
    <cellStyle name="RowTitles-Detail 2 3 2 4 5 3" xfId="18233" xr:uid="{00000000-0005-0000-0000-00003A470000}"/>
    <cellStyle name="RowTitles-Detail 2 3 2 4 5 3 2" xfId="18234" xr:uid="{00000000-0005-0000-0000-00003B470000}"/>
    <cellStyle name="RowTitles-Detail 2 3 2 4 5 3 2 2" xfId="18235" xr:uid="{00000000-0005-0000-0000-00003C470000}"/>
    <cellStyle name="RowTitles-Detail 2 3 2 4 5 3 2_Tertiary Salaries Survey" xfId="18236" xr:uid="{00000000-0005-0000-0000-00003D470000}"/>
    <cellStyle name="RowTitles-Detail 2 3 2 4 5 3 3" xfId="18237" xr:uid="{00000000-0005-0000-0000-00003E470000}"/>
    <cellStyle name="RowTitles-Detail 2 3 2 4 5 3_Tertiary Salaries Survey" xfId="18238" xr:uid="{00000000-0005-0000-0000-00003F470000}"/>
    <cellStyle name="RowTitles-Detail 2 3 2 4 5 4" xfId="18239" xr:uid="{00000000-0005-0000-0000-000040470000}"/>
    <cellStyle name="RowTitles-Detail 2 3 2 4 5 4 2" xfId="18240" xr:uid="{00000000-0005-0000-0000-000041470000}"/>
    <cellStyle name="RowTitles-Detail 2 3 2 4 5 4_Tertiary Salaries Survey" xfId="18241" xr:uid="{00000000-0005-0000-0000-000042470000}"/>
    <cellStyle name="RowTitles-Detail 2 3 2 4 5 5" xfId="18242" xr:uid="{00000000-0005-0000-0000-000043470000}"/>
    <cellStyle name="RowTitles-Detail 2 3 2 4 5_Tertiary Salaries Survey" xfId="18243" xr:uid="{00000000-0005-0000-0000-000044470000}"/>
    <cellStyle name="RowTitles-Detail 2 3 2 4 6" xfId="18244" xr:uid="{00000000-0005-0000-0000-000045470000}"/>
    <cellStyle name="RowTitles-Detail 2 3 2 4 6 2" xfId="18245" xr:uid="{00000000-0005-0000-0000-000046470000}"/>
    <cellStyle name="RowTitles-Detail 2 3 2 4 6 2 2" xfId="18246" xr:uid="{00000000-0005-0000-0000-000047470000}"/>
    <cellStyle name="RowTitles-Detail 2 3 2 4 6 2 2 2" xfId="18247" xr:uid="{00000000-0005-0000-0000-000048470000}"/>
    <cellStyle name="RowTitles-Detail 2 3 2 4 6 2 2_Tertiary Salaries Survey" xfId="18248" xr:uid="{00000000-0005-0000-0000-000049470000}"/>
    <cellStyle name="RowTitles-Detail 2 3 2 4 6 2 3" xfId="18249" xr:uid="{00000000-0005-0000-0000-00004A470000}"/>
    <cellStyle name="RowTitles-Detail 2 3 2 4 6 2_Tertiary Salaries Survey" xfId="18250" xr:uid="{00000000-0005-0000-0000-00004B470000}"/>
    <cellStyle name="RowTitles-Detail 2 3 2 4 6 3" xfId="18251" xr:uid="{00000000-0005-0000-0000-00004C470000}"/>
    <cellStyle name="RowTitles-Detail 2 3 2 4 6 3 2" xfId="18252" xr:uid="{00000000-0005-0000-0000-00004D470000}"/>
    <cellStyle name="RowTitles-Detail 2 3 2 4 6 3 2 2" xfId="18253" xr:uid="{00000000-0005-0000-0000-00004E470000}"/>
    <cellStyle name="RowTitles-Detail 2 3 2 4 6 3 2_Tertiary Salaries Survey" xfId="18254" xr:uid="{00000000-0005-0000-0000-00004F470000}"/>
    <cellStyle name="RowTitles-Detail 2 3 2 4 6 3 3" xfId="18255" xr:uid="{00000000-0005-0000-0000-000050470000}"/>
    <cellStyle name="RowTitles-Detail 2 3 2 4 6 3_Tertiary Salaries Survey" xfId="18256" xr:uid="{00000000-0005-0000-0000-000051470000}"/>
    <cellStyle name="RowTitles-Detail 2 3 2 4 6 4" xfId="18257" xr:uid="{00000000-0005-0000-0000-000052470000}"/>
    <cellStyle name="RowTitles-Detail 2 3 2 4 6 4 2" xfId="18258" xr:uid="{00000000-0005-0000-0000-000053470000}"/>
    <cellStyle name="RowTitles-Detail 2 3 2 4 6 4_Tertiary Salaries Survey" xfId="18259" xr:uid="{00000000-0005-0000-0000-000054470000}"/>
    <cellStyle name="RowTitles-Detail 2 3 2 4 6 5" xfId="18260" xr:uid="{00000000-0005-0000-0000-000055470000}"/>
    <cellStyle name="RowTitles-Detail 2 3 2 4 6_Tertiary Salaries Survey" xfId="18261" xr:uid="{00000000-0005-0000-0000-000056470000}"/>
    <cellStyle name="RowTitles-Detail 2 3 2 4 7" xfId="18262" xr:uid="{00000000-0005-0000-0000-000057470000}"/>
    <cellStyle name="RowTitles-Detail 2 3 2 4 7 2" xfId="18263" xr:uid="{00000000-0005-0000-0000-000058470000}"/>
    <cellStyle name="RowTitles-Detail 2 3 2 4 7 2 2" xfId="18264" xr:uid="{00000000-0005-0000-0000-000059470000}"/>
    <cellStyle name="RowTitles-Detail 2 3 2 4 7 2_Tertiary Salaries Survey" xfId="18265" xr:uid="{00000000-0005-0000-0000-00005A470000}"/>
    <cellStyle name="RowTitles-Detail 2 3 2 4 7 3" xfId="18266" xr:uid="{00000000-0005-0000-0000-00005B470000}"/>
    <cellStyle name="RowTitles-Detail 2 3 2 4 7_Tertiary Salaries Survey" xfId="18267" xr:uid="{00000000-0005-0000-0000-00005C470000}"/>
    <cellStyle name="RowTitles-Detail 2 3 2 4 8" xfId="18268" xr:uid="{00000000-0005-0000-0000-00005D470000}"/>
    <cellStyle name="RowTitles-Detail 2 3 2 4 8 2" xfId="18269" xr:uid="{00000000-0005-0000-0000-00005E470000}"/>
    <cellStyle name="RowTitles-Detail 2 3 2 4 8 2 2" xfId="18270" xr:uid="{00000000-0005-0000-0000-00005F470000}"/>
    <cellStyle name="RowTitles-Detail 2 3 2 4 8 2_Tertiary Salaries Survey" xfId="18271" xr:uid="{00000000-0005-0000-0000-000060470000}"/>
    <cellStyle name="RowTitles-Detail 2 3 2 4 8 3" xfId="18272" xr:uid="{00000000-0005-0000-0000-000061470000}"/>
    <cellStyle name="RowTitles-Detail 2 3 2 4 8_Tertiary Salaries Survey" xfId="18273" xr:uid="{00000000-0005-0000-0000-000062470000}"/>
    <cellStyle name="RowTitles-Detail 2 3 2 4 9" xfId="18274" xr:uid="{00000000-0005-0000-0000-000063470000}"/>
    <cellStyle name="RowTitles-Detail 2 3 2 4_STUD aligned by INSTIT" xfId="18275" xr:uid="{00000000-0005-0000-0000-000064470000}"/>
    <cellStyle name="RowTitles-Detail 2 3 2 5" xfId="18276" xr:uid="{00000000-0005-0000-0000-000065470000}"/>
    <cellStyle name="RowTitles-Detail 2 3 2 5 2" xfId="18277" xr:uid="{00000000-0005-0000-0000-000066470000}"/>
    <cellStyle name="RowTitles-Detail 2 3 2 5 2 2" xfId="18278" xr:uid="{00000000-0005-0000-0000-000067470000}"/>
    <cellStyle name="RowTitles-Detail 2 3 2 5 2 2 2" xfId="18279" xr:uid="{00000000-0005-0000-0000-000068470000}"/>
    <cellStyle name="RowTitles-Detail 2 3 2 5 2 2 2 2" xfId="18280" xr:uid="{00000000-0005-0000-0000-000069470000}"/>
    <cellStyle name="RowTitles-Detail 2 3 2 5 2 2 2_Tertiary Salaries Survey" xfId="18281" xr:uid="{00000000-0005-0000-0000-00006A470000}"/>
    <cellStyle name="RowTitles-Detail 2 3 2 5 2 2 3" xfId="18282" xr:uid="{00000000-0005-0000-0000-00006B470000}"/>
    <cellStyle name="RowTitles-Detail 2 3 2 5 2 2_Tertiary Salaries Survey" xfId="18283" xr:uid="{00000000-0005-0000-0000-00006C470000}"/>
    <cellStyle name="RowTitles-Detail 2 3 2 5 2 3" xfId="18284" xr:uid="{00000000-0005-0000-0000-00006D470000}"/>
    <cellStyle name="RowTitles-Detail 2 3 2 5 2 3 2" xfId="18285" xr:uid="{00000000-0005-0000-0000-00006E470000}"/>
    <cellStyle name="RowTitles-Detail 2 3 2 5 2 3 2 2" xfId="18286" xr:uid="{00000000-0005-0000-0000-00006F470000}"/>
    <cellStyle name="RowTitles-Detail 2 3 2 5 2 3 2_Tertiary Salaries Survey" xfId="18287" xr:uid="{00000000-0005-0000-0000-000070470000}"/>
    <cellStyle name="RowTitles-Detail 2 3 2 5 2 3 3" xfId="18288" xr:uid="{00000000-0005-0000-0000-000071470000}"/>
    <cellStyle name="RowTitles-Detail 2 3 2 5 2 3_Tertiary Salaries Survey" xfId="18289" xr:uid="{00000000-0005-0000-0000-000072470000}"/>
    <cellStyle name="RowTitles-Detail 2 3 2 5 2 4" xfId="18290" xr:uid="{00000000-0005-0000-0000-000073470000}"/>
    <cellStyle name="RowTitles-Detail 2 3 2 5 2 5" xfId="18291" xr:uid="{00000000-0005-0000-0000-000074470000}"/>
    <cellStyle name="RowTitles-Detail 2 3 2 5 2 5 2" xfId="18292" xr:uid="{00000000-0005-0000-0000-000075470000}"/>
    <cellStyle name="RowTitles-Detail 2 3 2 5 2 5_Tertiary Salaries Survey" xfId="18293" xr:uid="{00000000-0005-0000-0000-000076470000}"/>
    <cellStyle name="RowTitles-Detail 2 3 2 5 2 6" xfId="18294" xr:uid="{00000000-0005-0000-0000-000077470000}"/>
    <cellStyle name="RowTitles-Detail 2 3 2 5 2_Tertiary Salaries Survey" xfId="18295" xr:uid="{00000000-0005-0000-0000-000078470000}"/>
    <cellStyle name="RowTitles-Detail 2 3 2 5 3" xfId="18296" xr:uid="{00000000-0005-0000-0000-000079470000}"/>
    <cellStyle name="RowTitles-Detail 2 3 2 5 3 2" xfId="18297" xr:uid="{00000000-0005-0000-0000-00007A470000}"/>
    <cellStyle name="RowTitles-Detail 2 3 2 5 3 2 2" xfId="18298" xr:uid="{00000000-0005-0000-0000-00007B470000}"/>
    <cellStyle name="RowTitles-Detail 2 3 2 5 3 2 2 2" xfId="18299" xr:uid="{00000000-0005-0000-0000-00007C470000}"/>
    <cellStyle name="RowTitles-Detail 2 3 2 5 3 2 2_Tertiary Salaries Survey" xfId="18300" xr:uid="{00000000-0005-0000-0000-00007D470000}"/>
    <cellStyle name="RowTitles-Detail 2 3 2 5 3 2 3" xfId="18301" xr:uid="{00000000-0005-0000-0000-00007E470000}"/>
    <cellStyle name="RowTitles-Detail 2 3 2 5 3 2_Tertiary Salaries Survey" xfId="18302" xr:uid="{00000000-0005-0000-0000-00007F470000}"/>
    <cellStyle name="RowTitles-Detail 2 3 2 5 3 3" xfId="18303" xr:uid="{00000000-0005-0000-0000-000080470000}"/>
    <cellStyle name="RowTitles-Detail 2 3 2 5 3 3 2" xfId="18304" xr:uid="{00000000-0005-0000-0000-000081470000}"/>
    <cellStyle name="RowTitles-Detail 2 3 2 5 3 3 2 2" xfId="18305" xr:uid="{00000000-0005-0000-0000-000082470000}"/>
    <cellStyle name="RowTitles-Detail 2 3 2 5 3 3 2_Tertiary Salaries Survey" xfId="18306" xr:uid="{00000000-0005-0000-0000-000083470000}"/>
    <cellStyle name="RowTitles-Detail 2 3 2 5 3 3 3" xfId="18307" xr:uid="{00000000-0005-0000-0000-000084470000}"/>
    <cellStyle name="RowTitles-Detail 2 3 2 5 3 3_Tertiary Salaries Survey" xfId="18308" xr:uid="{00000000-0005-0000-0000-000085470000}"/>
    <cellStyle name="RowTitles-Detail 2 3 2 5 3 4" xfId="18309" xr:uid="{00000000-0005-0000-0000-000086470000}"/>
    <cellStyle name="RowTitles-Detail 2 3 2 5 3 5" xfId="18310" xr:uid="{00000000-0005-0000-0000-000087470000}"/>
    <cellStyle name="RowTitles-Detail 2 3 2 5 3_Tertiary Salaries Survey" xfId="18311" xr:uid="{00000000-0005-0000-0000-000088470000}"/>
    <cellStyle name="RowTitles-Detail 2 3 2 5 4" xfId="18312" xr:uid="{00000000-0005-0000-0000-000089470000}"/>
    <cellStyle name="RowTitles-Detail 2 3 2 5 4 2" xfId="18313" xr:uid="{00000000-0005-0000-0000-00008A470000}"/>
    <cellStyle name="RowTitles-Detail 2 3 2 5 4 2 2" xfId="18314" xr:uid="{00000000-0005-0000-0000-00008B470000}"/>
    <cellStyle name="RowTitles-Detail 2 3 2 5 4 2 2 2" xfId="18315" xr:uid="{00000000-0005-0000-0000-00008C470000}"/>
    <cellStyle name="RowTitles-Detail 2 3 2 5 4 2 2_Tertiary Salaries Survey" xfId="18316" xr:uid="{00000000-0005-0000-0000-00008D470000}"/>
    <cellStyle name="RowTitles-Detail 2 3 2 5 4 2 3" xfId="18317" xr:uid="{00000000-0005-0000-0000-00008E470000}"/>
    <cellStyle name="RowTitles-Detail 2 3 2 5 4 2_Tertiary Salaries Survey" xfId="18318" xr:uid="{00000000-0005-0000-0000-00008F470000}"/>
    <cellStyle name="RowTitles-Detail 2 3 2 5 4 3" xfId="18319" xr:uid="{00000000-0005-0000-0000-000090470000}"/>
    <cellStyle name="RowTitles-Detail 2 3 2 5 4 3 2" xfId="18320" xr:uid="{00000000-0005-0000-0000-000091470000}"/>
    <cellStyle name="RowTitles-Detail 2 3 2 5 4 3 2 2" xfId="18321" xr:uid="{00000000-0005-0000-0000-000092470000}"/>
    <cellStyle name="RowTitles-Detail 2 3 2 5 4 3 2_Tertiary Salaries Survey" xfId="18322" xr:uid="{00000000-0005-0000-0000-000093470000}"/>
    <cellStyle name="RowTitles-Detail 2 3 2 5 4 3 3" xfId="18323" xr:uid="{00000000-0005-0000-0000-000094470000}"/>
    <cellStyle name="RowTitles-Detail 2 3 2 5 4 3_Tertiary Salaries Survey" xfId="18324" xr:uid="{00000000-0005-0000-0000-000095470000}"/>
    <cellStyle name="RowTitles-Detail 2 3 2 5 4 4" xfId="18325" xr:uid="{00000000-0005-0000-0000-000096470000}"/>
    <cellStyle name="RowTitles-Detail 2 3 2 5 4 5" xfId="18326" xr:uid="{00000000-0005-0000-0000-000097470000}"/>
    <cellStyle name="RowTitles-Detail 2 3 2 5 4 5 2" xfId="18327" xr:uid="{00000000-0005-0000-0000-000098470000}"/>
    <cellStyle name="RowTitles-Detail 2 3 2 5 4 5_Tertiary Salaries Survey" xfId="18328" xr:uid="{00000000-0005-0000-0000-000099470000}"/>
    <cellStyle name="RowTitles-Detail 2 3 2 5 4 6" xfId="18329" xr:uid="{00000000-0005-0000-0000-00009A470000}"/>
    <cellStyle name="RowTitles-Detail 2 3 2 5 4_Tertiary Salaries Survey" xfId="18330" xr:uid="{00000000-0005-0000-0000-00009B470000}"/>
    <cellStyle name="RowTitles-Detail 2 3 2 5 5" xfId="18331" xr:uid="{00000000-0005-0000-0000-00009C470000}"/>
    <cellStyle name="RowTitles-Detail 2 3 2 5 5 2" xfId="18332" xr:uid="{00000000-0005-0000-0000-00009D470000}"/>
    <cellStyle name="RowTitles-Detail 2 3 2 5 5 2 2" xfId="18333" xr:uid="{00000000-0005-0000-0000-00009E470000}"/>
    <cellStyle name="RowTitles-Detail 2 3 2 5 5 2 2 2" xfId="18334" xr:uid="{00000000-0005-0000-0000-00009F470000}"/>
    <cellStyle name="RowTitles-Detail 2 3 2 5 5 2 2_Tertiary Salaries Survey" xfId="18335" xr:uid="{00000000-0005-0000-0000-0000A0470000}"/>
    <cellStyle name="RowTitles-Detail 2 3 2 5 5 2 3" xfId="18336" xr:uid="{00000000-0005-0000-0000-0000A1470000}"/>
    <cellStyle name="RowTitles-Detail 2 3 2 5 5 2_Tertiary Salaries Survey" xfId="18337" xr:uid="{00000000-0005-0000-0000-0000A2470000}"/>
    <cellStyle name="RowTitles-Detail 2 3 2 5 5 3" xfId="18338" xr:uid="{00000000-0005-0000-0000-0000A3470000}"/>
    <cellStyle name="RowTitles-Detail 2 3 2 5 5 3 2" xfId="18339" xr:uid="{00000000-0005-0000-0000-0000A4470000}"/>
    <cellStyle name="RowTitles-Detail 2 3 2 5 5 3 2 2" xfId="18340" xr:uid="{00000000-0005-0000-0000-0000A5470000}"/>
    <cellStyle name="RowTitles-Detail 2 3 2 5 5 3 2_Tertiary Salaries Survey" xfId="18341" xr:uid="{00000000-0005-0000-0000-0000A6470000}"/>
    <cellStyle name="RowTitles-Detail 2 3 2 5 5 3 3" xfId="18342" xr:uid="{00000000-0005-0000-0000-0000A7470000}"/>
    <cellStyle name="RowTitles-Detail 2 3 2 5 5 3_Tertiary Salaries Survey" xfId="18343" xr:uid="{00000000-0005-0000-0000-0000A8470000}"/>
    <cellStyle name="RowTitles-Detail 2 3 2 5 5 4" xfId="18344" xr:uid="{00000000-0005-0000-0000-0000A9470000}"/>
    <cellStyle name="RowTitles-Detail 2 3 2 5 5 4 2" xfId="18345" xr:uid="{00000000-0005-0000-0000-0000AA470000}"/>
    <cellStyle name="RowTitles-Detail 2 3 2 5 5 4_Tertiary Salaries Survey" xfId="18346" xr:uid="{00000000-0005-0000-0000-0000AB470000}"/>
    <cellStyle name="RowTitles-Detail 2 3 2 5 5 5" xfId="18347" xr:uid="{00000000-0005-0000-0000-0000AC470000}"/>
    <cellStyle name="RowTitles-Detail 2 3 2 5 5_Tertiary Salaries Survey" xfId="18348" xr:uid="{00000000-0005-0000-0000-0000AD470000}"/>
    <cellStyle name="RowTitles-Detail 2 3 2 5 6" xfId="18349" xr:uid="{00000000-0005-0000-0000-0000AE470000}"/>
    <cellStyle name="RowTitles-Detail 2 3 2 5 6 2" xfId="18350" xr:uid="{00000000-0005-0000-0000-0000AF470000}"/>
    <cellStyle name="RowTitles-Detail 2 3 2 5 6 2 2" xfId="18351" xr:uid="{00000000-0005-0000-0000-0000B0470000}"/>
    <cellStyle name="RowTitles-Detail 2 3 2 5 6 2 2 2" xfId="18352" xr:uid="{00000000-0005-0000-0000-0000B1470000}"/>
    <cellStyle name="RowTitles-Detail 2 3 2 5 6 2 2_Tertiary Salaries Survey" xfId="18353" xr:uid="{00000000-0005-0000-0000-0000B2470000}"/>
    <cellStyle name="RowTitles-Detail 2 3 2 5 6 2 3" xfId="18354" xr:uid="{00000000-0005-0000-0000-0000B3470000}"/>
    <cellStyle name="RowTitles-Detail 2 3 2 5 6 2_Tertiary Salaries Survey" xfId="18355" xr:uid="{00000000-0005-0000-0000-0000B4470000}"/>
    <cellStyle name="RowTitles-Detail 2 3 2 5 6 3" xfId="18356" xr:uid="{00000000-0005-0000-0000-0000B5470000}"/>
    <cellStyle name="RowTitles-Detail 2 3 2 5 6 3 2" xfId="18357" xr:uid="{00000000-0005-0000-0000-0000B6470000}"/>
    <cellStyle name="RowTitles-Detail 2 3 2 5 6 3 2 2" xfId="18358" xr:uid="{00000000-0005-0000-0000-0000B7470000}"/>
    <cellStyle name="RowTitles-Detail 2 3 2 5 6 3 2_Tertiary Salaries Survey" xfId="18359" xr:uid="{00000000-0005-0000-0000-0000B8470000}"/>
    <cellStyle name="RowTitles-Detail 2 3 2 5 6 3 3" xfId="18360" xr:uid="{00000000-0005-0000-0000-0000B9470000}"/>
    <cellStyle name="RowTitles-Detail 2 3 2 5 6 3_Tertiary Salaries Survey" xfId="18361" xr:uid="{00000000-0005-0000-0000-0000BA470000}"/>
    <cellStyle name="RowTitles-Detail 2 3 2 5 6 4" xfId="18362" xr:uid="{00000000-0005-0000-0000-0000BB470000}"/>
    <cellStyle name="RowTitles-Detail 2 3 2 5 6 4 2" xfId="18363" xr:uid="{00000000-0005-0000-0000-0000BC470000}"/>
    <cellStyle name="RowTitles-Detail 2 3 2 5 6 4_Tertiary Salaries Survey" xfId="18364" xr:uid="{00000000-0005-0000-0000-0000BD470000}"/>
    <cellStyle name="RowTitles-Detail 2 3 2 5 6 5" xfId="18365" xr:uid="{00000000-0005-0000-0000-0000BE470000}"/>
    <cellStyle name="RowTitles-Detail 2 3 2 5 6_Tertiary Salaries Survey" xfId="18366" xr:uid="{00000000-0005-0000-0000-0000BF470000}"/>
    <cellStyle name="RowTitles-Detail 2 3 2 5 7" xfId="18367" xr:uid="{00000000-0005-0000-0000-0000C0470000}"/>
    <cellStyle name="RowTitles-Detail 2 3 2 5 7 2" xfId="18368" xr:uid="{00000000-0005-0000-0000-0000C1470000}"/>
    <cellStyle name="RowTitles-Detail 2 3 2 5 7 2 2" xfId="18369" xr:uid="{00000000-0005-0000-0000-0000C2470000}"/>
    <cellStyle name="RowTitles-Detail 2 3 2 5 7 2_Tertiary Salaries Survey" xfId="18370" xr:uid="{00000000-0005-0000-0000-0000C3470000}"/>
    <cellStyle name="RowTitles-Detail 2 3 2 5 7 3" xfId="18371" xr:uid="{00000000-0005-0000-0000-0000C4470000}"/>
    <cellStyle name="RowTitles-Detail 2 3 2 5 7_Tertiary Salaries Survey" xfId="18372" xr:uid="{00000000-0005-0000-0000-0000C5470000}"/>
    <cellStyle name="RowTitles-Detail 2 3 2 5 8" xfId="18373" xr:uid="{00000000-0005-0000-0000-0000C6470000}"/>
    <cellStyle name="RowTitles-Detail 2 3 2 5 9" xfId="18374" xr:uid="{00000000-0005-0000-0000-0000C7470000}"/>
    <cellStyle name="RowTitles-Detail 2 3 2 5_STUD aligned by INSTIT" xfId="18375" xr:uid="{00000000-0005-0000-0000-0000C8470000}"/>
    <cellStyle name="RowTitles-Detail 2 3 2 6" xfId="18376" xr:uid="{00000000-0005-0000-0000-0000C9470000}"/>
    <cellStyle name="RowTitles-Detail 2 3 2 6 2" xfId="18377" xr:uid="{00000000-0005-0000-0000-0000CA470000}"/>
    <cellStyle name="RowTitles-Detail 2 3 2 6 2 2" xfId="18378" xr:uid="{00000000-0005-0000-0000-0000CB470000}"/>
    <cellStyle name="RowTitles-Detail 2 3 2 6 2 2 2" xfId="18379" xr:uid="{00000000-0005-0000-0000-0000CC470000}"/>
    <cellStyle name="RowTitles-Detail 2 3 2 6 2 2_Tertiary Salaries Survey" xfId="18380" xr:uid="{00000000-0005-0000-0000-0000CD470000}"/>
    <cellStyle name="RowTitles-Detail 2 3 2 6 2 3" xfId="18381" xr:uid="{00000000-0005-0000-0000-0000CE470000}"/>
    <cellStyle name="RowTitles-Detail 2 3 2 6 2_Tertiary Salaries Survey" xfId="18382" xr:uid="{00000000-0005-0000-0000-0000CF470000}"/>
    <cellStyle name="RowTitles-Detail 2 3 2 6 3" xfId="18383" xr:uid="{00000000-0005-0000-0000-0000D0470000}"/>
    <cellStyle name="RowTitles-Detail 2 3 2 6 3 2" xfId="18384" xr:uid="{00000000-0005-0000-0000-0000D1470000}"/>
    <cellStyle name="RowTitles-Detail 2 3 2 6 3 2 2" xfId="18385" xr:uid="{00000000-0005-0000-0000-0000D2470000}"/>
    <cellStyle name="RowTitles-Detail 2 3 2 6 3 2_Tertiary Salaries Survey" xfId="18386" xr:uid="{00000000-0005-0000-0000-0000D3470000}"/>
    <cellStyle name="RowTitles-Detail 2 3 2 6 3 3" xfId="18387" xr:uid="{00000000-0005-0000-0000-0000D4470000}"/>
    <cellStyle name="RowTitles-Detail 2 3 2 6 3_Tertiary Salaries Survey" xfId="18388" xr:uid="{00000000-0005-0000-0000-0000D5470000}"/>
    <cellStyle name="RowTitles-Detail 2 3 2 6 4" xfId="18389" xr:uid="{00000000-0005-0000-0000-0000D6470000}"/>
    <cellStyle name="RowTitles-Detail 2 3 2 6 5" xfId="18390" xr:uid="{00000000-0005-0000-0000-0000D7470000}"/>
    <cellStyle name="RowTitles-Detail 2 3 2 6 5 2" xfId="18391" xr:uid="{00000000-0005-0000-0000-0000D8470000}"/>
    <cellStyle name="RowTitles-Detail 2 3 2 6 5_Tertiary Salaries Survey" xfId="18392" xr:uid="{00000000-0005-0000-0000-0000D9470000}"/>
    <cellStyle name="RowTitles-Detail 2 3 2 6 6" xfId="18393" xr:uid="{00000000-0005-0000-0000-0000DA470000}"/>
    <cellStyle name="RowTitles-Detail 2 3 2 6_Tertiary Salaries Survey" xfId="18394" xr:uid="{00000000-0005-0000-0000-0000DB470000}"/>
    <cellStyle name="RowTitles-Detail 2 3 2 7" xfId="18395" xr:uid="{00000000-0005-0000-0000-0000DC470000}"/>
    <cellStyle name="RowTitles-Detail 2 3 2 7 2" xfId="18396" xr:uid="{00000000-0005-0000-0000-0000DD470000}"/>
    <cellStyle name="RowTitles-Detail 2 3 2 7 2 2" xfId="18397" xr:uid="{00000000-0005-0000-0000-0000DE470000}"/>
    <cellStyle name="RowTitles-Detail 2 3 2 7 2 2 2" xfId="18398" xr:uid="{00000000-0005-0000-0000-0000DF470000}"/>
    <cellStyle name="RowTitles-Detail 2 3 2 7 2 2_Tertiary Salaries Survey" xfId="18399" xr:uid="{00000000-0005-0000-0000-0000E0470000}"/>
    <cellStyle name="RowTitles-Detail 2 3 2 7 2 3" xfId="18400" xr:uid="{00000000-0005-0000-0000-0000E1470000}"/>
    <cellStyle name="RowTitles-Detail 2 3 2 7 2_Tertiary Salaries Survey" xfId="18401" xr:uid="{00000000-0005-0000-0000-0000E2470000}"/>
    <cellStyle name="RowTitles-Detail 2 3 2 7 3" xfId="18402" xr:uid="{00000000-0005-0000-0000-0000E3470000}"/>
    <cellStyle name="RowTitles-Detail 2 3 2 7 3 2" xfId="18403" xr:uid="{00000000-0005-0000-0000-0000E4470000}"/>
    <cellStyle name="RowTitles-Detail 2 3 2 7 3 2 2" xfId="18404" xr:uid="{00000000-0005-0000-0000-0000E5470000}"/>
    <cellStyle name="RowTitles-Detail 2 3 2 7 3 2_Tertiary Salaries Survey" xfId="18405" xr:uid="{00000000-0005-0000-0000-0000E6470000}"/>
    <cellStyle name="RowTitles-Detail 2 3 2 7 3 3" xfId="18406" xr:uid="{00000000-0005-0000-0000-0000E7470000}"/>
    <cellStyle name="RowTitles-Detail 2 3 2 7 3_Tertiary Salaries Survey" xfId="18407" xr:uid="{00000000-0005-0000-0000-0000E8470000}"/>
    <cellStyle name="RowTitles-Detail 2 3 2 7 4" xfId="18408" xr:uid="{00000000-0005-0000-0000-0000E9470000}"/>
    <cellStyle name="RowTitles-Detail 2 3 2 7 5" xfId="18409" xr:uid="{00000000-0005-0000-0000-0000EA470000}"/>
    <cellStyle name="RowTitles-Detail 2 3 2 7_Tertiary Salaries Survey" xfId="18410" xr:uid="{00000000-0005-0000-0000-0000EB470000}"/>
    <cellStyle name="RowTitles-Detail 2 3 2 8" xfId="18411" xr:uid="{00000000-0005-0000-0000-0000EC470000}"/>
    <cellStyle name="RowTitles-Detail 2 3 2 8 2" xfId="18412" xr:uid="{00000000-0005-0000-0000-0000ED470000}"/>
    <cellStyle name="RowTitles-Detail 2 3 2 8 2 2" xfId="18413" xr:uid="{00000000-0005-0000-0000-0000EE470000}"/>
    <cellStyle name="RowTitles-Detail 2 3 2 8 2 2 2" xfId="18414" xr:uid="{00000000-0005-0000-0000-0000EF470000}"/>
    <cellStyle name="RowTitles-Detail 2 3 2 8 2 2_Tertiary Salaries Survey" xfId="18415" xr:uid="{00000000-0005-0000-0000-0000F0470000}"/>
    <cellStyle name="RowTitles-Detail 2 3 2 8 2 3" xfId="18416" xr:uid="{00000000-0005-0000-0000-0000F1470000}"/>
    <cellStyle name="RowTitles-Detail 2 3 2 8 2_Tertiary Salaries Survey" xfId="18417" xr:uid="{00000000-0005-0000-0000-0000F2470000}"/>
    <cellStyle name="RowTitles-Detail 2 3 2 8 3" xfId="18418" xr:uid="{00000000-0005-0000-0000-0000F3470000}"/>
    <cellStyle name="RowTitles-Detail 2 3 2 8 3 2" xfId="18419" xr:uid="{00000000-0005-0000-0000-0000F4470000}"/>
    <cellStyle name="RowTitles-Detail 2 3 2 8 3 2 2" xfId="18420" xr:uid="{00000000-0005-0000-0000-0000F5470000}"/>
    <cellStyle name="RowTitles-Detail 2 3 2 8 3 2_Tertiary Salaries Survey" xfId="18421" xr:uid="{00000000-0005-0000-0000-0000F6470000}"/>
    <cellStyle name="RowTitles-Detail 2 3 2 8 3 3" xfId="18422" xr:uid="{00000000-0005-0000-0000-0000F7470000}"/>
    <cellStyle name="RowTitles-Detail 2 3 2 8 3_Tertiary Salaries Survey" xfId="18423" xr:uid="{00000000-0005-0000-0000-0000F8470000}"/>
    <cellStyle name="RowTitles-Detail 2 3 2 8 4" xfId="18424" xr:uid="{00000000-0005-0000-0000-0000F9470000}"/>
    <cellStyle name="RowTitles-Detail 2 3 2 8 5" xfId="18425" xr:uid="{00000000-0005-0000-0000-0000FA470000}"/>
    <cellStyle name="RowTitles-Detail 2 3 2 8 5 2" xfId="18426" xr:uid="{00000000-0005-0000-0000-0000FB470000}"/>
    <cellStyle name="RowTitles-Detail 2 3 2 8 5_Tertiary Salaries Survey" xfId="18427" xr:uid="{00000000-0005-0000-0000-0000FC470000}"/>
    <cellStyle name="RowTitles-Detail 2 3 2 8 6" xfId="18428" xr:uid="{00000000-0005-0000-0000-0000FD470000}"/>
    <cellStyle name="RowTitles-Detail 2 3 2 8_Tertiary Salaries Survey" xfId="18429" xr:uid="{00000000-0005-0000-0000-0000FE470000}"/>
    <cellStyle name="RowTitles-Detail 2 3 2 9" xfId="18430" xr:uid="{00000000-0005-0000-0000-0000FF470000}"/>
    <cellStyle name="RowTitles-Detail 2 3 2 9 2" xfId="18431" xr:uid="{00000000-0005-0000-0000-000000480000}"/>
    <cellStyle name="RowTitles-Detail 2 3 2 9 2 2" xfId="18432" xr:uid="{00000000-0005-0000-0000-000001480000}"/>
    <cellStyle name="RowTitles-Detail 2 3 2 9 2 2 2" xfId="18433" xr:uid="{00000000-0005-0000-0000-000002480000}"/>
    <cellStyle name="RowTitles-Detail 2 3 2 9 2 2_Tertiary Salaries Survey" xfId="18434" xr:uid="{00000000-0005-0000-0000-000003480000}"/>
    <cellStyle name="RowTitles-Detail 2 3 2 9 2 3" xfId="18435" xr:uid="{00000000-0005-0000-0000-000004480000}"/>
    <cellStyle name="RowTitles-Detail 2 3 2 9 2_Tertiary Salaries Survey" xfId="18436" xr:uid="{00000000-0005-0000-0000-000005480000}"/>
    <cellStyle name="RowTitles-Detail 2 3 2 9 3" xfId="18437" xr:uid="{00000000-0005-0000-0000-000006480000}"/>
    <cellStyle name="RowTitles-Detail 2 3 2 9 3 2" xfId="18438" xr:uid="{00000000-0005-0000-0000-000007480000}"/>
    <cellStyle name="RowTitles-Detail 2 3 2 9 3 2 2" xfId="18439" xr:uid="{00000000-0005-0000-0000-000008480000}"/>
    <cellStyle name="RowTitles-Detail 2 3 2 9 3 2_Tertiary Salaries Survey" xfId="18440" xr:uid="{00000000-0005-0000-0000-000009480000}"/>
    <cellStyle name="RowTitles-Detail 2 3 2 9 3 3" xfId="18441" xr:uid="{00000000-0005-0000-0000-00000A480000}"/>
    <cellStyle name="RowTitles-Detail 2 3 2 9 3_Tertiary Salaries Survey" xfId="18442" xr:uid="{00000000-0005-0000-0000-00000B480000}"/>
    <cellStyle name="RowTitles-Detail 2 3 2 9 4" xfId="18443" xr:uid="{00000000-0005-0000-0000-00000C480000}"/>
    <cellStyle name="RowTitles-Detail 2 3 2 9 4 2" xfId="18444" xr:uid="{00000000-0005-0000-0000-00000D480000}"/>
    <cellStyle name="RowTitles-Detail 2 3 2 9 4_Tertiary Salaries Survey" xfId="18445" xr:uid="{00000000-0005-0000-0000-00000E480000}"/>
    <cellStyle name="RowTitles-Detail 2 3 2 9 5" xfId="18446" xr:uid="{00000000-0005-0000-0000-00000F480000}"/>
    <cellStyle name="RowTitles-Detail 2 3 2 9_Tertiary Salaries Survey" xfId="18447" xr:uid="{00000000-0005-0000-0000-000010480000}"/>
    <cellStyle name="RowTitles-Detail 2 3 2_STUD aligned by INSTIT" xfId="18448" xr:uid="{00000000-0005-0000-0000-000011480000}"/>
    <cellStyle name="RowTitles-Detail 2 3 3" xfId="18449" xr:uid="{00000000-0005-0000-0000-000012480000}"/>
    <cellStyle name="RowTitles-Detail 2 3 3 10" xfId="18450" xr:uid="{00000000-0005-0000-0000-000013480000}"/>
    <cellStyle name="RowTitles-Detail 2 3 3 10 2" xfId="18451" xr:uid="{00000000-0005-0000-0000-000014480000}"/>
    <cellStyle name="RowTitles-Detail 2 3 3 10 2 2" xfId="18452" xr:uid="{00000000-0005-0000-0000-000015480000}"/>
    <cellStyle name="RowTitles-Detail 2 3 3 10 2_Tertiary Salaries Survey" xfId="18453" xr:uid="{00000000-0005-0000-0000-000016480000}"/>
    <cellStyle name="RowTitles-Detail 2 3 3 10 3" xfId="18454" xr:uid="{00000000-0005-0000-0000-000017480000}"/>
    <cellStyle name="RowTitles-Detail 2 3 3 10_Tertiary Salaries Survey" xfId="18455" xr:uid="{00000000-0005-0000-0000-000018480000}"/>
    <cellStyle name="RowTitles-Detail 2 3 3 11" xfId="18456" xr:uid="{00000000-0005-0000-0000-000019480000}"/>
    <cellStyle name="RowTitles-Detail 2 3 3 12" xfId="18457" xr:uid="{00000000-0005-0000-0000-00001A480000}"/>
    <cellStyle name="RowTitles-Detail 2 3 3 2" xfId="18458" xr:uid="{00000000-0005-0000-0000-00001B480000}"/>
    <cellStyle name="RowTitles-Detail 2 3 3 2 2" xfId="18459" xr:uid="{00000000-0005-0000-0000-00001C480000}"/>
    <cellStyle name="RowTitles-Detail 2 3 3 2 2 2" xfId="18460" xr:uid="{00000000-0005-0000-0000-00001D480000}"/>
    <cellStyle name="RowTitles-Detail 2 3 3 2 2 2 2" xfId="18461" xr:uid="{00000000-0005-0000-0000-00001E480000}"/>
    <cellStyle name="RowTitles-Detail 2 3 3 2 2 2 2 2" xfId="18462" xr:uid="{00000000-0005-0000-0000-00001F480000}"/>
    <cellStyle name="RowTitles-Detail 2 3 3 2 2 2 2_Tertiary Salaries Survey" xfId="18463" xr:uid="{00000000-0005-0000-0000-000020480000}"/>
    <cellStyle name="RowTitles-Detail 2 3 3 2 2 2 3" xfId="18464" xr:uid="{00000000-0005-0000-0000-000021480000}"/>
    <cellStyle name="RowTitles-Detail 2 3 3 2 2 2_Tertiary Salaries Survey" xfId="18465" xr:uid="{00000000-0005-0000-0000-000022480000}"/>
    <cellStyle name="RowTitles-Detail 2 3 3 2 2 3" xfId="18466" xr:uid="{00000000-0005-0000-0000-000023480000}"/>
    <cellStyle name="RowTitles-Detail 2 3 3 2 2 3 2" xfId="18467" xr:uid="{00000000-0005-0000-0000-000024480000}"/>
    <cellStyle name="RowTitles-Detail 2 3 3 2 2 3 2 2" xfId="18468" xr:uid="{00000000-0005-0000-0000-000025480000}"/>
    <cellStyle name="RowTitles-Detail 2 3 3 2 2 3 2_Tertiary Salaries Survey" xfId="18469" xr:uid="{00000000-0005-0000-0000-000026480000}"/>
    <cellStyle name="RowTitles-Detail 2 3 3 2 2 3 3" xfId="18470" xr:uid="{00000000-0005-0000-0000-000027480000}"/>
    <cellStyle name="RowTitles-Detail 2 3 3 2 2 3_Tertiary Salaries Survey" xfId="18471" xr:uid="{00000000-0005-0000-0000-000028480000}"/>
    <cellStyle name="RowTitles-Detail 2 3 3 2 2 4" xfId="18472" xr:uid="{00000000-0005-0000-0000-000029480000}"/>
    <cellStyle name="RowTitles-Detail 2 3 3 2 2 5" xfId="18473" xr:uid="{00000000-0005-0000-0000-00002A480000}"/>
    <cellStyle name="RowTitles-Detail 2 3 3 2 2_Tertiary Salaries Survey" xfId="18474" xr:uid="{00000000-0005-0000-0000-00002B480000}"/>
    <cellStyle name="RowTitles-Detail 2 3 3 2 3" xfId="18475" xr:uid="{00000000-0005-0000-0000-00002C480000}"/>
    <cellStyle name="RowTitles-Detail 2 3 3 2 3 2" xfId="18476" xr:uid="{00000000-0005-0000-0000-00002D480000}"/>
    <cellStyle name="RowTitles-Detail 2 3 3 2 3 2 2" xfId="18477" xr:uid="{00000000-0005-0000-0000-00002E480000}"/>
    <cellStyle name="RowTitles-Detail 2 3 3 2 3 2 2 2" xfId="18478" xr:uid="{00000000-0005-0000-0000-00002F480000}"/>
    <cellStyle name="RowTitles-Detail 2 3 3 2 3 2 2_Tertiary Salaries Survey" xfId="18479" xr:uid="{00000000-0005-0000-0000-000030480000}"/>
    <cellStyle name="RowTitles-Detail 2 3 3 2 3 2 3" xfId="18480" xr:uid="{00000000-0005-0000-0000-000031480000}"/>
    <cellStyle name="RowTitles-Detail 2 3 3 2 3 2_Tertiary Salaries Survey" xfId="18481" xr:uid="{00000000-0005-0000-0000-000032480000}"/>
    <cellStyle name="RowTitles-Detail 2 3 3 2 3 3" xfId="18482" xr:uid="{00000000-0005-0000-0000-000033480000}"/>
    <cellStyle name="RowTitles-Detail 2 3 3 2 3 3 2" xfId="18483" xr:uid="{00000000-0005-0000-0000-000034480000}"/>
    <cellStyle name="RowTitles-Detail 2 3 3 2 3 3 2 2" xfId="18484" xr:uid="{00000000-0005-0000-0000-000035480000}"/>
    <cellStyle name="RowTitles-Detail 2 3 3 2 3 3 2_Tertiary Salaries Survey" xfId="18485" xr:uid="{00000000-0005-0000-0000-000036480000}"/>
    <cellStyle name="RowTitles-Detail 2 3 3 2 3 3 3" xfId="18486" xr:uid="{00000000-0005-0000-0000-000037480000}"/>
    <cellStyle name="RowTitles-Detail 2 3 3 2 3 3_Tertiary Salaries Survey" xfId="18487" xr:uid="{00000000-0005-0000-0000-000038480000}"/>
    <cellStyle name="RowTitles-Detail 2 3 3 2 3 4" xfId="18488" xr:uid="{00000000-0005-0000-0000-000039480000}"/>
    <cellStyle name="RowTitles-Detail 2 3 3 2 3 5" xfId="18489" xr:uid="{00000000-0005-0000-0000-00003A480000}"/>
    <cellStyle name="RowTitles-Detail 2 3 3 2 3 5 2" xfId="18490" xr:uid="{00000000-0005-0000-0000-00003B480000}"/>
    <cellStyle name="RowTitles-Detail 2 3 3 2 3 5_Tertiary Salaries Survey" xfId="18491" xr:uid="{00000000-0005-0000-0000-00003C480000}"/>
    <cellStyle name="RowTitles-Detail 2 3 3 2 3 6" xfId="18492" xr:uid="{00000000-0005-0000-0000-00003D480000}"/>
    <cellStyle name="RowTitles-Detail 2 3 3 2 3_Tertiary Salaries Survey" xfId="18493" xr:uid="{00000000-0005-0000-0000-00003E480000}"/>
    <cellStyle name="RowTitles-Detail 2 3 3 2 4" xfId="18494" xr:uid="{00000000-0005-0000-0000-00003F480000}"/>
    <cellStyle name="RowTitles-Detail 2 3 3 2 4 2" xfId="18495" xr:uid="{00000000-0005-0000-0000-000040480000}"/>
    <cellStyle name="RowTitles-Detail 2 3 3 2 4 2 2" xfId="18496" xr:uid="{00000000-0005-0000-0000-000041480000}"/>
    <cellStyle name="RowTitles-Detail 2 3 3 2 4 2 2 2" xfId="18497" xr:uid="{00000000-0005-0000-0000-000042480000}"/>
    <cellStyle name="RowTitles-Detail 2 3 3 2 4 2 2_Tertiary Salaries Survey" xfId="18498" xr:uid="{00000000-0005-0000-0000-000043480000}"/>
    <cellStyle name="RowTitles-Detail 2 3 3 2 4 2 3" xfId="18499" xr:uid="{00000000-0005-0000-0000-000044480000}"/>
    <cellStyle name="RowTitles-Detail 2 3 3 2 4 2_Tertiary Salaries Survey" xfId="18500" xr:uid="{00000000-0005-0000-0000-000045480000}"/>
    <cellStyle name="RowTitles-Detail 2 3 3 2 4 3" xfId="18501" xr:uid="{00000000-0005-0000-0000-000046480000}"/>
    <cellStyle name="RowTitles-Detail 2 3 3 2 4 3 2" xfId="18502" xr:uid="{00000000-0005-0000-0000-000047480000}"/>
    <cellStyle name="RowTitles-Detail 2 3 3 2 4 3 2 2" xfId="18503" xr:uid="{00000000-0005-0000-0000-000048480000}"/>
    <cellStyle name="RowTitles-Detail 2 3 3 2 4 3 2_Tertiary Salaries Survey" xfId="18504" xr:uid="{00000000-0005-0000-0000-000049480000}"/>
    <cellStyle name="RowTitles-Detail 2 3 3 2 4 3 3" xfId="18505" xr:uid="{00000000-0005-0000-0000-00004A480000}"/>
    <cellStyle name="RowTitles-Detail 2 3 3 2 4 3_Tertiary Salaries Survey" xfId="18506" xr:uid="{00000000-0005-0000-0000-00004B480000}"/>
    <cellStyle name="RowTitles-Detail 2 3 3 2 4 4" xfId="18507" xr:uid="{00000000-0005-0000-0000-00004C480000}"/>
    <cellStyle name="RowTitles-Detail 2 3 3 2 4 4 2" xfId="18508" xr:uid="{00000000-0005-0000-0000-00004D480000}"/>
    <cellStyle name="RowTitles-Detail 2 3 3 2 4 4_Tertiary Salaries Survey" xfId="18509" xr:uid="{00000000-0005-0000-0000-00004E480000}"/>
    <cellStyle name="RowTitles-Detail 2 3 3 2 4 5" xfId="18510" xr:uid="{00000000-0005-0000-0000-00004F480000}"/>
    <cellStyle name="RowTitles-Detail 2 3 3 2 4_Tertiary Salaries Survey" xfId="18511" xr:uid="{00000000-0005-0000-0000-000050480000}"/>
    <cellStyle name="RowTitles-Detail 2 3 3 2 5" xfId="18512" xr:uid="{00000000-0005-0000-0000-000051480000}"/>
    <cellStyle name="RowTitles-Detail 2 3 3 2 5 2" xfId="18513" xr:uid="{00000000-0005-0000-0000-000052480000}"/>
    <cellStyle name="RowTitles-Detail 2 3 3 2 5 2 2" xfId="18514" xr:uid="{00000000-0005-0000-0000-000053480000}"/>
    <cellStyle name="RowTitles-Detail 2 3 3 2 5 2 2 2" xfId="18515" xr:uid="{00000000-0005-0000-0000-000054480000}"/>
    <cellStyle name="RowTitles-Detail 2 3 3 2 5 2 2_Tertiary Salaries Survey" xfId="18516" xr:uid="{00000000-0005-0000-0000-000055480000}"/>
    <cellStyle name="RowTitles-Detail 2 3 3 2 5 2 3" xfId="18517" xr:uid="{00000000-0005-0000-0000-000056480000}"/>
    <cellStyle name="RowTitles-Detail 2 3 3 2 5 2_Tertiary Salaries Survey" xfId="18518" xr:uid="{00000000-0005-0000-0000-000057480000}"/>
    <cellStyle name="RowTitles-Detail 2 3 3 2 5 3" xfId="18519" xr:uid="{00000000-0005-0000-0000-000058480000}"/>
    <cellStyle name="RowTitles-Detail 2 3 3 2 5 3 2" xfId="18520" xr:uid="{00000000-0005-0000-0000-000059480000}"/>
    <cellStyle name="RowTitles-Detail 2 3 3 2 5 3 2 2" xfId="18521" xr:uid="{00000000-0005-0000-0000-00005A480000}"/>
    <cellStyle name="RowTitles-Detail 2 3 3 2 5 3 2_Tertiary Salaries Survey" xfId="18522" xr:uid="{00000000-0005-0000-0000-00005B480000}"/>
    <cellStyle name="RowTitles-Detail 2 3 3 2 5 3 3" xfId="18523" xr:uid="{00000000-0005-0000-0000-00005C480000}"/>
    <cellStyle name="RowTitles-Detail 2 3 3 2 5 3_Tertiary Salaries Survey" xfId="18524" xr:uid="{00000000-0005-0000-0000-00005D480000}"/>
    <cellStyle name="RowTitles-Detail 2 3 3 2 5 4" xfId="18525" xr:uid="{00000000-0005-0000-0000-00005E480000}"/>
    <cellStyle name="RowTitles-Detail 2 3 3 2 5 4 2" xfId="18526" xr:uid="{00000000-0005-0000-0000-00005F480000}"/>
    <cellStyle name="RowTitles-Detail 2 3 3 2 5 4_Tertiary Salaries Survey" xfId="18527" xr:uid="{00000000-0005-0000-0000-000060480000}"/>
    <cellStyle name="RowTitles-Detail 2 3 3 2 5 5" xfId="18528" xr:uid="{00000000-0005-0000-0000-000061480000}"/>
    <cellStyle name="RowTitles-Detail 2 3 3 2 5_Tertiary Salaries Survey" xfId="18529" xr:uid="{00000000-0005-0000-0000-000062480000}"/>
    <cellStyle name="RowTitles-Detail 2 3 3 2 6" xfId="18530" xr:uid="{00000000-0005-0000-0000-000063480000}"/>
    <cellStyle name="RowTitles-Detail 2 3 3 2 6 2" xfId="18531" xr:uid="{00000000-0005-0000-0000-000064480000}"/>
    <cellStyle name="RowTitles-Detail 2 3 3 2 6 2 2" xfId="18532" xr:uid="{00000000-0005-0000-0000-000065480000}"/>
    <cellStyle name="RowTitles-Detail 2 3 3 2 6 2 2 2" xfId="18533" xr:uid="{00000000-0005-0000-0000-000066480000}"/>
    <cellStyle name="RowTitles-Detail 2 3 3 2 6 2 2_Tertiary Salaries Survey" xfId="18534" xr:uid="{00000000-0005-0000-0000-000067480000}"/>
    <cellStyle name="RowTitles-Detail 2 3 3 2 6 2 3" xfId="18535" xr:uid="{00000000-0005-0000-0000-000068480000}"/>
    <cellStyle name="RowTitles-Detail 2 3 3 2 6 2_Tertiary Salaries Survey" xfId="18536" xr:uid="{00000000-0005-0000-0000-000069480000}"/>
    <cellStyle name="RowTitles-Detail 2 3 3 2 6 3" xfId="18537" xr:uid="{00000000-0005-0000-0000-00006A480000}"/>
    <cellStyle name="RowTitles-Detail 2 3 3 2 6 3 2" xfId="18538" xr:uid="{00000000-0005-0000-0000-00006B480000}"/>
    <cellStyle name="RowTitles-Detail 2 3 3 2 6 3 2 2" xfId="18539" xr:uid="{00000000-0005-0000-0000-00006C480000}"/>
    <cellStyle name="RowTitles-Detail 2 3 3 2 6 3 2_Tertiary Salaries Survey" xfId="18540" xr:uid="{00000000-0005-0000-0000-00006D480000}"/>
    <cellStyle name="RowTitles-Detail 2 3 3 2 6 3 3" xfId="18541" xr:uid="{00000000-0005-0000-0000-00006E480000}"/>
    <cellStyle name="RowTitles-Detail 2 3 3 2 6 3_Tertiary Salaries Survey" xfId="18542" xr:uid="{00000000-0005-0000-0000-00006F480000}"/>
    <cellStyle name="RowTitles-Detail 2 3 3 2 6 4" xfId="18543" xr:uid="{00000000-0005-0000-0000-000070480000}"/>
    <cellStyle name="RowTitles-Detail 2 3 3 2 6 4 2" xfId="18544" xr:uid="{00000000-0005-0000-0000-000071480000}"/>
    <cellStyle name="RowTitles-Detail 2 3 3 2 6 4_Tertiary Salaries Survey" xfId="18545" xr:uid="{00000000-0005-0000-0000-000072480000}"/>
    <cellStyle name="RowTitles-Detail 2 3 3 2 6 5" xfId="18546" xr:uid="{00000000-0005-0000-0000-000073480000}"/>
    <cellStyle name="RowTitles-Detail 2 3 3 2 6_Tertiary Salaries Survey" xfId="18547" xr:uid="{00000000-0005-0000-0000-000074480000}"/>
    <cellStyle name="RowTitles-Detail 2 3 3 2 7" xfId="18548" xr:uid="{00000000-0005-0000-0000-000075480000}"/>
    <cellStyle name="RowTitles-Detail 2 3 3 2 7 2" xfId="18549" xr:uid="{00000000-0005-0000-0000-000076480000}"/>
    <cellStyle name="RowTitles-Detail 2 3 3 2 7 2 2" xfId="18550" xr:uid="{00000000-0005-0000-0000-000077480000}"/>
    <cellStyle name="RowTitles-Detail 2 3 3 2 7 2_Tertiary Salaries Survey" xfId="18551" xr:uid="{00000000-0005-0000-0000-000078480000}"/>
    <cellStyle name="RowTitles-Detail 2 3 3 2 7 3" xfId="18552" xr:uid="{00000000-0005-0000-0000-000079480000}"/>
    <cellStyle name="RowTitles-Detail 2 3 3 2 7_Tertiary Salaries Survey" xfId="18553" xr:uid="{00000000-0005-0000-0000-00007A480000}"/>
    <cellStyle name="RowTitles-Detail 2 3 3 2 8" xfId="18554" xr:uid="{00000000-0005-0000-0000-00007B480000}"/>
    <cellStyle name="RowTitles-Detail 2 3 3 2 9" xfId="18555" xr:uid="{00000000-0005-0000-0000-00007C480000}"/>
    <cellStyle name="RowTitles-Detail 2 3 3 2_STUD aligned by INSTIT" xfId="18556" xr:uid="{00000000-0005-0000-0000-00007D480000}"/>
    <cellStyle name="RowTitles-Detail 2 3 3 3" xfId="18557" xr:uid="{00000000-0005-0000-0000-00007E480000}"/>
    <cellStyle name="RowTitles-Detail 2 3 3 3 2" xfId="18558" xr:uid="{00000000-0005-0000-0000-00007F480000}"/>
    <cellStyle name="RowTitles-Detail 2 3 3 3 2 2" xfId="18559" xr:uid="{00000000-0005-0000-0000-000080480000}"/>
    <cellStyle name="RowTitles-Detail 2 3 3 3 2 2 2" xfId="18560" xr:uid="{00000000-0005-0000-0000-000081480000}"/>
    <cellStyle name="RowTitles-Detail 2 3 3 3 2 2 2 2" xfId="18561" xr:uid="{00000000-0005-0000-0000-000082480000}"/>
    <cellStyle name="RowTitles-Detail 2 3 3 3 2 2 2_Tertiary Salaries Survey" xfId="18562" xr:uid="{00000000-0005-0000-0000-000083480000}"/>
    <cellStyle name="RowTitles-Detail 2 3 3 3 2 2 3" xfId="18563" xr:uid="{00000000-0005-0000-0000-000084480000}"/>
    <cellStyle name="RowTitles-Detail 2 3 3 3 2 2_Tertiary Salaries Survey" xfId="18564" xr:uid="{00000000-0005-0000-0000-000085480000}"/>
    <cellStyle name="RowTitles-Detail 2 3 3 3 2 3" xfId="18565" xr:uid="{00000000-0005-0000-0000-000086480000}"/>
    <cellStyle name="RowTitles-Detail 2 3 3 3 2 3 2" xfId="18566" xr:uid="{00000000-0005-0000-0000-000087480000}"/>
    <cellStyle name="RowTitles-Detail 2 3 3 3 2 3 2 2" xfId="18567" xr:uid="{00000000-0005-0000-0000-000088480000}"/>
    <cellStyle name="RowTitles-Detail 2 3 3 3 2 3 2_Tertiary Salaries Survey" xfId="18568" xr:uid="{00000000-0005-0000-0000-000089480000}"/>
    <cellStyle name="RowTitles-Detail 2 3 3 3 2 3 3" xfId="18569" xr:uid="{00000000-0005-0000-0000-00008A480000}"/>
    <cellStyle name="RowTitles-Detail 2 3 3 3 2 3_Tertiary Salaries Survey" xfId="18570" xr:uid="{00000000-0005-0000-0000-00008B480000}"/>
    <cellStyle name="RowTitles-Detail 2 3 3 3 2 4" xfId="18571" xr:uid="{00000000-0005-0000-0000-00008C480000}"/>
    <cellStyle name="RowTitles-Detail 2 3 3 3 2 5" xfId="18572" xr:uid="{00000000-0005-0000-0000-00008D480000}"/>
    <cellStyle name="RowTitles-Detail 2 3 3 3 2 5 2" xfId="18573" xr:uid="{00000000-0005-0000-0000-00008E480000}"/>
    <cellStyle name="RowTitles-Detail 2 3 3 3 2 5_Tertiary Salaries Survey" xfId="18574" xr:uid="{00000000-0005-0000-0000-00008F480000}"/>
    <cellStyle name="RowTitles-Detail 2 3 3 3 2 6" xfId="18575" xr:uid="{00000000-0005-0000-0000-000090480000}"/>
    <cellStyle name="RowTitles-Detail 2 3 3 3 2_Tertiary Salaries Survey" xfId="18576" xr:uid="{00000000-0005-0000-0000-000091480000}"/>
    <cellStyle name="RowTitles-Detail 2 3 3 3 3" xfId="18577" xr:uid="{00000000-0005-0000-0000-000092480000}"/>
    <cellStyle name="RowTitles-Detail 2 3 3 3 3 2" xfId="18578" xr:uid="{00000000-0005-0000-0000-000093480000}"/>
    <cellStyle name="RowTitles-Detail 2 3 3 3 3 2 2" xfId="18579" xr:uid="{00000000-0005-0000-0000-000094480000}"/>
    <cellStyle name="RowTitles-Detail 2 3 3 3 3 2 2 2" xfId="18580" xr:uid="{00000000-0005-0000-0000-000095480000}"/>
    <cellStyle name="RowTitles-Detail 2 3 3 3 3 2 2_Tertiary Salaries Survey" xfId="18581" xr:uid="{00000000-0005-0000-0000-000096480000}"/>
    <cellStyle name="RowTitles-Detail 2 3 3 3 3 2 3" xfId="18582" xr:uid="{00000000-0005-0000-0000-000097480000}"/>
    <cellStyle name="RowTitles-Detail 2 3 3 3 3 2_Tertiary Salaries Survey" xfId="18583" xr:uid="{00000000-0005-0000-0000-000098480000}"/>
    <cellStyle name="RowTitles-Detail 2 3 3 3 3 3" xfId="18584" xr:uid="{00000000-0005-0000-0000-000099480000}"/>
    <cellStyle name="RowTitles-Detail 2 3 3 3 3 3 2" xfId="18585" xr:uid="{00000000-0005-0000-0000-00009A480000}"/>
    <cellStyle name="RowTitles-Detail 2 3 3 3 3 3 2 2" xfId="18586" xr:uid="{00000000-0005-0000-0000-00009B480000}"/>
    <cellStyle name="RowTitles-Detail 2 3 3 3 3 3 2_Tertiary Salaries Survey" xfId="18587" xr:uid="{00000000-0005-0000-0000-00009C480000}"/>
    <cellStyle name="RowTitles-Detail 2 3 3 3 3 3 3" xfId="18588" xr:uid="{00000000-0005-0000-0000-00009D480000}"/>
    <cellStyle name="RowTitles-Detail 2 3 3 3 3 3_Tertiary Salaries Survey" xfId="18589" xr:uid="{00000000-0005-0000-0000-00009E480000}"/>
    <cellStyle name="RowTitles-Detail 2 3 3 3 3 4" xfId="18590" xr:uid="{00000000-0005-0000-0000-00009F480000}"/>
    <cellStyle name="RowTitles-Detail 2 3 3 3 3 5" xfId="18591" xr:uid="{00000000-0005-0000-0000-0000A0480000}"/>
    <cellStyle name="RowTitles-Detail 2 3 3 3 3_Tertiary Salaries Survey" xfId="18592" xr:uid="{00000000-0005-0000-0000-0000A1480000}"/>
    <cellStyle name="RowTitles-Detail 2 3 3 3 4" xfId="18593" xr:uid="{00000000-0005-0000-0000-0000A2480000}"/>
    <cellStyle name="RowTitles-Detail 2 3 3 3 4 2" xfId="18594" xr:uid="{00000000-0005-0000-0000-0000A3480000}"/>
    <cellStyle name="RowTitles-Detail 2 3 3 3 4 2 2" xfId="18595" xr:uid="{00000000-0005-0000-0000-0000A4480000}"/>
    <cellStyle name="RowTitles-Detail 2 3 3 3 4 2 2 2" xfId="18596" xr:uid="{00000000-0005-0000-0000-0000A5480000}"/>
    <cellStyle name="RowTitles-Detail 2 3 3 3 4 2 2_Tertiary Salaries Survey" xfId="18597" xr:uid="{00000000-0005-0000-0000-0000A6480000}"/>
    <cellStyle name="RowTitles-Detail 2 3 3 3 4 2 3" xfId="18598" xr:uid="{00000000-0005-0000-0000-0000A7480000}"/>
    <cellStyle name="RowTitles-Detail 2 3 3 3 4 2_Tertiary Salaries Survey" xfId="18599" xr:uid="{00000000-0005-0000-0000-0000A8480000}"/>
    <cellStyle name="RowTitles-Detail 2 3 3 3 4 3" xfId="18600" xr:uid="{00000000-0005-0000-0000-0000A9480000}"/>
    <cellStyle name="RowTitles-Detail 2 3 3 3 4 3 2" xfId="18601" xr:uid="{00000000-0005-0000-0000-0000AA480000}"/>
    <cellStyle name="RowTitles-Detail 2 3 3 3 4 3 2 2" xfId="18602" xr:uid="{00000000-0005-0000-0000-0000AB480000}"/>
    <cellStyle name="RowTitles-Detail 2 3 3 3 4 3 2_Tertiary Salaries Survey" xfId="18603" xr:uid="{00000000-0005-0000-0000-0000AC480000}"/>
    <cellStyle name="RowTitles-Detail 2 3 3 3 4 3 3" xfId="18604" xr:uid="{00000000-0005-0000-0000-0000AD480000}"/>
    <cellStyle name="RowTitles-Detail 2 3 3 3 4 3_Tertiary Salaries Survey" xfId="18605" xr:uid="{00000000-0005-0000-0000-0000AE480000}"/>
    <cellStyle name="RowTitles-Detail 2 3 3 3 4 4" xfId="18606" xr:uid="{00000000-0005-0000-0000-0000AF480000}"/>
    <cellStyle name="RowTitles-Detail 2 3 3 3 4 4 2" xfId="18607" xr:uid="{00000000-0005-0000-0000-0000B0480000}"/>
    <cellStyle name="RowTitles-Detail 2 3 3 3 4 4_Tertiary Salaries Survey" xfId="18608" xr:uid="{00000000-0005-0000-0000-0000B1480000}"/>
    <cellStyle name="RowTitles-Detail 2 3 3 3 4 5" xfId="18609" xr:uid="{00000000-0005-0000-0000-0000B2480000}"/>
    <cellStyle name="RowTitles-Detail 2 3 3 3 4_Tertiary Salaries Survey" xfId="18610" xr:uid="{00000000-0005-0000-0000-0000B3480000}"/>
    <cellStyle name="RowTitles-Detail 2 3 3 3 5" xfId="18611" xr:uid="{00000000-0005-0000-0000-0000B4480000}"/>
    <cellStyle name="RowTitles-Detail 2 3 3 3 5 2" xfId="18612" xr:uid="{00000000-0005-0000-0000-0000B5480000}"/>
    <cellStyle name="RowTitles-Detail 2 3 3 3 5 2 2" xfId="18613" xr:uid="{00000000-0005-0000-0000-0000B6480000}"/>
    <cellStyle name="RowTitles-Detail 2 3 3 3 5 2 2 2" xfId="18614" xr:uid="{00000000-0005-0000-0000-0000B7480000}"/>
    <cellStyle name="RowTitles-Detail 2 3 3 3 5 2 2_Tertiary Salaries Survey" xfId="18615" xr:uid="{00000000-0005-0000-0000-0000B8480000}"/>
    <cellStyle name="RowTitles-Detail 2 3 3 3 5 2 3" xfId="18616" xr:uid="{00000000-0005-0000-0000-0000B9480000}"/>
    <cellStyle name="RowTitles-Detail 2 3 3 3 5 2_Tertiary Salaries Survey" xfId="18617" xr:uid="{00000000-0005-0000-0000-0000BA480000}"/>
    <cellStyle name="RowTitles-Detail 2 3 3 3 5 3" xfId="18618" xr:uid="{00000000-0005-0000-0000-0000BB480000}"/>
    <cellStyle name="RowTitles-Detail 2 3 3 3 5 3 2" xfId="18619" xr:uid="{00000000-0005-0000-0000-0000BC480000}"/>
    <cellStyle name="RowTitles-Detail 2 3 3 3 5 3 2 2" xfId="18620" xr:uid="{00000000-0005-0000-0000-0000BD480000}"/>
    <cellStyle name="RowTitles-Detail 2 3 3 3 5 3 2_Tertiary Salaries Survey" xfId="18621" xr:uid="{00000000-0005-0000-0000-0000BE480000}"/>
    <cellStyle name="RowTitles-Detail 2 3 3 3 5 3 3" xfId="18622" xr:uid="{00000000-0005-0000-0000-0000BF480000}"/>
    <cellStyle name="RowTitles-Detail 2 3 3 3 5 3_Tertiary Salaries Survey" xfId="18623" xr:uid="{00000000-0005-0000-0000-0000C0480000}"/>
    <cellStyle name="RowTitles-Detail 2 3 3 3 5 4" xfId="18624" xr:uid="{00000000-0005-0000-0000-0000C1480000}"/>
    <cellStyle name="RowTitles-Detail 2 3 3 3 5 4 2" xfId="18625" xr:uid="{00000000-0005-0000-0000-0000C2480000}"/>
    <cellStyle name="RowTitles-Detail 2 3 3 3 5 4_Tertiary Salaries Survey" xfId="18626" xr:uid="{00000000-0005-0000-0000-0000C3480000}"/>
    <cellStyle name="RowTitles-Detail 2 3 3 3 5 5" xfId="18627" xr:uid="{00000000-0005-0000-0000-0000C4480000}"/>
    <cellStyle name="RowTitles-Detail 2 3 3 3 5_Tertiary Salaries Survey" xfId="18628" xr:uid="{00000000-0005-0000-0000-0000C5480000}"/>
    <cellStyle name="RowTitles-Detail 2 3 3 3 6" xfId="18629" xr:uid="{00000000-0005-0000-0000-0000C6480000}"/>
    <cellStyle name="RowTitles-Detail 2 3 3 3 6 2" xfId="18630" xr:uid="{00000000-0005-0000-0000-0000C7480000}"/>
    <cellStyle name="RowTitles-Detail 2 3 3 3 6 2 2" xfId="18631" xr:uid="{00000000-0005-0000-0000-0000C8480000}"/>
    <cellStyle name="RowTitles-Detail 2 3 3 3 6 2 2 2" xfId="18632" xr:uid="{00000000-0005-0000-0000-0000C9480000}"/>
    <cellStyle name="RowTitles-Detail 2 3 3 3 6 2 2_Tertiary Salaries Survey" xfId="18633" xr:uid="{00000000-0005-0000-0000-0000CA480000}"/>
    <cellStyle name="RowTitles-Detail 2 3 3 3 6 2 3" xfId="18634" xr:uid="{00000000-0005-0000-0000-0000CB480000}"/>
    <cellStyle name="RowTitles-Detail 2 3 3 3 6 2_Tertiary Salaries Survey" xfId="18635" xr:uid="{00000000-0005-0000-0000-0000CC480000}"/>
    <cellStyle name="RowTitles-Detail 2 3 3 3 6 3" xfId="18636" xr:uid="{00000000-0005-0000-0000-0000CD480000}"/>
    <cellStyle name="RowTitles-Detail 2 3 3 3 6 3 2" xfId="18637" xr:uid="{00000000-0005-0000-0000-0000CE480000}"/>
    <cellStyle name="RowTitles-Detail 2 3 3 3 6 3 2 2" xfId="18638" xr:uid="{00000000-0005-0000-0000-0000CF480000}"/>
    <cellStyle name="RowTitles-Detail 2 3 3 3 6 3 2_Tertiary Salaries Survey" xfId="18639" xr:uid="{00000000-0005-0000-0000-0000D0480000}"/>
    <cellStyle name="RowTitles-Detail 2 3 3 3 6 3 3" xfId="18640" xr:uid="{00000000-0005-0000-0000-0000D1480000}"/>
    <cellStyle name="RowTitles-Detail 2 3 3 3 6 3_Tertiary Salaries Survey" xfId="18641" xr:uid="{00000000-0005-0000-0000-0000D2480000}"/>
    <cellStyle name="RowTitles-Detail 2 3 3 3 6 4" xfId="18642" xr:uid="{00000000-0005-0000-0000-0000D3480000}"/>
    <cellStyle name="RowTitles-Detail 2 3 3 3 6 4 2" xfId="18643" xr:uid="{00000000-0005-0000-0000-0000D4480000}"/>
    <cellStyle name="RowTitles-Detail 2 3 3 3 6 4_Tertiary Salaries Survey" xfId="18644" xr:uid="{00000000-0005-0000-0000-0000D5480000}"/>
    <cellStyle name="RowTitles-Detail 2 3 3 3 6 5" xfId="18645" xr:uid="{00000000-0005-0000-0000-0000D6480000}"/>
    <cellStyle name="RowTitles-Detail 2 3 3 3 6_Tertiary Salaries Survey" xfId="18646" xr:uid="{00000000-0005-0000-0000-0000D7480000}"/>
    <cellStyle name="RowTitles-Detail 2 3 3 3 7" xfId="18647" xr:uid="{00000000-0005-0000-0000-0000D8480000}"/>
    <cellStyle name="RowTitles-Detail 2 3 3 3 7 2" xfId="18648" xr:uid="{00000000-0005-0000-0000-0000D9480000}"/>
    <cellStyle name="RowTitles-Detail 2 3 3 3 7 2 2" xfId="18649" xr:uid="{00000000-0005-0000-0000-0000DA480000}"/>
    <cellStyle name="RowTitles-Detail 2 3 3 3 7 2_Tertiary Salaries Survey" xfId="18650" xr:uid="{00000000-0005-0000-0000-0000DB480000}"/>
    <cellStyle name="RowTitles-Detail 2 3 3 3 7 3" xfId="18651" xr:uid="{00000000-0005-0000-0000-0000DC480000}"/>
    <cellStyle name="RowTitles-Detail 2 3 3 3 7_Tertiary Salaries Survey" xfId="18652" xr:uid="{00000000-0005-0000-0000-0000DD480000}"/>
    <cellStyle name="RowTitles-Detail 2 3 3 3 8" xfId="18653" xr:uid="{00000000-0005-0000-0000-0000DE480000}"/>
    <cellStyle name="RowTitles-Detail 2 3 3 3 8 2" xfId="18654" xr:uid="{00000000-0005-0000-0000-0000DF480000}"/>
    <cellStyle name="RowTitles-Detail 2 3 3 3 8 2 2" xfId="18655" xr:uid="{00000000-0005-0000-0000-0000E0480000}"/>
    <cellStyle name="RowTitles-Detail 2 3 3 3 8 2_Tertiary Salaries Survey" xfId="18656" xr:uid="{00000000-0005-0000-0000-0000E1480000}"/>
    <cellStyle name="RowTitles-Detail 2 3 3 3 8 3" xfId="18657" xr:uid="{00000000-0005-0000-0000-0000E2480000}"/>
    <cellStyle name="RowTitles-Detail 2 3 3 3 8_Tertiary Salaries Survey" xfId="18658" xr:uid="{00000000-0005-0000-0000-0000E3480000}"/>
    <cellStyle name="RowTitles-Detail 2 3 3 3 9" xfId="18659" xr:uid="{00000000-0005-0000-0000-0000E4480000}"/>
    <cellStyle name="RowTitles-Detail 2 3 3 3_STUD aligned by INSTIT" xfId="18660" xr:uid="{00000000-0005-0000-0000-0000E5480000}"/>
    <cellStyle name="RowTitles-Detail 2 3 3 4" xfId="18661" xr:uid="{00000000-0005-0000-0000-0000E6480000}"/>
    <cellStyle name="RowTitles-Detail 2 3 3 4 2" xfId="18662" xr:uid="{00000000-0005-0000-0000-0000E7480000}"/>
    <cellStyle name="RowTitles-Detail 2 3 3 4 2 2" xfId="18663" xr:uid="{00000000-0005-0000-0000-0000E8480000}"/>
    <cellStyle name="RowTitles-Detail 2 3 3 4 2 2 2" xfId="18664" xr:uid="{00000000-0005-0000-0000-0000E9480000}"/>
    <cellStyle name="RowTitles-Detail 2 3 3 4 2 2 2 2" xfId="18665" xr:uid="{00000000-0005-0000-0000-0000EA480000}"/>
    <cellStyle name="RowTitles-Detail 2 3 3 4 2 2 2_Tertiary Salaries Survey" xfId="18666" xr:uid="{00000000-0005-0000-0000-0000EB480000}"/>
    <cellStyle name="RowTitles-Detail 2 3 3 4 2 2 3" xfId="18667" xr:uid="{00000000-0005-0000-0000-0000EC480000}"/>
    <cellStyle name="RowTitles-Detail 2 3 3 4 2 2_Tertiary Salaries Survey" xfId="18668" xr:uid="{00000000-0005-0000-0000-0000ED480000}"/>
    <cellStyle name="RowTitles-Detail 2 3 3 4 2 3" xfId="18669" xr:uid="{00000000-0005-0000-0000-0000EE480000}"/>
    <cellStyle name="RowTitles-Detail 2 3 3 4 2 3 2" xfId="18670" xr:uid="{00000000-0005-0000-0000-0000EF480000}"/>
    <cellStyle name="RowTitles-Detail 2 3 3 4 2 3 2 2" xfId="18671" xr:uid="{00000000-0005-0000-0000-0000F0480000}"/>
    <cellStyle name="RowTitles-Detail 2 3 3 4 2 3 2_Tertiary Salaries Survey" xfId="18672" xr:uid="{00000000-0005-0000-0000-0000F1480000}"/>
    <cellStyle name="RowTitles-Detail 2 3 3 4 2 3 3" xfId="18673" xr:uid="{00000000-0005-0000-0000-0000F2480000}"/>
    <cellStyle name="RowTitles-Detail 2 3 3 4 2 3_Tertiary Salaries Survey" xfId="18674" xr:uid="{00000000-0005-0000-0000-0000F3480000}"/>
    <cellStyle name="RowTitles-Detail 2 3 3 4 2 4" xfId="18675" xr:uid="{00000000-0005-0000-0000-0000F4480000}"/>
    <cellStyle name="RowTitles-Detail 2 3 3 4 2 5" xfId="18676" xr:uid="{00000000-0005-0000-0000-0000F5480000}"/>
    <cellStyle name="RowTitles-Detail 2 3 3 4 2 5 2" xfId="18677" xr:uid="{00000000-0005-0000-0000-0000F6480000}"/>
    <cellStyle name="RowTitles-Detail 2 3 3 4 2 5_Tertiary Salaries Survey" xfId="18678" xr:uid="{00000000-0005-0000-0000-0000F7480000}"/>
    <cellStyle name="RowTitles-Detail 2 3 3 4 2 6" xfId="18679" xr:uid="{00000000-0005-0000-0000-0000F8480000}"/>
    <cellStyle name="RowTitles-Detail 2 3 3 4 2_Tertiary Salaries Survey" xfId="18680" xr:uid="{00000000-0005-0000-0000-0000F9480000}"/>
    <cellStyle name="RowTitles-Detail 2 3 3 4 3" xfId="18681" xr:uid="{00000000-0005-0000-0000-0000FA480000}"/>
    <cellStyle name="RowTitles-Detail 2 3 3 4 3 2" xfId="18682" xr:uid="{00000000-0005-0000-0000-0000FB480000}"/>
    <cellStyle name="RowTitles-Detail 2 3 3 4 3 2 2" xfId="18683" xr:uid="{00000000-0005-0000-0000-0000FC480000}"/>
    <cellStyle name="RowTitles-Detail 2 3 3 4 3 2 2 2" xfId="18684" xr:uid="{00000000-0005-0000-0000-0000FD480000}"/>
    <cellStyle name="RowTitles-Detail 2 3 3 4 3 2 2_Tertiary Salaries Survey" xfId="18685" xr:uid="{00000000-0005-0000-0000-0000FE480000}"/>
    <cellStyle name="RowTitles-Detail 2 3 3 4 3 2 3" xfId="18686" xr:uid="{00000000-0005-0000-0000-0000FF480000}"/>
    <cellStyle name="RowTitles-Detail 2 3 3 4 3 2_Tertiary Salaries Survey" xfId="18687" xr:uid="{00000000-0005-0000-0000-000000490000}"/>
    <cellStyle name="RowTitles-Detail 2 3 3 4 3 3" xfId="18688" xr:uid="{00000000-0005-0000-0000-000001490000}"/>
    <cellStyle name="RowTitles-Detail 2 3 3 4 3 3 2" xfId="18689" xr:uid="{00000000-0005-0000-0000-000002490000}"/>
    <cellStyle name="RowTitles-Detail 2 3 3 4 3 3 2 2" xfId="18690" xr:uid="{00000000-0005-0000-0000-000003490000}"/>
    <cellStyle name="RowTitles-Detail 2 3 3 4 3 3 2_Tertiary Salaries Survey" xfId="18691" xr:uid="{00000000-0005-0000-0000-000004490000}"/>
    <cellStyle name="RowTitles-Detail 2 3 3 4 3 3 3" xfId="18692" xr:uid="{00000000-0005-0000-0000-000005490000}"/>
    <cellStyle name="RowTitles-Detail 2 3 3 4 3 3_Tertiary Salaries Survey" xfId="18693" xr:uid="{00000000-0005-0000-0000-000006490000}"/>
    <cellStyle name="RowTitles-Detail 2 3 3 4 3 4" xfId="18694" xr:uid="{00000000-0005-0000-0000-000007490000}"/>
    <cellStyle name="RowTitles-Detail 2 3 3 4 3 5" xfId="18695" xr:uid="{00000000-0005-0000-0000-000008490000}"/>
    <cellStyle name="RowTitles-Detail 2 3 3 4 3_Tertiary Salaries Survey" xfId="18696" xr:uid="{00000000-0005-0000-0000-000009490000}"/>
    <cellStyle name="RowTitles-Detail 2 3 3 4 4" xfId="18697" xr:uid="{00000000-0005-0000-0000-00000A490000}"/>
    <cellStyle name="RowTitles-Detail 2 3 3 4 4 2" xfId="18698" xr:uid="{00000000-0005-0000-0000-00000B490000}"/>
    <cellStyle name="RowTitles-Detail 2 3 3 4 4 2 2" xfId="18699" xr:uid="{00000000-0005-0000-0000-00000C490000}"/>
    <cellStyle name="RowTitles-Detail 2 3 3 4 4 2 2 2" xfId="18700" xr:uid="{00000000-0005-0000-0000-00000D490000}"/>
    <cellStyle name="RowTitles-Detail 2 3 3 4 4 2 2_Tertiary Salaries Survey" xfId="18701" xr:uid="{00000000-0005-0000-0000-00000E490000}"/>
    <cellStyle name="RowTitles-Detail 2 3 3 4 4 2 3" xfId="18702" xr:uid="{00000000-0005-0000-0000-00000F490000}"/>
    <cellStyle name="RowTitles-Detail 2 3 3 4 4 2_Tertiary Salaries Survey" xfId="18703" xr:uid="{00000000-0005-0000-0000-000010490000}"/>
    <cellStyle name="RowTitles-Detail 2 3 3 4 4 3" xfId="18704" xr:uid="{00000000-0005-0000-0000-000011490000}"/>
    <cellStyle name="RowTitles-Detail 2 3 3 4 4 3 2" xfId="18705" xr:uid="{00000000-0005-0000-0000-000012490000}"/>
    <cellStyle name="RowTitles-Detail 2 3 3 4 4 3 2 2" xfId="18706" xr:uid="{00000000-0005-0000-0000-000013490000}"/>
    <cellStyle name="RowTitles-Detail 2 3 3 4 4 3 2_Tertiary Salaries Survey" xfId="18707" xr:uid="{00000000-0005-0000-0000-000014490000}"/>
    <cellStyle name="RowTitles-Detail 2 3 3 4 4 3 3" xfId="18708" xr:uid="{00000000-0005-0000-0000-000015490000}"/>
    <cellStyle name="RowTitles-Detail 2 3 3 4 4 3_Tertiary Salaries Survey" xfId="18709" xr:uid="{00000000-0005-0000-0000-000016490000}"/>
    <cellStyle name="RowTitles-Detail 2 3 3 4 4 4" xfId="18710" xr:uid="{00000000-0005-0000-0000-000017490000}"/>
    <cellStyle name="RowTitles-Detail 2 3 3 4 4 5" xfId="18711" xr:uid="{00000000-0005-0000-0000-000018490000}"/>
    <cellStyle name="RowTitles-Detail 2 3 3 4 4 5 2" xfId="18712" xr:uid="{00000000-0005-0000-0000-000019490000}"/>
    <cellStyle name="RowTitles-Detail 2 3 3 4 4 5_Tertiary Salaries Survey" xfId="18713" xr:uid="{00000000-0005-0000-0000-00001A490000}"/>
    <cellStyle name="RowTitles-Detail 2 3 3 4 4 6" xfId="18714" xr:uid="{00000000-0005-0000-0000-00001B490000}"/>
    <cellStyle name="RowTitles-Detail 2 3 3 4 4_Tertiary Salaries Survey" xfId="18715" xr:uid="{00000000-0005-0000-0000-00001C490000}"/>
    <cellStyle name="RowTitles-Detail 2 3 3 4 5" xfId="18716" xr:uid="{00000000-0005-0000-0000-00001D490000}"/>
    <cellStyle name="RowTitles-Detail 2 3 3 4 5 2" xfId="18717" xr:uid="{00000000-0005-0000-0000-00001E490000}"/>
    <cellStyle name="RowTitles-Detail 2 3 3 4 5 2 2" xfId="18718" xr:uid="{00000000-0005-0000-0000-00001F490000}"/>
    <cellStyle name="RowTitles-Detail 2 3 3 4 5 2 2 2" xfId="18719" xr:uid="{00000000-0005-0000-0000-000020490000}"/>
    <cellStyle name="RowTitles-Detail 2 3 3 4 5 2 2_Tertiary Salaries Survey" xfId="18720" xr:uid="{00000000-0005-0000-0000-000021490000}"/>
    <cellStyle name="RowTitles-Detail 2 3 3 4 5 2 3" xfId="18721" xr:uid="{00000000-0005-0000-0000-000022490000}"/>
    <cellStyle name="RowTitles-Detail 2 3 3 4 5 2_Tertiary Salaries Survey" xfId="18722" xr:uid="{00000000-0005-0000-0000-000023490000}"/>
    <cellStyle name="RowTitles-Detail 2 3 3 4 5 3" xfId="18723" xr:uid="{00000000-0005-0000-0000-000024490000}"/>
    <cellStyle name="RowTitles-Detail 2 3 3 4 5 3 2" xfId="18724" xr:uid="{00000000-0005-0000-0000-000025490000}"/>
    <cellStyle name="RowTitles-Detail 2 3 3 4 5 3 2 2" xfId="18725" xr:uid="{00000000-0005-0000-0000-000026490000}"/>
    <cellStyle name="RowTitles-Detail 2 3 3 4 5 3 2_Tertiary Salaries Survey" xfId="18726" xr:uid="{00000000-0005-0000-0000-000027490000}"/>
    <cellStyle name="RowTitles-Detail 2 3 3 4 5 3 3" xfId="18727" xr:uid="{00000000-0005-0000-0000-000028490000}"/>
    <cellStyle name="RowTitles-Detail 2 3 3 4 5 3_Tertiary Salaries Survey" xfId="18728" xr:uid="{00000000-0005-0000-0000-000029490000}"/>
    <cellStyle name="RowTitles-Detail 2 3 3 4 5 4" xfId="18729" xr:uid="{00000000-0005-0000-0000-00002A490000}"/>
    <cellStyle name="RowTitles-Detail 2 3 3 4 5 4 2" xfId="18730" xr:uid="{00000000-0005-0000-0000-00002B490000}"/>
    <cellStyle name="RowTitles-Detail 2 3 3 4 5 4_Tertiary Salaries Survey" xfId="18731" xr:uid="{00000000-0005-0000-0000-00002C490000}"/>
    <cellStyle name="RowTitles-Detail 2 3 3 4 5 5" xfId="18732" xr:uid="{00000000-0005-0000-0000-00002D490000}"/>
    <cellStyle name="RowTitles-Detail 2 3 3 4 5_Tertiary Salaries Survey" xfId="18733" xr:uid="{00000000-0005-0000-0000-00002E490000}"/>
    <cellStyle name="RowTitles-Detail 2 3 3 4 6" xfId="18734" xr:uid="{00000000-0005-0000-0000-00002F490000}"/>
    <cellStyle name="RowTitles-Detail 2 3 3 4 6 2" xfId="18735" xr:uid="{00000000-0005-0000-0000-000030490000}"/>
    <cellStyle name="RowTitles-Detail 2 3 3 4 6 2 2" xfId="18736" xr:uid="{00000000-0005-0000-0000-000031490000}"/>
    <cellStyle name="RowTitles-Detail 2 3 3 4 6 2 2 2" xfId="18737" xr:uid="{00000000-0005-0000-0000-000032490000}"/>
    <cellStyle name="RowTitles-Detail 2 3 3 4 6 2 2_Tertiary Salaries Survey" xfId="18738" xr:uid="{00000000-0005-0000-0000-000033490000}"/>
    <cellStyle name="RowTitles-Detail 2 3 3 4 6 2 3" xfId="18739" xr:uid="{00000000-0005-0000-0000-000034490000}"/>
    <cellStyle name="RowTitles-Detail 2 3 3 4 6 2_Tertiary Salaries Survey" xfId="18740" xr:uid="{00000000-0005-0000-0000-000035490000}"/>
    <cellStyle name="RowTitles-Detail 2 3 3 4 6 3" xfId="18741" xr:uid="{00000000-0005-0000-0000-000036490000}"/>
    <cellStyle name="RowTitles-Detail 2 3 3 4 6 3 2" xfId="18742" xr:uid="{00000000-0005-0000-0000-000037490000}"/>
    <cellStyle name="RowTitles-Detail 2 3 3 4 6 3 2 2" xfId="18743" xr:uid="{00000000-0005-0000-0000-000038490000}"/>
    <cellStyle name="RowTitles-Detail 2 3 3 4 6 3 2_Tertiary Salaries Survey" xfId="18744" xr:uid="{00000000-0005-0000-0000-000039490000}"/>
    <cellStyle name="RowTitles-Detail 2 3 3 4 6 3 3" xfId="18745" xr:uid="{00000000-0005-0000-0000-00003A490000}"/>
    <cellStyle name="RowTitles-Detail 2 3 3 4 6 3_Tertiary Salaries Survey" xfId="18746" xr:uid="{00000000-0005-0000-0000-00003B490000}"/>
    <cellStyle name="RowTitles-Detail 2 3 3 4 6 4" xfId="18747" xr:uid="{00000000-0005-0000-0000-00003C490000}"/>
    <cellStyle name="RowTitles-Detail 2 3 3 4 6 4 2" xfId="18748" xr:uid="{00000000-0005-0000-0000-00003D490000}"/>
    <cellStyle name="RowTitles-Detail 2 3 3 4 6 4_Tertiary Salaries Survey" xfId="18749" xr:uid="{00000000-0005-0000-0000-00003E490000}"/>
    <cellStyle name="RowTitles-Detail 2 3 3 4 6 5" xfId="18750" xr:uid="{00000000-0005-0000-0000-00003F490000}"/>
    <cellStyle name="RowTitles-Detail 2 3 3 4 6_Tertiary Salaries Survey" xfId="18751" xr:uid="{00000000-0005-0000-0000-000040490000}"/>
    <cellStyle name="RowTitles-Detail 2 3 3 4 7" xfId="18752" xr:uid="{00000000-0005-0000-0000-000041490000}"/>
    <cellStyle name="RowTitles-Detail 2 3 3 4 7 2" xfId="18753" xr:uid="{00000000-0005-0000-0000-000042490000}"/>
    <cellStyle name="RowTitles-Detail 2 3 3 4 7 2 2" xfId="18754" xr:uid="{00000000-0005-0000-0000-000043490000}"/>
    <cellStyle name="RowTitles-Detail 2 3 3 4 7 2_Tertiary Salaries Survey" xfId="18755" xr:uid="{00000000-0005-0000-0000-000044490000}"/>
    <cellStyle name="RowTitles-Detail 2 3 3 4 7 3" xfId="18756" xr:uid="{00000000-0005-0000-0000-000045490000}"/>
    <cellStyle name="RowTitles-Detail 2 3 3 4 7_Tertiary Salaries Survey" xfId="18757" xr:uid="{00000000-0005-0000-0000-000046490000}"/>
    <cellStyle name="RowTitles-Detail 2 3 3 4 8" xfId="18758" xr:uid="{00000000-0005-0000-0000-000047490000}"/>
    <cellStyle name="RowTitles-Detail 2 3 3 4 9" xfId="18759" xr:uid="{00000000-0005-0000-0000-000048490000}"/>
    <cellStyle name="RowTitles-Detail 2 3 3 4_STUD aligned by INSTIT" xfId="18760" xr:uid="{00000000-0005-0000-0000-000049490000}"/>
    <cellStyle name="RowTitles-Detail 2 3 3 5" xfId="18761" xr:uid="{00000000-0005-0000-0000-00004A490000}"/>
    <cellStyle name="RowTitles-Detail 2 3 3 5 2" xfId="18762" xr:uid="{00000000-0005-0000-0000-00004B490000}"/>
    <cellStyle name="RowTitles-Detail 2 3 3 5 2 2" xfId="18763" xr:uid="{00000000-0005-0000-0000-00004C490000}"/>
    <cellStyle name="RowTitles-Detail 2 3 3 5 2 2 2" xfId="18764" xr:uid="{00000000-0005-0000-0000-00004D490000}"/>
    <cellStyle name="RowTitles-Detail 2 3 3 5 2 2_Tertiary Salaries Survey" xfId="18765" xr:uid="{00000000-0005-0000-0000-00004E490000}"/>
    <cellStyle name="RowTitles-Detail 2 3 3 5 2 3" xfId="18766" xr:uid="{00000000-0005-0000-0000-00004F490000}"/>
    <cellStyle name="RowTitles-Detail 2 3 3 5 2_Tertiary Salaries Survey" xfId="18767" xr:uid="{00000000-0005-0000-0000-000050490000}"/>
    <cellStyle name="RowTitles-Detail 2 3 3 5 3" xfId="18768" xr:uid="{00000000-0005-0000-0000-000051490000}"/>
    <cellStyle name="RowTitles-Detail 2 3 3 5 3 2" xfId="18769" xr:uid="{00000000-0005-0000-0000-000052490000}"/>
    <cellStyle name="RowTitles-Detail 2 3 3 5 3 2 2" xfId="18770" xr:uid="{00000000-0005-0000-0000-000053490000}"/>
    <cellStyle name="RowTitles-Detail 2 3 3 5 3 2_Tertiary Salaries Survey" xfId="18771" xr:uid="{00000000-0005-0000-0000-000054490000}"/>
    <cellStyle name="RowTitles-Detail 2 3 3 5 3 3" xfId="18772" xr:uid="{00000000-0005-0000-0000-000055490000}"/>
    <cellStyle name="RowTitles-Detail 2 3 3 5 3_Tertiary Salaries Survey" xfId="18773" xr:uid="{00000000-0005-0000-0000-000056490000}"/>
    <cellStyle name="RowTitles-Detail 2 3 3 5 4" xfId="18774" xr:uid="{00000000-0005-0000-0000-000057490000}"/>
    <cellStyle name="RowTitles-Detail 2 3 3 5 5" xfId="18775" xr:uid="{00000000-0005-0000-0000-000058490000}"/>
    <cellStyle name="RowTitles-Detail 2 3 3 5 5 2" xfId="18776" xr:uid="{00000000-0005-0000-0000-000059490000}"/>
    <cellStyle name="RowTitles-Detail 2 3 3 5 5_Tertiary Salaries Survey" xfId="18777" xr:uid="{00000000-0005-0000-0000-00005A490000}"/>
    <cellStyle name="RowTitles-Detail 2 3 3 5 6" xfId="18778" xr:uid="{00000000-0005-0000-0000-00005B490000}"/>
    <cellStyle name="RowTitles-Detail 2 3 3 5_Tertiary Salaries Survey" xfId="18779" xr:uid="{00000000-0005-0000-0000-00005C490000}"/>
    <cellStyle name="RowTitles-Detail 2 3 3 6" xfId="18780" xr:uid="{00000000-0005-0000-0000-00005D490000}"/>
    <cellStyle name="RowTitles-Detail 2 3 3 6 2" xfId="18781" xr:uid="{00000000-0005-0000-0000-00005E490000}"/>
    <cellStyle name="RowTitles-Detail 2 3 3 6 2 2" xfId="18782" xr:uid="{00000000-0005-0000-0000-00005F490000}"/>
    <cellStyle name="RowTitles-Detail 2 3 3 6 2 2 2" xfId="18783" xr:uid="{00000000-0005-0000-0000-000060490000}"/>
    <cellStyle name="RowTitles-Detail 2 3 3 6 2 2_Tertiary Salaries Survey" xfId="18784" xr:uid="{00000000-0005-0000-0000-000061490000}"/>
    <cellStyle name="RowTitles-Detail 2 3 3 6 2 3" xfId="18785" xr:uid="{00000000-0005-0000-0000-000062490000}"/>
    <cellStyle name="RowTitles-Detail 2 3 3 6 2_Tertiary Salaries Survey" xfId="18786" xr:uid="{00000000-0005-0000-0000-000063490000}"/>
    <cellStyle name="RowTitles-Detail 2 3 3 6 3" xfId="18787" xr:uid="{00000000-0005-0000-0000-000064490000}"/>
    <cellStyle name="RowTitles-Detail 2 3 3 6 3 2" xfId="18788" xr:uid="{00000000-0005-0000-0000-000065490000}"/>
    <cellStyle name="RowTitles-Detail 2 3 3 6 3 2 2" xfId="18789" xr:uid="{00000000-0005-0000-0000-000066490000}"/>
    <cellStyle name="RowTitles-Detail 2 3 3 6 3 2_Tertiary Salaries Survey" xfId="18790" xr:uid="{00000000-0005-0000-0000-000067490000}"/>
    <cellStyle name="RowTitles-Detail 2 3 3 6 3 3" xfId="18791" xr:uid="{00000000-0005-0000-0000-000068490000}"/>
    <cellStyle name="RowTitles-Detail 2 3 3 6 3_Tertiary Salaries Survey" xfId="18792" xr:uid="{00000000-0005-0000-0000-000069490000}"/>
    <cellStyle name="RowTitles-Detail 2 3 3 6 4" xfId="18793" xr:uid="{00000000-0005-0000-0000-00006A490000}"/>
    <cellStyle name="RowTitles-Detail 2 3 3 6 5" xfId="18794" xr:uid="{00000000-0005-0000-0000-00006B490000}"/>
    <cellStyle name="RowTitles-Detail 2 3 3 6_Tertiary Salaries Survey" xfId="18795" xr:uid="{00000000-0005-0000-0000-00006C490000}"/>
    <cellStyle name="RowTitles-Detail 2 3 3 7" xfId="18796" xr:uid="{00000000-0005-0000-0000-00006D490000}"/>
    <cellStyle name="RowTitles-Detail 2 3 3 7 2" xfId="18797" xr:uid="{00000000-0005-0000-0000-00006E490000}"/>
    <cellStyle name="RowTitles-Detail 2 3 3 7 2 2" xfId="18798" xr:uid="{00000000-0005-0000-0000-00006F490000}"/>
    <cellStyle name="RowTitles-Detail 2 3 3 7 2 2 2" xfId="18799" xr:uid="{00000000-0005-0000-0000-000070490000}"/>
    <cellStyle name="RowTitles-Detail 2 3 3 7 2 2_Tertiary Salaries Survey" xfId="18800" xr:uid="{00000000-0005-0000-0000-000071490000}"/>
    <cellStyle name="RowTitles-Detail 2 3 3 7 2 3" xfId="18801" xr:uid="{00000000-0005-0000-0000-000072490000}"/>
    <cellStyle name="RowTitles-Detail 2 3 3 7 2_Tertiary Salaries Survey" xfId="18802" xr:uid="{00000000-0005-0000-0000-000073490000}"/>
    <cellStyle name="RowTitles-Detail 2 3 3 7 3" xfId="18803" xr:uid="{00000000-0005-0000-0000-000074490000}"/>
    <cellStyle name="RowTitles-Detail 2 3 3 7 3 2" xfId="18804" xr:uid="{00000000-0005-0000-0000-000075490000}"/>
    <cellStyle name="RowTitles-Detail 2 3 3 7 3 2 2" xfId="18805" xr:uid="{00000000-0005-0000-0000-000076490000}"/>
    <cellStyle name="RowTitles-Detail 2 3 3 7 3 2_Tertiary Salaries Survey" xfId="18806" xr:uid="{00000000-0005-0000-0000-000077490000}"/>
    <cellStyle name="RowTitles-Detail 2 3 3 7 3 3" xfId="18807" xr:uid="{00000000-0005-0000-0000-000078490000}"/>
    <cellStyle name="RowTitles-Detail 2 3 3 7 3_Tertiary Salaries Survey" xfId="18808" xr:uid="{00000000-0005-0000-0000-000079490000}"/>
    <cellStyle name="RowTitles-Detail 2 3 3 7 4" xfId="18809" xr:uid="{00000000-0005-0000-0000-00007A490000}"/>
    <cellStyle name="RowTitles-Detail 2 3 3 7 5" xfId="18810" xr:uid="{00000000-0005-0000-0000-00007B490000}"/>
    <cellStyle name="RowTitles-Detail 2 3 3 7 5 2" xfId="18811" xr:uid="{00000000-0005-0000-0000-00007C490000}"/>
    <cellStyle name="RowTitles-Detail 2 3 3 7 5_Tertiary Salaries Survey" xfId="18812" xr:uid="{00000000-0005-0000-0000-00007D490000}"/>
    <cellStyle name="RowTitles-Detail 2 3 3 7 6" xfId="18813" xr:uid="{00000000-0005-0000-0000-00007E490000}"/>
    <cellStyle name="RowTitles-Detail 2 3 3 7_Tertiary Salaries Survey" xfId="18814" xr:uid="{00000000-0005-0000-0000-00007F490000}"/>
    <cellStyle name="RowTitles-Detail 2 3 3 8" xfId="18815" xr:uid="{00000000-0005-0000-0000-000080490000}"/>
    <cellStyle name="RowTitles-Detail 2 3 3 8 2" xfId="18816" xr:uid="{00000000-0005-0000-0000-000081490000}"/>
    <cellStyle name="RowTitles-Detail 2 3 3 8 2 2" xfId="18817" xr:uid="{00000000-0005-0000-0000-000082490000}"/>
    <cellStyle name="RowTitles-Detail 2 3 3 8 2 2 2" xfId="18818" xr:uid="{00000000-0005-0000-0000-000083490000}"/>
    <cellStyle name="RowTitles-Detail 2 3 3 8 2 2_Tertiary Salaries Survey" xfId="18819" xr:uid="{00000000-0005-0000-0000-000084490000}"/>
    <cellStyle name="RowTitles-Detail 2 3 3 8 2 3" xfId="18820" xr:uid="{00000000-0005-0000-0000-000085490000}"/>
    <cellStyle name="RowTitles-Detail 2 3 3 8 2_Tertiary Salaries Survey" xfId="18821" xr:uid="{00000000-0005-0000-0000-000086490000}"/>
    <cellStyle name="RowTitles-Detail 2 3 3 8 3" xfId="18822" xr:uid="{00000000-0005-0000-0000-000087490000}"/>
    <cellStyle name="RowTitles-Detail 2 3 3 8 3 2" xfId="18823" xr:uid="{00000000-0005-0000-0000-000088490000}"/>
    <cellStyle name="RowTitles-Detail 2 3 3 8 3 2 2" xfId="18824" xr:uid="{00000000-0005-0000-0000-000089490000}"/>
    <cellStyle name="RowTitles-Detail 2 3 3 8 3 2_Tertiary Salaries Survey" xfId="18825" xr:uid="{00000000-0005-0000-0000-00008A490000}"/>
    <cellStyle name="RowTitles-Detail 2 3 3 8 3 3" xfId="18826" xr:uid="{00000000-0005-0000-0000-00008B490000}"/>
    <cellStyle name="RowTitles-Detail 2 3 3 8 3_Tertiary Salaries Survey" xfId="18827" xr:uid="{00000000-0005-0000-0000-00008C490000}"/>
    <cellStyle name="RowTitles-Detail 2 3 3 8 4" xfId="18828" xr:uid="{00000000-0005-0000-0000-00008D490000}"/>
    <cellStyle name="RowTitles-Detail 2 3 3 8 4 2" xfId="18829" xr:uid="{00000000-0005-0000-0000-00008E490000}"/>
    <cellStyle name="RowTitles-Detail 2 3 3 8 4_Tertiary Salaries Survey" xfId="18830" xr:uid="{00000000-0005-0000-0000-00008F490000}"/>
    <cellStyle name="RowTitles-Detail 2 3 3 8 5" xfId="18831" xr:uid="{00000000-0005-0000-0000-000090490000}"/>
    <cellStyle name="RowTitles-Detail 2 3 3 8_Tertiary Salaries Survey" xfId="18832" xr:uid="{00000000-0005-0000-0000-000091490000}"/>
    <cellStyle name="RowTitles-Detail 2 3 3 9" xfId="18833" xr:uid="{00000000-0005-0000-0000-000092490000}"/>
    <cellStyle name="RowTitles-Detail 2 3 3 9 2" xfId="18834" xr:uid="{00000000-0005-0000-0000-000093490000}"/>
    <cellStyle name="RowTitles-Detail 2 3 3 9 2 2" xfId="18835" xr:uid="{00000000-0005-0000-0000-000094490000}"/>
    <cellStyle name="RowTitles-Detail 2 3 3 9 2 2 2" xfId="18836" xr:uid="{00000000-0005-0000-0000-000095490000}"/>
    <cellStyle name="RowTitles-Detail 2 3 3 9 2 2_Tertiary Salaries Survey" xfId="18837" xr:uid="{00000000-0005-0000-0000-000096490000}"/>
    <cellStyle name="RowTitles-Detail 2 3 3 9 2 3" xfId="18838" xr:uid="{00000000-0005-0000-0000-000097490000}"/>
    <cellStyle name="RowTitles-Detail 2 3 3 9 2_Tertiary Salaries Survey" xfId="18839" xr:uid="{00000000-0005-0000-0000-000098490000}"/>
    <cellStyle name="RowTitles-Detail 2 3 3 9 3" xfId="18840" xr:uid="{00000000-0005-0000-0000-000099490000}"/>
    <cellStyle name="RowTitles-Detail 2 3 3 9 3 2" xfId="18841" xr:uid="{00000000-0005-0000-0000-00009A490000}"/>
    <cellStyle name="RowTitles-Detail 2 3 3 9 3 2 2" xfId="18842" xr:uid="{00000000-0005-0000-0000-00009B490000}"/>
    <cellStyle name="RowTitles-Detail 2 3 3 9 3 2_Tertiary Salaries Survey" xfId="18843" xr:uid="{00000000-0005-0000-0000-00009C490000}"/>
    <cellStyle name="RowTitles-Detail 2 3 3 9 3 3" xfId="18844" xr:uid="{00000000-0005-0000-0000-00009D490000}"/>
    <cellStyle name="RowTitles-Detail 2 3 3 9 3_Tertiary Salaries Survey" xfId="18845" xr:uid="{00000000-0005-0000-0000-00009E490000}"/>
    <cellStyle name="RowTitles-Detail 2 3 3 9 4" xfId="18846" xr:uid="{00000000-0005-0000-0000-00009F490000}"/>
    <cellStyle name="RowTitles-Detail 2 3 3 9 4 2" xfId="18847" xr:uid="{00000000-0005-0000-0000-0000A0490000}"/>
    <cellStyle name="RowTitles-Detail 2 3 3 9 4_Tertiary Salaries Survey" xfId="18848" xr:uid="{00000000-0005-0000-0000-0000A1490000}"/>
    <cellStyle name="RowTitles-Detail 2 3 3 9 5" xfId="18849" xr:uid="{00000000-0005-0000-0000-0000A2490000}"/>
    <cellStyle name="RowTitles-Detail 2 3 3 9_Tertiary Salaries Survey" xfId="18850" xr:uid="{00000000-0005-0000-0000-0000A3490000}"/>
    <cellStyle name="RowTitles-Detail 2 3 3_STUD aligned by INSTIT" xfId="18851" xr:uid="{00000000-0005-0000-0000-0000A4490000}"/>
    <cellStyle name="RowTitles-Detail 2 3 4" xfId="18852" xr:uid="{00000000-0005-0000-0000-0000A5490000}"/>
    <cellStyle name="RowTitles-Detail 2 3 4 2" xfId="18853" xr:uid="{00000000-0005-0000-0000-0000A6490000}"/>
    <cellStyle name="RowTitles-Detail 2 3 4 2 2" xfId="18854" xr:uid="{00000000-0005-0000-0000-0000A7490000}"/>
    <cellStyle name="RowTitles-Detail 2 3 4 2 2 2" xfId="18855" xr:uid="{00000000-0005-0000-0000-0000A8490000}"/>
    <cellStyle name="RowTitles-Detail 2 3 4 2 2 2 2" xfId="18856" xr:uid="{00000000-0005-0000-0000-0000A9490000}"/>
    <cellStyle name="RowTitles-Detail 2 3 4 2 2 2_Tertiary Salaries Survey" xfId="18857" xr:uid="{00000000-0005-0000-0000-0000AA490000}"/>
    <cellStyle name="RowTitles-Detail 2 3 4 2 2 3" xfId="18858" xr:uid="{00000000-0005-0000-0000-0000AB490000}"/>
    <cellStyle name="RowTitles-Detail 2 3 4 2 2_Tertiary Salaries Survey" xfId="18859" xr:uid="{00000000-0005-0000-0000-0000AC490000}"/>
    <cellStyle name="RowTitles-Detail 2 3 4 2 3" xfId="18860" xr:uid="{00000000-0005-0000-0000-0000AD490000}"/>
    <cellStyle name="RowTitles-Detail 2 3 4 2 3 2" xfId="18861" xr:uid="{00000000-0005-0000-0000-0000AE490000}"/>
    <cellStyle name="RowTitles-Detail 2 3 4 2 3 2 2" xfId="18862" xr:uid="{00000000-0005-0000-0000-0000AF490000}"/>
    <cellStyle name="RowTitles-Detail 2 3 4 2 3 2_Tertiary Salaries Survey" xfId="18863" xr:uid="{00000000-0005-0000-0000-0000B0490000}"/>
    <cellStyle name="RowTitles-Detail 2 3 4 2 3 3" xfId="18864" xr:uid="{00000000-0005-0000-0000-0000B1490000}"/>
    <cellStyle name="RowTitles-Detail 2 3 4 2 3_Tertiary Salaries Survey" xfId="18865" xr:uid="{00000000-0005-0000-0000-0000B2490000}"/>
    <cellStyle name="RowTitles-Detail 2 3 4 2 4" xfId="18866" xr:uid="{00000000-0005-0000-0000-0000B3490000}"/>
    <cellStyle name="RowTitles-Detail 2 3 4 2 5" xfId="18867" xr:uid="{00000000-0005-0000-0000-0000B4490000}"/>
    <cellStyle name="RowTitles-Detail 2 3 4 2_Tertiary Salaries Survey" xfId="18868" xr:uid="{00000000-0005-0000-0000-0000B5490000}"/>
    <cellStyle name="RowTitles-Detail 2 3 4 3" xfId="18869" xr:uid="{00000000-0005-0000-0000-0000B6490000}"/>
    <cellStyle name="RowTitles-Detail 2 3 4 3 2" xfId="18870" xr:uid="{00000000-0005-0000-0000-0000B7490000}"/>
    <cellStyle name="RowTitles-Detail 2 3 4 3 2 2" xfId="18871" xr:uid="{00000000-0005-0000-0000-0000B8490000}"/>
    <cellStyle name="RowTitles-Detail 2 3 4 3 2 2 2" xfId="18872" xr:uid="{00000000-0005-0000-0000-0000B9490000}"/>
    <cellStyle name="RowTitles-Detail 2 3 4 3 2 2_Tertiary Salaries Survey" xfId="18873" xr:uid="{00000000-0005-0000-0000-0000BA490000}"/>
    <cellStyle name="RowTitles-Detail 2 3 4 3 2 3" xfId="18874" xr:uid="{00000000-0005-0000-0000-0000BB490000}"/>
    <cellStyle name="RowTitles-Detail 2 3 4 3 2_Tertiary Salaries Survey" xfId="18875" xr:uid="{00000000-0005-0000-0000-0000BC490000}"/>
    <cellStyle name="RowTitles-Detail 2 3 4 3 3" xfId="18876" xr:uid="{00000000-0005-0000-0000-0000BD490000}"/>
    <cellStyle name="RowTitles-Detail 2 3 4 3 3 2" xfId="18877" xr:uid="{00000000-0005-0000-0000-0000BE490000}"/>
    <cellStyle name="RowTitles-Detail 2 3 4 3 3 2 2" xfId="18878" xr:uid="{00000000-0005-0000-0000-0000BF490000}"/>
    <cellStyle name="RowTitles-Detail 2 3 4 3 3 2_Tertiary Salaries Survey" xfId="18879" xr:uid="{00000000-0005-0000-0000-0000C0490000}"/>
    <cellStyle name="RowTitles-Detail 2 3 4 3 3 3" xfId="18880" xr:uid="{00000000-0005-0000-0000-0000C1490000}"/>
    <cellStyle name="RowTitles-Detail 2 3 4 3 3_Tertiary Salaries Survey" xfId="18881" xr:uid="{00000000-0005-0000-0000-0000C2490000}"/>
    <cellStyle name="RowTitles-Detail 2 3 4 3 4" xfId="18882" xr:uid="{00000000-0005-0000-0000-0000C3490000}"/>
    <cellStyle name="RowTitles-Detail 2 3 4 3 5" xfId="18883" xr:uid="{00000000-0005-0000-0000-0000C4490000}"/>
    <cellStyle name="RowTitles-Detail 2 3 4 3 5 2" xfId="18884" xr:uid="{00000000-0005-0000-0000-0000C5490000}"/>
    <cellStyle name="RowTitles-Detail 2 3 4 3 5_Tertiary Salaries Survey" xfId="18885" xr:uid="{00000000-0005-0000-0000-0000C6490000}"/>
    <cellStyle name="RowTitles-Detail 2 3 4 3 6" xfId="18886" xr:uid="{00000000-0005-0000-0000-0000C7490000}"/>
    <cellStyle name="RowTitles-Detail 2 3 4 3_Tertiary Salaries Survey" xfId="18887" xr:uid="{00000000-0005-0000-0000-0000C8490000}"/>
    <cellStyle name="RowTitles-Detail 2 3 4 4" xfId="18888" xr:uid="{00000000-0005-0000-0000-0000C9490000}"/>
    <cellStyle name="RowTitles-Detail 2 3 4 4 2" xfId="18889" xr:uid="{00000000-0005-0000-0000-0000CA490000}"/>
    <cellStyle name="RowTitles-Detail 2 3 4 4 2 2" xfId="18890" xr:uid="{00000000-0005-0000-0000-0000CB490000}"/>
    <cellStyle name="RowTitles-Detail 2 3 4 4 2 2 2" xfId="18891" xr:uid="{00000000-0005-0000-0000-0000CC490000}"/>
    <cellStyle name="RowTitles-Detail 2 3 4 4 2 2_Tertiary Salaries Survey" xfId="18892" xr:uid="{00000000-0005-0000-0000-0000CD490000}"/>
    <cellStyle name="RowTitles-Detail 2 3 4 4 2 3" xfId="18893" xr:uid="{00000000-0005-0000-0000-0000CE490000}"/>
    <cellStyle name="RowTitles-Detail 2 3 4 4 2_Tertiary Salaries Survey" xfId="18894" xr:uid="{00000000-0005-0000-0000-0000CF490000}"/>
    <cellStyle name="RowTitles-Detail 2 3 4 4 3" xfId="18895" xr:uid="{00000000-0005-0000-0000-0000D0490000}"/>
    <cellStyle name="RowTitles-Detail 2 3 4 4 3 2" xfId="18896" xr:uid="{00000000-0005-0000-0000-0000D1490000}"/>
    <cellStyle name="RowTitles-Detail 2 3 4 4 3 2 2" xfId="18897" xr:uid="{00000000-0005-0000-0000-0000D2490000}"/>
    <cellStyle name="RowTitles-Detail 2 3 4 4 3 2_Tertiary Salaries Survey" xfId="18898" xr:uid="{00000000-0005-0000-0000-0000D3490000}"/>
    <cellStyle name="RowTitles-Detail 2 3 4 4 3 3" xfId="18899" xr:uid="{00000000-0005-0000-0000-0000D4490000}"/>
    <cellStyle name="RowTitles-Detail 2 3 4 4 3_Tertiary Salaries Survey" xfId="18900" xr:uid="{00000000-0005-0000-0000-0000D5490000}"/>
    <cellStyle name="RowTitles-Detail 2 3 4 4 4" xfId="18901" xr:uid="{00000000-0005-0000-0000-0000D6490000}"/>
    <cellStyle name="RowTitles-Detail 2 3 4 4 4 2" xfId="18902" xr:uid="{00000000-0005-0000-0000-0000D7490000}"/>
    <cellStyle name="RowTitles-Detail 2 3 4 4 4_Tertiary Salaries Survey" xfId="18903" xr:uid="{00000000-0005-0000-0000-0000D8490000}"/>
    <cellStyle name="RowTitles-Detail 2 3 4 4 5" xfId="18904" xr:uid="{00000000-0005-0000-0000-0000D9490000}"/>
    <cellStyle name="RowTitles-Detail 2 3 4 4_Tertiary Salaries Survey" xfId="18905" xr:uid="{00000000-0005-0000-0000-0000DA490000}"/>
    <cellStyle name="RowTitles-Detail 2 3 4 5" xfId="18906" xr:uid="{00000000-0005-0000-0000-0000DB490000}"/>
    <cellStyle name="RowTitles-Detail 2 3 4 5 2" xfId="18907" xr:uid="{00000000-0005-0000-0000-0000DC490000}"/>
    <cellStyle name="RowTitles-Detail 2 3 4 5 2 2" xfId="18908" xr:uid="{00000000-0005-0000-0000-0000DD490000}"/>
    <cellStyle name="RowTitles-Detail 2 3 4 5 2 2 2" xfId="18909" xr:uid="{00000000-0005-0000-0000-0000DE490000}"/>
    <cellStyle name="RowTitles-Detail 2 3 4 5 2 2_Tertiary Salaries Survey" xfId="18910" xr:uid="{00000000-0005-0000-0000-0000DF490000}"/>
    <cellStyle name="RowTitles-Detail 2 3 4 5 2 3" xfId="18911" xr:uid="{00000000-0005-0000-0000-0000E0490000}"/>
    <cellStyle name="RowTitles-Detail 2 3 4 5 2_Tertiary Salaries Survey" xfId="18912" xr:uid="{00000000-0005-0000-0000-0000E1490000}"/>
    <cellStyle name="RowTitles-Detail 2 3 4 5 3" xfId="18913" xr:uid="{00000000-0005-0000-0000-0000E2490000}"/>
    <cellStyle name="RowTitles-Detail 2 3 4 5 3 2" xfId="18914" xr:uid="{00000000-0005-0000-0000-0000E3490000}"/>
    <cellStyle name="RowTitles-Detail 2 3 4 5 3 2 2" xfId="18915" xr:uid="{00000000-0005-0000-0000-0000E4490000}"/>
    <cellStyle name="RowTitles-Detail 2 3 4 5 3 2_Tertiary Salaries Survey" xfId="18916" xr:uid="{00000000-0005-0000-0000-0000E5490000}"/>
    <cellStyle name="RowTitles-Detail 2 3 4 5 3 3" xfId="18917" xr:uid="{00000000-0005-0000-0000-0000E6490000}"/>
    <cellStyle name="RowTitles-Detail 2 3 4 5 3_Tertiary Salaries Survey" xfId="18918" xr:uid="{00000000-0005-0000-0000-0000E7490000}"/>
    <cellStyle name="RowTitles-Detail 2 3 4 5 4" xfId="18919" xr:uid="{00000000-0005-0000-0000-0000E8490000}"/>
    <cellStyle name="RowTitles-Detail 2 3 4 5 4 2" xfId="18920" xr:uid="{00000000-0005-0000-0000-0000E9490000}"/>
    <cellStyle name="RowTitles-Detail 2 3 4 5 4_Tertiary Salaries Survey" xfId="18921" xr:uid="{00000000-0005-0000-0000-0000EA490000}"/>
    <cellStyle name="RowTitles-Detail 2 3 4 5 5" xfId="18922" xr:uid="{00000000-0005-0000-0000-0000EB490000}"/>
    <cellStyle name="RowTitles-Detail 2 3 4 5_Tertiary Salaries Survey" xfId="18923" xr:uid="{00000000-0005-0000-0000-0000EC490000}"/>
    <cellStyle name="RowTitles-Detail 2 3 4 6" xfId="18924" xr:uid="{00000000-0005-0000-0000-0000ED490000}"/>
    <cellStyle name="RowTitles-Detail 2 3 4 6 2" xfId="18925" xr:uid="{00000000-0005-0000-0000-0000EE490000}"/>
    <cellStyle name="RowTitles-Detail 2 3 4 6 2 2" xfId="18926" xr:uid="{00000000-0005-0000-0000-0000EF490000}"/>
    <cellStyle name="RowTitles-Detail 2 3 4 6 2 2 2" xfId="18927" xr:uid="{00000000-0005-0000-0000-0000F0490000}"/>
    <cellStyle name="RowTitles-Detail 2 3 4 6 2 2_Tertiary Salaries Survey" xfId="18928" xr:uid="{00000000-0005-0000-0000-0000F1490000}"/>
    <cellStyle name="RowTitles-Detail 2 3 4 6 2 3" xfId="18929" xr:uid="{00000000-0005-0000-0000-0000F2490000}"/>
    <cellStyle name="RowTitles-Detail 2 3 4 6 2_Tertiary Salaries Survey" xfId="18930" xr:uid="{00000000-0005-0000-0000-0000F3490000}"/>
    <cellStyle name="RowTitles-Detail 2 3 4 6 3" xfId="18931" xr:uid="{00000000-0005-0000-0000-0000F4490000}"/>
    <cellStyle name="RowTitles-Detail 2 3 4 6 3 2" xfId="18932" xr:uid="{00000000-0005-0000-0000-0000F5490000}"/>
    <cellStyle name="RowTitles-Detail 2 3 4 6 3 2 2" xfId="18933" xr:uid="{00000000-0005-0000-0000-0000F6490000}"/>
    <cellStyle name="RowTitles-Detail 2 3 4 6 3 2_Tertiary Salaries Survey" xfId="18934" xr:uid="{00000000-0005-0000-0000-0000F7490000}"/>
    <cellStyle name="RowTitles-Detail 2 3 4 6 3 3" xfId="18935" xr:uid="{00000000-0005-0000-0000-0000F8490000}"/>
    <cellStyle name="RowTitles-Detail 2 3 4 6 3_Tertiary Salaries Survey" xfId="18936" xr:uid="{00000000-0005-0000-0000-0000F9490000}"/>
    <cellStyle name="RowTitles-Detail 2 3 4 6 4" xfId="18937" xr:uid="{00000000-0005-0000-0000-0000FA490000}"/>
    <cellStyle name="RowTitles-Detail 2 3 4 6 4 2" xfId="18938" xr:uid="{00000000-0005-0000-0000-0000FB490000}"/>
    <cellStyle name="RowTitles-Detail 2 3 4 6 4_Tertiary Salaries Survey" xfId="18939" xr:uid="{00000000-0005-0000-0000-0000FC490000}"/>
    <cellStyle name="RowTitles-Detail 2 3 4 6 5" xfId="18940" xr:uid="{00000000-0005-0000-0000-0000FD490000}"/>
    <cellStyle name="RowTitles-Detail 2 3 4 6_Tertiary Salaries Survey" xfId="18941" xr:uid="{00000000-0005-0000-0000-0000FE490000}"/>
    <cellStyle name="RowTitles-Detail 2 3 4 7" xfId="18942" xr:uid="{00000000-0005-0000-0000-0000FF490000}"/>
    <cellStyle name="RowTitles-Detail 2 3 4 7 2" xfId="18943" xr:uid="{00000000-0005-0000-0000-0000004A0000}"/>
    <cellStyle name="RowTitles-Detail 2 3 4 7 2 2" xfId="18944" xr:uid="{00000000-0005-0000-0000-0000014A0000}"/>
    <cellStyle name="RowTitles-Detail 2 3 4 7 2_Tertiary Salaries Survey" xfId="18945" xr:uid="{00000000-0005-0000-0000-0000024A0000}"/>
    <cellStyle name="RowTitles-Detail 2 3 4 7 3" xfId="18946" xr:uid="{00000000-0005-0000-0000-0000034A0000}"/>
    <cellStyle name="RowTitles-Detail 2 3 4 7_Tertiary Salaries Survey" xfId="18947" xr:uid="{00000000-0005-0000-0000-0000044A0000}"/>
    <cellStyle name="RowTitles-Detail 2 3 4 8" xfId="18948" xr:uid="{00000000-0005-0000-0000-0000054A0000}"/>
    <cellStyle name="RowTitles-Detail 2 3 4 9" xfId="18949" xr:uid="{00000000-0005-0000-0000-0000064A0000}"/>
    <cellStyle name="RowTitles-Detail 2 3 4_STUD aligned by INSTIT" xfId="18950" xr:uid="{00000000-0005-0000-0000-0000074A0000}"/>
    <cellStyle name="RowTitles-Detail 2 3 5" xfId="18951" xr:uid="{00000000-0005-0000-0000-0000084A0000}"/>
    <cellStyle name="RowTitles-Detail 2 3 5 2" xfId="18952" xr:uid="{00000000-0005-0000-0000-0000094A0000}"/>
    <cellStyle name="RowTitles-Detail 2 3 5 2 2" xfId="18953" xr:uid="{00000000-0005-0000-0000-00000A4A0000}"/>
    <cellStyle name="RowTitles-Detail 2 3 5 2 2 2" xfId="18954" xr:uid="{00000000-0005-0000-0000-00000B4A0000}"/>
    <cellStyle name="RowTitles-Detail 2 3 5 2 2 2 2" xfId="18955" xr:uid="{00000000-0005-0000-0000-00000C4A0000}"/>
    <cellStyle name="RowTitles-Detail 2 3 5 2 2 2_Tertiary Salaries Survey" xfId="18956" xr:uid="{00000000-0005-0000-0000-00000D4A0000}"/>
    <cellStyle name="RowTitles-Detail 2 3 5 2 2 3" xfId="18957" xr:uid="{00000000-0005-0000-0000-00000E4A0000}"/>
    <cellStyle name="RowTitles-Detail 2 3 5 2 2_Tertiary Salaries Survey" xfId="18958" xr:uid="{00000000-0005-0000-0000-00000F4A0000}"/>
    <cellStyle name="RowTitles-Detail 2 3 5 2 3" xfId="18959" xr:uid="{00000000-0005-0000-0000-0000104A0000}"/>
    <cellStyle name="RowTitles-Detail 2 3 5 2 3 2" xfId="18960" xr:uid="{00000000-0005-0000-0000-0000114A0000}"/>
    <cellStyle name="RowTitles-Detail 2 3 5 2 3 2 2" xfId="18961" xr:uid="{00000000-0005-0000-0000-0000124A0000}"/>
    <cellStyle name="RowTitles-Detail 2 3 5 2 3 2_Tertiary Salaries Survey" xfId="18962" xr:uid="{00000000-0005-0000-0000-0000134A0000}"/>
    <cellStyle name="RowTitles-Detail 2 3 5 2 3 3" xfId="18963" xr:uid="{00000000-0005-0000-0000-0000144A0000}"/>
    <cellStyle name="RowTitles-Detail 2 3 5 2 3_Tertiary Salaries Survey" xfId="18964" xr:uid="{00000000-0005-0000-0000-0000154A0000}"/>
    <cellStyle name="RowTitles-Detail 2 3 5 2 4" xfId="18965" xr:uid="{00000000-0005-0000-0000-0000164A0000}"/>
    <cellStyle name="RowTitles-Detail 2 3 5 2 5" xfId="18966" xr:uid="{00000000-0005-0000-0000-0000174A0000}"/>
    <cellStyle name="RowTitles-Detail 2 3 5 2 5 2" xfId="18967" xr:uid="{00000000-0005-0000-0000-0000184A0000}"/>
    <cellStyle name="RowTitles-Detail 2 3 5 2 5_Tertiary Salaries Survey" xfId="18968" xr:uid="{00000000-0005-0000-0000-0000194A0000}"/>
    <cellStyle name="RowTitles-Detail 2 3 5 2 6" xfId="18969" xr:uid="{00000000-0005-0000-0000-00001A4A0000}"/>
    <cellStyle name="RowTitles-Detail 2 3 5 2_Tertiary Salaries Survey" xfId="18970" xr:uid="{00000000-0005-0000-0000-00001B4A0000}"/>
    <cellStyle name="RowTitles-Detail 2 3 5 3" xfId="18971" xr:uid="{00000000-0005-0000-0000-00001C4A0000}"/>
    <cellStyle name="RowTitles-Detail 2 3 5 3 2" xfId="18972" xr:uid="{00000000-0005-0000-0000-00001D4A0000}"/>
    <cellStyle name="RowTitles-Detail 2 3 5 3 2 2" xfId="18973" xr:uid="{00000000-0005-0000-0000-00001E4A0000}"/>
    <cellStyle name="RowTitles-Detail 2 3 5 3 2 2 2" xfId="18974" xr:uid="{00000000-0005-0000-0000-00001F4A0000}"/>
    <cellStyle name="RowTitles-Detail 2 3 5 3 2 2_Tertiary Salaries Survey" xfId="18975" xr:uid="{00000000-0005-0000-0000-0000204A0000}"/>
    <cellStyle name="RowTitles-Detail 2 3 5 3 2 3" xfId="18976" xr:uid="{00000000-0005-0000-0000-0000214A0000}"/>
    <cellStyle name="RowTitles-Detail 2 3 5 3 2_Tertiary Salaries Survey" xfId="18977" xr:uid="{00000000-0005-0000-0000-0000224A0000}"/>
    <cellStyle name="RowTitles-Detail 2 3 5 3 3" xfId="18978" xr:uid="{00000000-0005-0000-0000-0000234A0000}"/>
    <cellStyle name="RowTitles-Detail 2 3 5 3 3 2" xfId="18979" xr:uid="{00000000-0005-0000-0000-0000244A0000}"/>
    <cellStyle name="RowTitles-Detail 2 3 5 3 3 2 2" xfId="18980" xr:uid="{00000000-0005-0000-0000-0000254A0000}"/>
    <cellStyle name="RowTitles-Detail 2 3 5 3 3 2_Tertiary Salaries Survey" xfId="18981" xr:uid="{00000000-0005-0000-0000-0000264A0000}"/>
    <cellStyle name="RowTitles-Detail 2 3 5 3 3 3" xfId="18982" xr:uid="{00000000-0005-0000-0000-0000274A0000}"/>
    <cellStyle name="RowTitles-Detail 2 3 5 3 3_Tertiary Salaries Survey" xfId="18983" xr:uid="{00000000-0005-0000-0000-0000284A0000}"/>
    <cellStyle name="RowTitles-Detail 2 3 5 3 4" xfId="18984" xr:uid="{00000000-0005-0000-0000-0000294A0000}"/>
    <cellStyle name="RowTitles-Detail 2 3 5 3 5" xfId="18985" xr:uid="{00000000-0005-0000-0000-00002A4A0000}"/>
    <cellStyle name="RowTitles-Detail 2 3 5 3_Tertiary Salaries Survey" xfId="18986" xr:uid="{00000000-0005-0000-0000-00002B4A0000}"/>
    <cellStyle name="RowTitles-Detail 2 3 5 4" xfId="18987" xr:uid="{00000000-0005-0000-0000-00002C4A0000}"/>
    <cellStyle name="RowTitles-Detail 2 3 5 4 2" xfId="18988" xr:uid="{00000000-0005-0000-0000-00002D4A0000}"/>
    <cellStyle name="RowTitles-Detail 2 3 5 4 2 2" xfId="18989" xr:uid="{00000000-0005-0000-0000-00002E4A0000}"/>
    <cellStyle name="RowTitles-Detail 2 3 5 4 2 2 2" xfId="18990" xr:uid="{00000000-0005-0000-0000-00002F4A0000}"/>
    <cellStyle name="RowTitles-Detail 2 3 5 4 2 2_Tertiary Salaries Survey" xfId="18991" xr:uid="{00000000-0005-0000-0000-0000304A0000}"/>
    <cellStyle name="RowTitles-Detail 2 3 5 4 2 3" xfId="18992" xr:uid="{00000000-0005-0000-0000-0000314A0000}"/>
    <cellStyle name="RowTitles-Detail 2 3 5 4 2_Tertiary Salaries Survey" xfId="18993" xr:uid="{00000000-0005-0000-0000-0000324A0000}"/>
    <cellStyle name="RowTitles-Detail 2 3 5 4 3" xfId="18994" xr:uid="{00000000-0005-0000-0000-0000334A0000}"/>
    <cellStyle name="RowTitles-Detail 2 3 5 4 3 2" xfId="18995" xr:uid="{00000000-0005-0000-0000-0000344A0000}"/>
    <cellStyle name="RowTitles-Detail 2 3 5 4 3 2 2" xfId="18996" xr:uid="{00000000-0005-0000-0000-0000354A0000}"/>
    <cellStyle name="RowTitles-Detail 2 3 5 4 3 2_Tertiary Salaries Survey" xfId="18997" xr:uid="{00000000-0005-0000-0000-0000364A0000}"/>
    <cellStyle name="RowTitles-Detail 2 3 5 4 3 3" xfId="18998" xr:uid="{00000000-0005-0000-0000-0000374A0000}"/>
    <cellStyle name="RowTitles-Detail 2 3 5 4 3_Tertiary Salaries Survey" xfId="18999" xr:uid="{00000000-0005-0000-0000-0000384A0000}"/>
    <cellStyle name="RowTitles-Detail 2 3 5 4 4" xfId="19000" xr:uid="{00000000-0005-0000-0000-0000394A0000}"/>
    <cellStyle name="RowTitles-Detail 2 3 5 4 4 2" xfId="19001" xr:uid="{00000000-0005-0000-0000-00003A4A0000}"/>
    <cellStyle name="RowTitles-Detail 2 3 5 4 4_Tertiary Salaries Survey" xfId="19002" xr:uid="{00000000-0005-0000-0000-00003B4A0000}"/>
    <cellStyle name="RowTitles-Detail 2 3 5 4 5" xfId="19003" xr:uid="{00000000-0005-0000-0000-00003C4A0000}"/>
    <cellStyle name="RowTitles-Detail 2 3 5 4_Tertiary Salaries Survey" xfId="19004" xr:uid="{00000000-0005-0000-0000-00003D4A0000}"/>
    <cellStyle name="RowTitles-Detail 2 3 5 5" xfId="19005" xr:uid="{00000000-0005-0000-0000-00003E4A0000}"/>
    <cellStyle name="RowTitles-Detail 2 3 5 5 2" xfId="19006" xr:uid="{00000000-0005-0000-0000-00003F4A0000}"/>
    <cellStyle name="RowTitles-Detail 2 3 5 5 2 2" xfId="19007" xr:uid="{00000000-0005-0000-0000-0000404A0000}"/>
    <cellStyle name="RowTitles-Detail 2 3 5 5 2 2 2" xfId="19008" xr:uid="{00000000-0005-0000-0000-0000414A0000}"/>
    <cellStyle name="RowTitles-Detail 2 3 5 5 2 2_Tertiary Salaries Survey" xfId="19009" xr:uid="{00000000-0005-0000-0000-0000424A0000}"/>
    <cellStyle name="RowTitles-Detail 2 3 5 5 2 3" xfId="19010" xr:uid="{00000000-0005-0000-0000-0000434A0000}"/>
    <cellStyle name="RowTitles-Detail 2 3 5 5 2_Tertiary Salaries Survey" xfId="19011" xr:uid="{00000000-0005-0000-0000-0000444A0000}"/>
    <cellStyle name="RowTitles-Detail 2 3 5 5 3" xfId="19012" xr:uid="{00000000-0005-0000-0000-0000454A0000}"/>
    <cellStyle name="RowTitles-Detail 2 3 5 5 3 2" xfId="19013" xr:uid="{00000000-0005-0000-0000-0000464A0000}"/>
    <cellStyle name="RowTitles-Detail 2 3 5 5 3 2 2" xfId="19014" xr:uid="{00000000-0005-0000-0000-0000474A0000}"/>
    <cellStyle name="RowTitles-Detail 2 3 5 5 3 2_Tertiary Salaries Survey" xfId="19015" xr:uid="{00000000-0005-0000-0000-0000484A0000}"/>
    <cellStyle name="RowTitles-Detail 2 3 5 5 3 3" xfId="19016" xr:uid="{00000000-0005-0000-0000-0000494A0000}"/>
    <cellStyle name="RowTitles-Detail 2 3 5 5 3_Tertiary Salaries Survey" xfId="19017" xr:uid="{00000000-0005-0000-0000-00004A4A0000}"/>
    <cellStyle name="RowTitles-Detail 2 3 5 5 4" xfId="19018" xr:uid="{00000000-0005-0000-0000-00004B4A0000}"/>
    <cellStyle name="RowTitles-Detail 2 3 5 5 4 2" xfId="19019" xr:uid="{00000000-0005-0000-0000-00004C4A0000}"/>
    <cellStyle name="RowTitles-Detail 2 3 5 5 4_Tertiary Salaries Survey" xfId="19020" xr:uid="{00000000-0005-0000-0000-00004D4A0000}"/>
    <cellStyle name="RowTitles-Detail 2 3 5 5 5" xfId="19021" xr:uid="{00000000-0005-0000-0000-00004E4A0000}"/>
    <cellStyle name="RowTitles-Detail 2 3 5 5_Tertiary Salaries Survey" xfId="19022" xr:uid="{00000000-0005-0000-0000-00004F4A0000}"/>
    <cellStyle name="RowTitles-Detail 2 3 5 6" xfId="19023" xr:uid="{00000000-0005-0000-0000-0000504A0000}"/>
    <cellStyle name="RowTitles-Detail 2 3 5 6 2" xfId="19024" xr:uid="{00000000-0005-0000-0000-0000514A0000}"/>
    <cellStyle name="RowTitles-Detail 2 3 5 6 2 2" xfId="19025" xr:uid="{00000000-0005-0000-0000-0000524A0000}"/>
    <cellStyle name="RowTitles-Detail 2 3 5 6 2 2 2" xfId="19026" xr:uid="{00000000-0005-0000-0000-0000534A0000}"/>
    <cellStyle name="RowTitles-Detail 2 3 5 6 2 2_Tertiary Salaries Survey" xfId="19027" xr:uid="{00000000-0005-0000-0000-0000544A0000}"/>
    <cellStyle name="RowTitles-Detail 2 3 5 6 2 3" xfId="19028" xr:uid="{00000000-0005-0000-0000-0000554A0000}"/>
    <cellStyle name="RowTitles-Detail 2 3 5 6 2_Tertiary Salaries Survey" xfId="19029" xr:uid="{00000000-0005-0000-0000-0000564A0000}"/>
    <cellStyle name="RowTitles-Detail 2 3 5 6 3" xfId="19030" xr:uid="{00000000-0005-0000-0000-0000574A0000}"/>
    <cellStyle name="RowTitles-Detail 2 3 5 6 3 2" xfId="19031" xr:uid="{00000000-0005-0000-0000-0000584A0000}"/>
    <cellStyle name="RowTitles-Detail 2 3 5 6 3 2 2" xfId="19032" xr:uid="{00000000-0005-0000-0000-0000594A0000}"/>
    <cellStyle name="RowTitles-Detail 2 3 5 6 3 2_Tertiary Salaries Survey" xfId="19033" xr:uid="{00000000-0005-0000-0000-00005A4A0000}"/>
    <cellStyle name="RowTitles-Detail 2 3 5 6 3 3" xfId="19034" xr:uid="{00000000-0005-0000-0000-00005B4A0000}"/>
    <cellStyle name="RowTitles-Detail 2 3 5 6 3_Tertiary Salaries Survey" xfId="19035" xr:uid="{00000000-0005-0000-0000-00005C4A0000}"/>
    <cellStyle name="RowTitles-Detail 2 3 5 6 4" xfId="19036" xr:uid="{00000000-0005-0000-0000-00005D4A0000}"/>
    <cellStyle name="RowTitles-Detail 2 3 5 6 4 2" xfId="19037" xr:uid="{00000000-0005-0000-0000-00005E4A0000}"/>
    <cellStyle name="RowTitles-Detail 2 3 5 6 4_Tertiary Salaries Survey" xfId="19038" xr:uid="{00000000-0005-0000-0000-00005F4A0000}"/>
    <cellStyle name="RowTitles-Detail 2 3 5 6 5" xfId="19039" xr:uid="{00000000-0005-0000-0000-0000604A0000}"/>
    <cellStyle name="RowTitles-Detail 2 3 5 6_Tertiary Salaries Survey" xfId="19040" xr:uid="{00000000-0005-0000-0000-0000614A0000}"/>
    <cellStyle name="RowTitles-Detail 2 3 5 7" xfId="19041" xr:uid="{00000000-0005-0000-0000-0000624A0000}"/>
    <cellStyle name="RowTitles-Detail 2 3 5 7 2" xfId="19042" xr:uid="{00000000-0005-0000-0000-0000634A0000}"/>
    <cellStyle name="RowTitles-Detail 2 3 5 7 2 2" xfId="19043" xr:uid="{00000000-0005-0000-0000-0000644A0000}"/>
    <cellStyle name="RowTitles-Detail 2 3 5 7 2_Tertiary Salaries Survey" xfId="19044" xr:uid="{00000000-0005-0000-0000-0000654A0000}"/>
    <cellStyle name="RowTitles-Detail 2 3 5 7 3" xfId="19045" xr:uid="{00000000-0005-0000-0000-0000664A0000}"/>
    <cellStyle name="RowTitles-Detail 2 3 5 7_Tertiary Salaries Survey" xfId="19046" xr:uid="{00000000-0005-0000-0000-0000674A0000}"/>
    <cellStyle name="RowTitles-Detail 2 3 5 8" xfId="19047" xr:uid="{00000000-0005-0000-0000-0000684A0000}"/>
    <cellStyle name="RowTitles-Detail 2 3 5 8 2" xfId="19048" xr:uid="{00000000-0005-0000-0000-0000694A0000}"/>
    <cellStyle name="RowTitles-Detail 2 3 5 8 2 2" xfId="19049" xr:uid="{00000000-0005-0000-0000-00006A4A0000}"/>
    <cellStyle name="RowTitles-Detail 2 3 5 8 2_Tertiary Salaries Survey" xfId="19050" xr:uid="{00000000-0005-0000-0000-00006B4A0000}"/>
    <cellStyle name="RowTitles-Detail 2 3 5 8 3" xfId="19051" xr:uid="{00000000-0005-0000-0000-00006C4A0000}"/>
    <cellStyle name="RowTitles-Detail 2 3 5 8_Tertiary Salaries Survey" xfId="19052" xr:uid="{00000000-0005-0000-0000-00006D4A0000}"/>
    <cellStyle name="RowTitles-Detail 2 3 5 9" xfId="19053" xr:uid="{00000000-0005-0000-0000-00006E4A0000}"/>
    <cellStyle name="RowTitles-Detail 2 3 5_STUD aligned by INSTIT" xfId="19054" xr:uid="{00000000-0005-0000-0000-00006F4A0000}"/>
    <cellStyle name="RowTitles-Detail 2 3 6" xfId="19055" xr:uid="{00000000-0005-0000-0000-0000704A0000}"/>
    <cellStyle name="RowTitles-Detail 2 3 6 2" xfId="19056" xr:uid="{00000000-0005-0000-0000-0000714A0000}"/>
    <cellStyle name="RowTitles-Detail 2 3 6 2 2" xfId="19057" xr:uid="{00000000-0005-0000-0000-0000724A0000}"/>
    <cellStyle name="RowTitles-Detail 2 3 6 2 2 2" xfId="19058" xr:uid="{00000000-0005-0000-0000-0000734A0000}"/>
    <cellStyle name="RowTitles-Detail 2 3 6 2 2 2 2" xfId="19059" xr:uid="{00000000-0005-0000-0000-0000744A0000}"/>
    <cellStyle name="RowTitles-Detail 2 3 6 2 2 2_Tertiary Salaries Survey" xfId="19060" xr:uid="{00000000-0005-0000-0000-0000754A0000}"/>
    <cellStyle name="RowTitles-Detail 2 3 6 2 2 3" xfId="19061" xr:uid="{00000000-0005-0000-0000-0000764A0000}"/>
    <cellStyle name="RowTitles-Detail 2 3 6 2 2_Tertiary Salaries Survey" xfId="19062" xr:uid="{00000000-0005-0000-0000-0000774A0000}"/>
    <cellStyle name="RowTitles-Detail 2 3 6 2 3" xfId="19063" xr:uid="{00000000-0005-0000-0000-0000784A0000}"/>
    <cellStyle name="RowTitles-Detail 2 3 6 2 3 2" xfId="19064" xr:uid="{00000000-0005-0000-0000-0000794A0000}"/>
    <cellStyle name="RowTitles-Detail 2 3 6 2 3 2 2" xfId="19065" xr:uid="{00000000-0005-0000-0000-00007A4A0000}"/>
    <cellStyle name="RowTitles-Detail 2 3 6 2 3 2_Tertiary Salaries Survey" xfId="19066" xr:uid="{00000000-0005-0000-0000-00007B4A0000}"/>
    <cellStyle name="RowTitles-Detail 2 3 6 2 3 3" xfId="19067" xr:uid="{00000000-0005-0000-0000-00007C4A0000}"/>
    <cellStyle name="RowTitles-Detail 2 3 6 2 3_Tertiary Salaries Survey" xfId="19068" xr:uid="{00000000-0005-0000-0000-00007D4A0000}"/>
    <cellStyle name="RowTitles-Detail 2 3 6 2 4" xfId="19069" xr:uid="{00000000-0005-0000-0000-00007E4A0000}"/>
    <cellStyle name="RowTitles-Detail 2 3 6 2 5" xfId="19070" xr:uid="{00000000-0005-0000-0000-00007F4A0000}"/>
    <cellStyle name="RowTitles-Detail 2 3 6 2 5 2" xfId="19071" xr:uid="{00000000-0005-0000-0000-0000804A0000}"/>
    <cellStyle name="RowTitles-Detail 2 3 6 2 5_Tertiary Salaries Survey" xfId="19072" xr:uid="{00000000-0005-0000-0000-0000814A0000}"/>
    <cellStyle name="RowTitles-Detail 2 3 6 2 6" xfId="19073" xr:uid="{00000000-0005-0000-0000-0000824A0000}"/>
    <cellStyle name="RowTitles-Detail 2 3 6 2_Tertiary Salaries Survey" xfId="19074" xr:uid="{00000000-0005-0000-0000-0000834A0000}"/>
    <cellStyle name="RowTitles-Detail 2 3 6 3" xfId="19075" xr:uid="{00000000-0005-0000-0000-0000844A0000}"/>
    <cellStyle name="RowTitles-Detail 2 3 6 3 2" xfId="19076" xr:uid="{00000000-0005-0000-0000-0000854A0000}"/>
    <cellStyle name="RowTitles-Detail 2 3 6 3 2 2" xfId="19077" xr:uid="{00000000-0005-0000-0000-0000864A0000}"/>
    <cellStyle name="RowTitles-Detail 2 3 6 3 2 2 2" xfId="19078" xr:uid="{00000000-0005-0000-0000-0000874A0000}"/>
    <cellStyle name="RowTitles-Detail 2 3 6 3 2 2_Tertiary Salaries Survey" xfId="19079" xr:uid="{00000000-0005-0000-0000-0000884A0000}"/>
    <cellStyle name="RowTitles-Detail 2 3 6 3 2 3" xfId="19080" xr:uid="{00000000-0005-0000-0000-0000894A0000}"/>
    <cellStyle name="RowTitles-Detail 2 3 6 3 2_Tertiary Salaries Survey" xfId="19081" xr:uid="{00000000-0005-0000-0000-00008A4A0000}"/>
    <cellStyle name="RowTitles-Detail 2 3 6 3 3" xfId="19082" xr:uid="{00000000-0005-0000-0000-00008B4A0000}"/>
    <cellStyle name="RowTitles-Detail 2 3 6 3 3 2" xfId="19083" xr:uid="{00000000-0005-0000-0000-00008C4A0000}"/>
    <cellStyle name="RowTitles-Detail 2 3 6 3 3 2 2" xfId="19084" xr:uid="{00000000-0005-0000-0000-00008D4A0000}"/>
    <cellStyle name="RowTitles-Detail 2 3 6 3 3 2_Tertiary Salaries Survey" xfId="19085" xr:uid="{00000000-0005-0000-0000-00008E4A0000}"/>
    <cellStyle name="RowTitles-Detail 2 3 6 3 3 3" xfId="19086" xr:uid="{00000000-0005-0000-0000-00008F4A0000}"/>
    <cellStyle name="RowTitles-Detail 2 3 6 3 3_Tertiary Salaries Survey" xfId="19087" xr:uid="{00000000-0005-0000-0000-0000904A0000}"/>
    <cellStyle name="RowTitles-Detail 2 3 6 3 4" xfId="19088" xr:uid="{00000000-0005-0000-0000-0000914A0000}"/>
    <cellStyle name="RowTitles-Detail 2 3 6 3 5" xfId="19089" xr:uid="{00000000-0005-0000-0000-0000924A0000}"/>
    <cellStyle name="RowTitles-Detail 2 3 6 3_Tertiary Salaries Survey" xfId="19090" xr:uid="{00000000-0005-0000-0000-0000934A0000}"/>
    <cellStyle name="RowTitles-Detail 2 3 6 4" xfId="19091" xr:uid="{00000000-0005-0000-0000-0000944A0000}"/>
    <cellStyle name="RowTitles-Detail 2 3 6 4 2" xfId="19092" xr:uid="{00000000-0005-0000-0000-0000954A0000}"/>
    <cellStyle name="RowTitles-Detail 2 3 6 4 2 2" xfId="19093" xr:uid="{00000000-0005-0000-0000-0000964A0000}"/>
    <cellStyle name="RowTitles-Detail 2 3 6 4 2 2 2" xfId="19094" xr:uid="{00000000-0005-0000-0000-0000974A0000}"/>
    <cellStyle name="RowTitles-Detail 2 3 6 4 2 2_Tertiary Salaries Survey" xfId="19095" xr:uid="{00000000-0005-0000-0000-0000984A0000}"/>
    <cellStyle name="RowTitles-Detail 2 3 6 4 2 3" xfId="19096" xr:uid="{00000000-0005-0000-0000-0000994A0000}"/>
    <cellStyle name="RowTitles-Detail 2 3 6 4 2_Tertiary Salaries Survey" xfId="19097" xr:uid="{00000000-0005-0000-0000-00009A4A0000}"/>
    <cellStyle name="RowTitles-Detail 2 3 6 4 3" xfId="19098" xr:uid="{00000000-0005-0000-0000-00009B4A0000}"/>
    <cellStyle name="RowTitles-Detail 2 3 6 4 3 2" xfId="19099" xr:uid="{00000000-0005-0000-0000-00009C4A0000}"/>
    <cellStyle name="RowTitles-Detail 2 3 6 4 3 2 2" xfId="19100" xr:uid="{00000000-0005-0000-0000-00009D4A0000}"/>
    <cellStyle name="RowTitles-Detail 2 3 6 4 3 2_Tertiary Salaries Survey" xfId="19101" xr:uid="{00000000-0005-0000-0000-00009E4A0000}"/>
    <cellStyle name="RowTitles-Detail 2 3 6 4 3 3" xfId="19102" xr:uid="{00000000-0005-0000-0000-00009F4A0000}"/>
    <cellStyle name="RowTitles-Detail 2 3 6 4 3_Tertiary Salaries Survey" xfId="19103" xr:uid="{00000000-0005-0000-0000-0000A04A0000}"/>
    <cellStyle name="RowTitles-Detail 2 3 6 4 4" xfId="19104" xr:uid="{00000000-0005-0000-0000-0000A14A0000}"/>
    <cellStyle name="RowTitles-Detail 2 3 6 4 5" xfId="19105" xr:uid="{00000000-0005-0000-0000-0000A24A0000}"/>
    <cellStyle name="RowTitles-Detail 2 3 6 4 5 2" xfId="19106" xr:uid="{00000000-0005-0000-0000-0000A34A0000}"/>
    <cellStyle name="RowTitles-Detail 2 3 6 4 5_Tertiary Salaries Survey" xfId="19107" xr:uid="{00000000-0005-0000-0000-0000A44A0000}"/>
    <cellStyle name="RowTitles-Detail 2 3 6 4 6" xfId="19108" xr:uid="{00000000-0005-0000-0000-0000A54A0000}"/>
    <cellStyle name="RowTitles-Detail 2 3 6 4_Tertiary Salaries Survey" xfId="19109" xr:uid="{00000000-0005-0000-0000-0000A64A0000}"/>
    <cellStyle name="RowTitles-Detail 2 3 6 5" xfId="19110" xr:uid="{00000000-0005-0000-0000-0000A74A0000}"/>
    <cellStyle name="RowTitles-Detail 2 3 6 5 2" xfId="19111" xr:uid="{00000000-0005-0000-0000-0000A84A0000}"/>
    <cellStyle name="RowTitles-Detail 2 3 6 5 2 2" xfId="19112" xr:uid="{00000000-0005-0000-0000-0000A94A0000}"/>
    <cellStyle name="RowTitles-Detail 2 3 6 5 2 2 2" xfId="19113" xr:uid="{00000000-0005-0000-0000-0000AA4A0000}"/>
    <cellStyle name="RowTitles-Detail 2 3 6 5 2 2_Tertiary Salaries Survey" xfId="19114" xr:uid="{00000000-0005-0000-0000-0000AB4A0000}"/>
    <cellStyle name="RowTitles-Detail 2 3 6 5 2 3" xfId="19115" xr:uid="{00000000-0005-0000-0000-0000AC4A0000}"/>
    <cellStyle name="RowTitles-Detail 2 3 6 5 2_Tertiary Salaries Survey" xfId="19116" xr:uid="{00000000-0005-0000-0000-0000AD4A0000}"/>
    <cellStyle name="RowTitles-Detail 2 3 6 5 3" xfId="19117" xr:uid="{00000000-0005-0000-0000-0000AE4A0000}"/>
    <cellStyle name="RowTitles-Detail 2 3 6 5 3 2" xfId="19118" xr:uid="{00000000-0005-0000-0000-0000AF4A0000}"/>
    <cellStyle name="RowTitles-Detail 2 3 6 5 3 2 2" xfId="19119" xr:uid="{00000000-0005-0000-0000-0000B04A0000}"/>
    <cellStyle name="RowTitles-Detail 2 3 6 5 3 2_Tertiary Salaries Survey" xfId="19120" xr:uid="{00000000-0005-0000-0000-0000B14A0000}"/>
    <cellStyle name="RowTitles-Detail 2 3 6 5 3 3" xfId="19121" xr:uid="{00000000-0005-0000-0000-0000B24A0000}"/>
    <cellStyle name="RowTitles-Detail 2 3 6 5 3_Tertiary Salaries Survey" xfId="19122" xr:uid="{00000000-0005-0000-0000-0000B34A0000}"/>
    <cellStyle name="RowTitles-Detail 2 3 6 5 4" xfId="19123" xr:uid="{00000000-0005-0000-0000-0000B44A0000}"/>
    <cellStyle name="RowTitles-Detail 2 3 6 5 4 2" xfId="19124" xr:uid="{00000000-0005-0000-0000-0000B54A0000}"/>
    <cellStyle name="RowTitles-Detail 2 3 6 5 4_Tertiary Salaries Survey" xfId="19125" xr:uid="{00000000-0005-0000-0000-0000B64A0000}"/>
    <cellStyle name="RowTitles-Detail 2 3 6 5 5" xfId="19126" xr:uid="{00000000-0005-0000-0000-0000B74A0000}"/>
    <cellStyle name="RowTitles-Detail 2 3 6 5_Tertiary Salaries Survey" xfId="19127" xr:uid="{00000000-0005-0000-0000-0000B84A0000}"/>
    <cellStyle name="RowTitles-Detail 2 3 6 6" xfId="19128" xr:uid="{00000000-0005-0000-0000-0000B94A0000}"/>
    <cellStyle name="RowTitles-Detail 2 3 6 6 2" xfId="19129" xr:uid="{00000000-0005-0000-0000-0000BA4A0000}"/>
    <cellStyle name="RowTitles-Detail 2 3 6 6 2 2" xfId="19130" xr:uid="{00000000-0005-0000-0000-0000BB4A0000}"/>
    <cellStyle name="RowTitles-Detail 2 3 6 6 2 2 2" xfId="19131" xr:uid="{00000000-0005-0000-0000-0000BC4A0000}"/>
    <cellStyle name="RowTitles-Detail 2 3 6 6 2 2_Tertiary Salaries Survey" xfId="19132" xr:uid="{00000000-0005-0000-0000-0000BD4A0000}"/>
    <cellStyle name="RowTitles-Detail 2 3 6 6 2 3" xfId="19133" xr:uid="{00000000-0005-0000-0000-0000BE4A0000}"/>
    <cellStyle name="RowTitles-Detail 2 3 6 6 2_Tertiary Salaries Survey" xfId="19134" xr:uid="{00000000-0005-0000-0000-0000BF4A0000}"/>
    <cellStyle name="RowTitles-Detail 2 3 6 6 3" xfId="19135" xr:uid="{00000000-0005-0000-0000-0000C04A0000}"/>
    <cellStyle name="RowTitles-Detail 2 3 6 6 3 2" xfId="19136" xr:uid="{00000000-0005-0000-0000-0000C14A0000}"/>
    <cellStyle name="RowTitles-Detail 2 3 6 6 3 2 2" xfId="19137" xr:uid="{00000000-0005-0000-0000-0000C24A0000}"/>
    <cellStyle name="RowTitles-Detail 2 3 6 6 3 2_Tertiary Salaries Survey" xfId="19138" xr:uid="{00000000-0005-0000-0000-0000C34A0000}"/>
    <cellStyle name="RowTitles-Detail 2 3 6 6 3 3" xfId="19139" xr:uid="{00000000-0005-0000-0000-0000C44A0000}"/>
    <cellStyle name="RowTitles-Detail 2 3 6 6 3_Tertiary Salaries Survey" xfId="19140" xr:uid="{00000000-0005-0000-0000-0000C54A0000}"/>
    <cellStyle name="RowTitles-Detail 2 3 6 6 4" xfId="19141" xr:uid="{00000000-0005-0000-0000-0000C64A0000}"/>
    <cellStyle name="RowTitles-Detail 2 3 6 6 4 2" xfId="19142" xr:uid="{00000000-0005-0000-0000-0000C74A0000}"/>
    <cellStyle name="RowTitles-Detail 2 3 6 6 4_Tertiary Salaries Survey" xfId="19143" xr:uid="{00000000-0005-0000-0000-0000C84A0000}"/>
    <cellStyle name="RowTitles-Detail 2 3 6 6 5" xfId="19144" xr:uid="{00000000-0005-0000-0000-0000C94A0000}"/>
    <cellStyle name="RowTitles-Detail 2 3 6 6_Tertiary Salaries Survey" xfId="19145" xr:uid="{00000000-0005-0000-0000-0000CA4A0000}"/>
    <cellStyle name="RowTitles-Detail 2 3 6 7" xfId="19146" xr:uid="{00000000-0005-0000-0000-0000CB4A0000}"/>
    <cellStyle name="RowTitles-Detail 2 3 6 7 2" xfId="19147" xr:uid="{00000000-0005-0000-0000-0000CC4A0000}"/>
    <cellStyle name="RowTitles-Detail 2 3 6 7 2 2" xfId="19148" xr:uid="{00000000-0005-0000-0000-0000CD4A0000}"/>
    <cellStyle name="RowTitles-Detail 2 3 6 7 2_Tertiary Salaries Survey" xfId="19149" xr:uid="{00000000-0005-0000-0000-0000CE4A0000}"/>
    <cellStyle name="RowTitles-Detail 2 3 6 7 3" xfId="19150" xr:uid="{00000000-0005-0000-0000-0000CF4A0000}"/>
    <cellStyle name="RowTitles-Detail 2 3 6 7_Tertiary Salaries Survey" xfId="19151" xr:uid="{00000000-0005-0000-0000-0000D04A0000}"/>
    <cellStyle name="RowTitles-Detail 2 3 6 8" xfId="19152" xr:uid="{00000000-0005-0000-0000-0000D14A0000}"/>
    <cellStyle name="RowTitles-Detail 2 3 6 9" xfId="19153" xr:uid="{00000000-0005-0000-0000-0000D24A0000}"/>
    <cellStyle name="RowTitles-Detail 2 3 6_STUD aligned by INSTIT" xfId="19154" xr:uid="{00000000-0005-0000-0000-0000D34A0000}"/>
    <cellStyle name="RowTitles-Detail 2 3 7" xfId="19155" xr:uid="{00000000-0005-0000-0000-0000D44A0000}"/>
    <cellStyle name="RowTitles-Detail 2 3 7 2" xfId="19156" xr:uid="{00000000-0005-0000-0000-0000D54A0000}"/>
    <cellStyle name="RowTitles-Detail 2 3 7 2 2" xfId="19157" xr:uid="{00000000-0005-0000-0000-0000D64A0000}"/>
    <cellStyle name="RowTitles-Detail 2 3 7 2 2 2" xfId="19158" xr:uid="{00000000-0005-0000-0000-0000D74A0000}"/>
    <cellStyle name="RowTitles-Detail 2 3 7 2 2_Tertiary Salaries Survey" xfId="19159" xr:uid="{00000000-0005-0000-0000-0000D84A0000}"/>
    <cellStyle name="RowTitles-Detail 2 3 7 2 3" xfId="19160" xr:uid="{00000000-0005-0000-0000-0000D94A0000}"/>
    <cellStyle name="RowTitles-Detail 2 3 7 2_Tertiary Salaries Survey" xfId="19161" xr:uid="{00000000-0005-0000-0000-0000DA4A0000}"/>
    <cellStyle name="RowTitles-Detail 2 3 7 3" xfId="19162" xr:uid="{00000000-0005-0000-0000-0000DB4A0000}"/>
    <cellStyle name="RowTitles-Detail 2 3 7 3 2" xfId="19163" xr:uid="{00000000-0005-0000-0000-0000DC4A0000}"/>
    <cellStyle name="RowTitles-Detail 2 3 7 3 2 2" xfId="19164" xr:uid="{00000000-0005-0000-0000-0000DD4A0000}"/>
    <cellStyle name="RowTitles-Detail 2 3 7 3 2_Tertiary Salaries Survey" xfId="19165" xr:uid="{00000000-0005-0000-0000-0000DE4A0000}"/>
    <cellStyle name="RowTitles-Detail 2 3 7 3 3" xfId="19166" xr:uid="{00000000-0005-0000-0000-0000DF4A0000}"/>
    <cellStyle name="RowTitles-Detail 2 3 7 3_Tertiary Salaries Survey" xfId="19167" xr:uid="{00000000-0005-0000-0000-0000E04A0000}"/>
    <cellStyle name="RowTitles-Detail 2 3 7 4" xfId="19168" xr:uid="{00000000-0005-0000-0000-0000E14A0000}"/>
    <cellStyle name="RowTitles-Detail 2 3 7 5" xfId="19169" xr:uid="{00000000-0005-0000-0000-0000E24A0000}"/>
    <cellStyle name="RowTitles-Detail 2 3 7 5 2" xfId="19170" xr:uid="{00000000-0005-0000-0000-0000E34A0000}"/>
    <cellStyle name="RowTitles-Detail 2 3 7 5_Tertiary Salaries Survey" xfId="19171" xr:uid="{00000000-0005-0000-0000-0000E44A0000}"/>
    <cellStyle name="RowTitles-Detail 2 3 7 6" xfId="19172" xr:uid="{00000000-0005-0000-0000-0000E54A0000}"/>
    <cellStyle name="RowTitles-Detail 2 3 7_Tertiary Salaries Survey" xfId="19173" xr:uid="{00000000-0005-0000-0000-0000E64A0000}"/>
    <cellStyle name="RowTitles-Detail 2 3 8" xfId="19174" xr:uid="{00000000-0005-0000-0000-0000E74A0000}"/>
    <cellStyle name="RowTitles-Detail 2 3 8 2" xfId="19175" xr:uid="{00000000-0005-0000-0000-0000E84A0000}"/>
    <cellStyle name="RowTitles-Detail 2 3 8 2 2" xfId="19176" xr:uid="{00000000-0005-0000-0000-0000E94A0000}"/>
    <cellStyle name="RowTitles-Detail 2 3 8 2 2 2" xfId="19177" xr:uid="{00000000-0005-0000-0000-0000EA4A0000}"/>
    <cellStyle name="RowTitles-Detail 2 3 8 2 2_Tertiary Salaries Survey" xfId="19178" xr:uid="{00000000-0005-0000-0000-0000EB4A0000}"/>
    <cellStyle name="RowTitles-Detail 2 3 8 2 3" xfId="19179" xr:uid="{00000000-0005-0000-0000-0000EC4A0000}"/>
    <cellStyle name="RowTitles-Detail 2 3 8 2_Tertiary Salaries Survey" xfId="19180" xr:uid="{00000000-0005-0000-0000-0000ED4A0000}"/>
    <cellStyle name="RowTitles-Detail 2 3 8 3" xfId="19181" xr:uid="{00000000-0005-0000-0000-0000EE4A0000}"/>
    <cellStyle name="RowTitles-Detail 2 3 8 3 2" xfId="19182" xr:uid="{00000000-0005-0000-0000-0000EF4A0000}"/>
    <cellStyle name="RowTitles-Detail 2 3 8 3 2 2" xfId="19183" xr:uid="{00000000-0005-0000-0000-0000F04A0000}"/>
    <cellStyle name="RowTitles-Detail 2 3 8 3 2_Tertiary Salaries Survey" xfId="19184" xr:uid="{00000000-0005-0000-0000-0000F14A0000}"/>
    <cellStyle name="RowTitles-Detail 2 3 8 3 3" xfId="19185" xr:uid="{00000000-0005-0000-0000-0000F24A0000}"/>
    <cellStyle name="RowTitles-Detail 2 3 8 3_Tertiary Salaries Survey" xfId="19186" xr:uid="{00000000-0005-0000-0000-0000F34A0000}"/>
    <cellStyle name="RowTitles-Detail 2 3 8 4" xfId="19187" xr:uid="{00000000-0005-0000-0000-0000F44A0000}"/>
    <cellStyle name="RowTitles-Detail 2 3 8 5" xfId="19188" xr:uid="{00000000-0005-0000-0000-0000F54A0000}"/>
    <cellStyle name="RowTitles-Detail 2 3 8_Tertiary Salaries Survey" xfId="19189" xr:uid="{00000000-0005-0000-0000-0000F64A0000}"/>
    <cellStyle name="RowTitles-Detail 2 3 9" xfId="19190" xr:uid="{00000000-0005-0000-0000-0000F74A0000}"/>
    <cellStyle name="RowTitles-Detail 2 3 9 2" xfId="19191" xr:uid="{00000000-0005-0000-0000-0000F84A0000}"/>
    <cellStyle name="RowTitles-Detail 2 3 9 2 2" xfId="19192" xr:uid="{00000000-0005-0000-0000-0000F94A0000}"/>
    <cellStyle name="RowTitles-Detail 2 3 9 2 2 2" xfId="19193" xr:uid="{00000000-0005-0000-0000-0000FA4A0000}"/>
    <cellStyle name="RowTitles-Detail 2 3 9 2 2_Tertiary Salaries Survey" xfId="19194" xr:uid="{00000000-0005-0000-0000-0000FB4A0000}"/>
    <cellStyle name="RowTitles-Detail 2 3 9 2 3" xfId="19195" xr:uid="{00000000-0005-0000-0000-0000FC4A0000}"/>
    <cellStyle name="RowTitles-Detail 2 3 9 2_Tertiary Salaries Survey" xfId="19196" xr:uid="{00000000-0005-0000-0000-0000FD4A0000}"/>
    <cellStyle name="RowTitles-Detail 2 3 9 3" xfId="19197" xr:uid="{00000000-0005-0000-0000-0000FE4A0000}"/>
    <cellStyle name="RowTitles-Detail 2 3 9 3 2" xfId="19198" xr:uid="{00000000-0005-0000-0000-0000FF4A0000}"/>
    <cellStyle name="RowTitles-Detail 2 3 9 3 2 2" xfId="19199" xr:uid="{00000000-0005-0000-0000-0000004B0000}"/>
    <cellStyle name="RowTitles-Detail 2 3 9 3 2_Tertiary Salaries Survey" xfId="19200" xr:uid="{00000000-0005-0000-0000-0000014B0000}"/>
    <cellStyle name="RowTitles-Detail 2 3 9 3 3" xfId="19201" xr:uid="{00000000-0005-0000-0000-0000024B0000}"/>
    <cellStyle name="RowTitles-Detail 2 3 9 3_Tertiary Salaries Survey" xfId="19202" xr:uid="{00000000-0005-0000-0000-0000034B0000}"/>
    <cellStyle name="RowTitles-Detail 2 3 9 4" xfId="19203" xr:uid="{00000000-0005-0000-0000-0000044B0000}"/>
    <cellStyle name="RowTitles-Detail 2 3 9 5" xfId="19204" xr:uid="{00000000-0005-0000-0000-0000054B0000}"/>
    <cellStyle name="RowTitles-Detail 2 3 9 5 2" xfId="19205" xr:uid="{00000000-0005-0000-0000-0000064B0000}"/>
    <cellStyle name="RowTitles-Detail 2 3 9 5_Tertiary Salaries Survey" xfId="19206" xr:uid="{00000000-0005-0000-0000-0000074B0000}"/>
    <cellStyle name="RowTitles-Detail 2 3 9 6" xfId="19207" xr:uid="{00000000-0005-0000-0000-0000084B0000}"/>
    <cellStyle name="RowTitles-Detail 2 3 9_Tertiary Salaries Survey" xfId="19208" xr:uid="{00000000-0005-0000-0000-0000094B0000}"/>
    <cellStyle name="RowTitles-Detail 2 3_STUD aligned by INSTIT" xfId="19209" xr:uid="{00000000-0005-0000-0000-00000A4B0000}"/>
    <cellStyle name="RowTitles-Detail 2 4" xfId="19210" xr:uid="{00000000-0005-0000-0000-00000B4B0000}"/>
    <cellStyle name="RowTitles-Detail 2 4 10" xfId="19211" xr:uid="{00000000-0005-0000-0000-00000C4B0000}"/>
    <cellStyle name="RowTitles-Detail 2 4 10 2" xfId="19212" xr:uid="{00000000-0005-0000-0000-00000D4B0000}"/>
    <cellStyle name="RowTitles-Detail 2 4 10 2 2" xfId="19213" xr:uid="{00000000-0005-0000-0000-00000E4B0000}"/>
    <cellStyle name="RowTitles-Detail 2 4 10 2_Tertiary Salaries Survey" xfId="19214" xr:uid="{00000000-0005-0000-0000-00000F4B0000}"/>
    <cellStyle name="RowTitles-Detail 2 4 10 3" xfId="19215" xr:uid="{00000000-0005-0000-0000-0000104B0000}"/>
    <cellStyle name="RowTitles-Detail 2 4 10_Tertiary Salaries Survey" xfId="19216" xr:uid="{00000000-0005-0000-0000-0000114B0000}"/>
    <cellStyle name="RowTitles-Detail 2 4 11" xfId="19217" xr:uid="{00000000-0005-0000-0000-0000124B0000}"/>
    <cellStyle name="RowTitles-Detail 2 4 12" xfId="19218" xr:uid="{00000000-0005-0000-0000-0000134B0000}"/>
    <cellStyle name="RowTitles-Detail 2 4 2" xfId="19219" xr:uid="{00000000-0005-0000-0000-0000144B0000}"/>
    <cellStyle name="RowTitles-Detail 2 4 2 2" xfId="19220" xr:uid="{00000000-0005-0000-0000-0000154B0000}"/>
    <cellStyle name="RowTitles-Detail 2 4 2 2 2" xfId="19221" xr:uid="{00000000-0005-0000-0000-0000164B0000}"/>
    <cellStyle name="RowTitles-Detail 2 4 2 2 2 2" xfId="19222" xr:uid="{00000000-0005-0000-0000-0000174B0000}"/>
    <cellStyle name="RowTitles-Detail 2 4 2 2 2 2 2" xfId="19223" xr:uid="{00000000-0005-0000-0000-0000184B0000}"/>
    <cellStyle name="RowTitles-Detail 2 4 2 2 2 2_Tertiary Salaries Survey" xfId="19224" xr:uid="{00000000-0005-0000-0000-0000194B0000}"/>
    <cellStyle name="RowTitles-Detail 2 4 2 2 2 3" xfId="19225" xr:uid="{00000000-0005-0000-0000-00001A4B0000}"/>
    <cellStyle name="RowTitles-Detail 2 4 2 2 2_Tertiary Salaries Survey" xfId="19226" xr:uid="{00000000-0005-0000-0000-00001B4B0000}"/>
    <cellStyle name="RowTitles-Detail 2 4 2 2 3" xfId="19227" xr:uid="{00000000-0005-0000-0000-00001C4B0000}"/>
    <cellStyle name="RowTitles-Detail 2 4 2 2 3 2" xfId="19228" xr:uid="{00000000-0005-0000-0000-00001D4B0000}"/>
    <cellStyle name="RowTitles-Detail 2 4 2 2 3 2 2" xfId="19229" xr:uid="{00000000-0005-0000-0000-00001E4B0000}"/>
    <cellStyle name="RowTitles-Detail 2 4 2 2 3 2_Tertiary Salaries Survey" xfId="19230" xr:uid="{00000000-0005-0000-0000-00001F4B0000}"/>
    <cellStyle name="RowTitles-Detail 2 4 2 2 3 3" xfId="19231" xr:uid="{00000000-0005-0000-0000-0000204B0000}"/>
    <cellStyle name="RowTitles-Detail 2 4 2 2 3_Tertiary Salaries Survey" xfId="19232" xr:uid="{00000000-0005-0000-0000-0000214B0000}"/>
    <cellStyle name="RowTitles-Detail 2 4 2 2 4" xfId="19233" xr:uid="{00000000-0005-0000-0000-0000224B0000}"/>
    <cellStyle name="RowTitles-Detail 2 4 2 2 5" xfId="19234" xr:uid="{00000000-0005-0000-0000-0000234B0000}"/>
    <cellStyle name="RowTitles-Detail 2 4 2 2_Tertiary Salaries Survey" xfId="19235" xr:uid="{00000000-0005-0000-0000-0000244B0000}"/>
    <cellStyle name="RowTitles-Detail 2 4 2 3" xfId="19236" xr:uid="{00000000-0005-0000-0000-0000254B0000}"/>
    <cellStyle name="RowTitles-Detail 2 4 2 3 2" xfId="19237" xr:uid="{00000000-0005-0000-0000-0000264B0000}"/>
    <cellStyle name="RowTitles-Detail 2 4 2 3 2 2" xfId="19238" xr:uid="{00000000-0005-0000-0000-0000274B0000}"/>
    <cellStyle name="RowTitles-Detail 2 4 2 3 2 2 2" xfId="19239" xr:uid="{00000000-0005-0000-0000-0000284B0000}"/>
    <cellStyle name="RowTitles-Detail 2 4 2 3 2 2_Tertiary Salaries Survey" xfId="19240" xr:uid="{00000000-0005-0000-0000-0000294B0000}"/>
    <cellStyle name="RowTitles-Detail 2 4 2 3 2 3" xfId="19241" xr:uid="{00000000-0005-0000-0000-00002A4B0000}"/>
    <cellStyle name="RowTitles-Detail 2 4 2 3 2_Tertiary Salaries Survey" xfId="19242" xr:uid="{00000000-0005-0000-0000-00002B4B0000}"/>
    <cellStyle name="RowTitles-Detail 2 4 2 3 3" xfId="19243" xr:uid="{00000000-0005-0000-0000-00002C4B0000}"/>
    <cellStyle name="RowTitles-Detail 2 4 2 3 3 2" xfId="19244" xr:uid="{00000000-0005-0000-0000-00002D4B0000}"/>
    <cellStyle name="RowTitles-Detail 2 4 2 3 3 2 2" xfId="19245" xr:uid="{00000000-0005-0000-0000-00002E4B0000}"/>
    <cellStyle name="RowTitles-Detail 2 4 2 3 3 2_Tertiary Salaries Survey" xfId="19246" xr:uid="{00000000-0005-0000-0000-00002F4B0000}"/>
    <cellStyle name="RowTitles-Detail 2 4 2 3 3 3" xfId="19247" xr:uid="{00000000-0005-0000-0000-0000304B0000}"/>
    <cellStyle name="RowTitles-Detail 2 4 2 3 3_Tertiary Salaries Survey" xfId="19248" xr:uid="{00000000-0005-0000-0000-0000314B0000}"/>
    <cellStyle name="RowTitles-Detail 2 4 2 3 4" xfId="19249" xr:uid="{00000000-0005-0000-0000-0000324B0000}"/>
    <cellStyle name="RowTitles-Detail 2 4 2 3 5" xfId="19250" xr:uid="{00000000-0005-0000-0000-0000334B0000}"/>
    <cellStyle name="RowTitles-Detail 2 4 2 3 5 2" xfId="19251" xr:uid="{00000000-0005-0000-0000-0000344B0000}"/>
    <cellStyle name="RowTitles-Detail 2 4 2 3 5_Tertiary Salaries Survey" xfId="19252" xr:uid="{00000000-0005-0000-0000-0000354B0000}"/>
    <cellStyle name="RowTitles-Detail 2 4 2 3 6" xfId="19253" xr:uid="{00000000-0005-0000-0000-0000364B0000}"/>
    <cellStyle name="RowTitles-Detail 2 4 2 3_Tertiary Salaries Survey" xfId="19254" xr:uid="{00000000-0005-0000-0000-0000374B0000}"/>
    <cellStyle name="RowTitles-Detail 2 4 2 4" xfId="19255" xr:uid="{00000000-0005-0000-0000-0000384B0000}"/>
    <cellStyle name="RowTitles-Detail 2 4 2 4 2" xfId="19256" xr:uid="{00000000-0005-0000-0000-0000394B0000}"/>
    <cellStyle name="RowTitles-Detail 2 4 2 4 2 2" xfId="19257" xr:uid="{00000000-0005-0000-0000-00003A4B0000}"/>
    <cellStyle name="RowTitles-Detail 2 4 2 4 2 2 2" xfId="19258" xr:uid="{00000000-0005-0000-0000-00003B4B0000}"/>
    <cellStyle name="RowTitles-Detail 2 4 2 4 2 2_Tertiary Salaries Survey" xfId="19259" xr:uid="{00000000-0005-0000-0000-00003C4B0000}"/>
    <cellStyle name="RowTitles-Detail 2 4 2 4 2 3" xfId="19260" xr:uid="{00000000-0005-0000-0000-00003D4B0000}"/>
    <cellStyle name="RowTitles-Detail 2 4 2 4 2_Tertiary Salaries Survey" xfId="19261" xr:uid="{00000000-0005-0000-0000-00003E4B0000}"/>
    <cellStyle name="RowTitles-Detail 2 4 2 4 3" xfId="19262" xr:uid="{00000000-0005-0000-0000-00003F4B0000}"/>
    <cellStyle name="RowTitles-Detail 2 4 2 4 3 2" xfId="19263" xr:uid="{00000000-0005-0000-0000-0000404B0000}"/>
    <cellStyle name="RowTitles-Detail 2 4 2 4 3 2 2" xfId="19264" xr:uid="{00000000-0005-0000-0000-0000414B0000}"/>
    <cellStyle name="RowTitles-Detail 2 4 2 4 3 2_Tertiary Salaries Survey" xfId="19265" xr:uid="{00000000-0005-0000-0000-0000424B0000}"/>
    <cellStyle name="RowTitles-Detail 2 4 2 4 3 3" xfId="19266" xr:uid="{00000000-0005-0000-0000-0000434B0000}"/>
    <cellStyle name="RowTitles-Detail 2 4 2 4 3_Tertiary Salaries Survey" xfId="19267" xr:uid="{00000000-0005-0000-0000-0000444B0000}"/>
    <cellStyle name="RowTitles-Detail 2 4 2 4 4" xfId="19268" xr:uid="{00000000-0005-0000-0000-0000454B0000}"/>
    <cellStyle name="RowTitles-Detail 2 4 2 4 4 2" xfId="19269" xr:uid="{00000000-0005-0000-0000-0000464B0000}"/>
    <cellStyle name="RowTitles-Detail 2 4 2 4 4_Tertiary Salaries Survey" xfId="19270" xr:uid="{00000000-0005-0000-0000-0000474B0000}"/>
    <cellStyle name="RowTitles-Detail 2 4 2 4 5" xfId="19271" xr:uid="{00000000-0005-0000-0000-0000484B0000}"/>
    <cellStyle name="RowTitles-Detail 2 4 2 4_Tertiary Salaries Survey" xfId="19272" xr:uid="{00000000-0005-0000-0000-0000494B0000}"/>
    <cellStyle name="RowTitles-Detail 2 4 2 5" xfId="19273" xr:uid="{00000000-0005-0000-0000-00004A4B0000}"/>
    <cellStyle name="RowTitles-Detail 2 4 2 5 2" xfId="19274" xr:uid="{00000000-0005-0000-0000-00004B4B0000}"/>
    <cellStyle name="RowTitles-Detail 2 4 2 5 2 2" xfId="19275" xr:uid="{00000000-0005-0000-0000-00004C4B0000}"/>
    <cellStyle name="RowTitles-Detail 2 4 2 5 2 2 2" xfId="19276" xr:uid="{00000000-0005-0000-0000-00004D4B0000}"/>
    <cellStyle name="RowTitles-Detail 2 4 2 5 2 2_Tertiary Salaries Survey" xfId="19277" xr:uid="{00000000-0005-0000-0000-00004E4B0000}"/>
    <cellStyle name="RowTitles-Detail 2 4 2 5 2 3" xfId="19278" xr:uid="{00000000-0005-0000-0000-00004F4B0000}"/>
    <cellStyle name="RowTitles-Detail 2 4 2 5 2_Tertiary Salaries Survey" xfId="19279" xr:uid="{00000000-0005-0000-0000-0000504B0000}"/>
    <cellStyle name="RowTitles-Detail 2 4 2 5 3" xfId="19280" xr:uid="{00000000-0005-0000-0000-0000514B0000}"/>
    <cellStyle name="RowTitles-Detail 2 4 2 5 3 2" xfId="19281" xr:uid="{00000000-0005-0000-0000-0000524B0000}"/>
    <cellStyle name="RowTitles-Detail 2 4 2 5 3 2 2" xfId="19282" xr:uid="{00000000-0005-0000-0000-0000534B0000}"/>
    <cellStyle name="RowTitles-Detail 2 4 2 5 3 2_Tertiary Salaries Survey" xfId="19283" xr:uid="{00000000-0005-0000-0000-0000544B0000}"/>
    <cellStyle name="RowTitles-Detail 2 4 2 5 3 3" xfId="19284" xr:uid="{00000000-0005-0000-0000-0000554B0000}"/>
    <cellStyle name="RowTitles-Detail 2 4 2 5 3_Tertiary Salaries Survey" xfId="19285" xr:uid="{00000000-0005-0000-0000-0000564B0000}"/>
    <cellStyle name="RowTitles-Detail 2 4 2 5 4" xfId="19286" xr:uid="{00000000-0005-0000-0000-0000574B0000}"/>
    <cellStyle name="RowTitles-Detail 2 4 2 5 4 2" xfId="19287" xr:uid="{00000000-0005-0000-0000-0000584B0000}"/>
    <cellStyle name="RowTitles-Detail 2 4 2 5 4_Tertiary Salaries Survey" xfId="19288" xr:uid="{00000000-0005-0000-0000-0000594B0000}"/>
    <cellStyle name="RowTitles-Detail 2 4 2 5 5" xfId="19289" xr:uid="{00000000-0005-0000-0000-00005A4B0000}"/>
    <cellStyle name="RowTitles-Detail 2 4 2 5_Tertiary Salaries Survey" xfId="19290" xr:uid="{00000000-0005-0000-0000-00005B4B0000}"/>
    <cellStyle name="RowTitles-Detail 2 4 2 6" xfId="19291" xr:uid="{00000000-0005-0000-0000-00005C4B0000}"/>
    <cellStyle name="RowTitles-Detail 2 4 2 6 2" xfId="19292" xr:uid="{00000000-0005-0000-0000-00005D4B0000}"/>
    <cellStyle name="RowTitles-Detail 2 4 2 6 2 2" xfId="19293" xr:uid="{00000000-0005-0000-0000-00005E4B0000}"/>
    <cellStyle name="RowTitles-Detail 2 4 2 6 2 2 2" xfId="19294" xr:uid="{00000000-0005-0000-0000-00005F4B0000}"/>
    <cellStyle name="RowTitles-Detail 2 4 2 6 2 2_Tertiary Salaries Survey" xfId="19295" xr:uid="{00000000-0005-0000-0000-0000604B0000}"/>
    <cellStyle name="RowTitles-Detail 2 4 2 6 2 3" xfId="19296" xr:uid="{00000000-0005-0000-0000-0000614B0000}"/>
    <cellStyle name="RowTitles-Detail 2 4 2 6 2_Tertiary Salaries Survey" xfId="19297" xr:uid="{00000000-0005-0000-0000-0000624B0000}"/>
    <cellStyle name="RowTitles-Detail 2 4 2 6 3" xfId="19298" xr:uid="{00000000-0005-0000-0000-0000634B0000}"/>
    <cellStyle name="RowTitles-Detail 2 4 2 6 3 2" xfId="19299" xr:uid="{00000000-0005-0000-0000-0000644B0000}"/>
    <cellStyle name="RowTitles-Detail 2 4 2 6 3 2 2" xfId="19300" xr:uid="{00000000-0005-0000-0000-0000654B0000}"/>
    <cellStyle name="RowTitles-Detail 2 4 2 6 3 2_Tertiary Salaries Survey" xfId="19301" xr:uid="{00000000-0005-0000-0000-0000664B0000}"/>
    <cellStyle name="RowTitles-Detail 2 4 2 6 3 3" xfId="19302" xr:uid="{00000000-0005-0000-0000-0000674B0000}"/>
    <cellStyle name="RowTitles-Detail 2 4 2 6 3_Tertiary Salaries Survey" xfId="19303" xr:uid="{00000000-0005-0000-0000-0000684B0000}"/>
    <cellStyle name="RowTitles-Detail 2 4 2 6 4" xfId="19304" xr:uid="{00000000-0005-0000-0000-0000694B0000}"/>
    <cellStyle name="RowTitles-Detail 2 4 2 6 4 2" xfId="19305" xr:uid="{00000000-0005-0000-0000-00006A4B0000}"/>
    <cellStyle name="RowTitles-Detail 2 4 2 6 4_Tertiary Salaries Survey" xfId="19306" xr:uid="{00000000-0005-0000-0000-00006B4B0000}"/>
    <cellStyle name="RowTitles-Detail 2 4 2 6 5" xfId="19307" xr:uid="{00000000-0005-0000-0000-00006C4B0000}"/>
    <cellStyle name="RowTitles-Detail 2 4 2 6_Tertiary Salaries Survey" xfId="19308" xr:uid="{00000000-0005-0000-0000-00006D4B0000}"/>
    <cellStyle name="RowTitles-Detail 2 4 2 7" xfId="19309" xr:uid="{00000000-0005-0000-0000-00006E4B0000}"/>
    <cellStyle name="RowTitles-Detail 2 4 2 7 2" xfId="19310" xr:uid="{00000000-0005-0000-0000-00006F4B0000}"/>
    <cellStyle name="RowTitles-Detail 2 4 2 7 2 2" xfId="19311" xr:uid="{00000000-0005-0000-0000-0000704B0000}"/>
    <cellStyle name="RowTitles-Detail 2 4 2 7 2_Tertiary Salaries Survey" xfId="19312" xr:uid="{00000000-0005-0000-0000-0000714B0000}"/>
    <cellStyle name="RowTitles-Detail 2 4 2 7 3" xfId="19313" xr:uid="{00000000-0005-0000-0000-0000724B0000}"/>
    <cellStyle name="RowTitles-Detail 2 4 2 7_Tertiary Salaries Survey" xfId="19314" xr:uid="{00000000-0005-0000-0000-0000734B0000}"/>
    <cellStyle name="RowTitles-Detail 2 4 2 8" xfId="19315" xr:uid="{00000000-0005-0000-0000-0000744B0000}"/>
    <cellStyle name="RowTitles-Detail 2 4 2 9" xfId="19316" xr:uid="{00000000-0005-0000-0000-0000754B0000}"/>
    <cellStyle name="RowTitles-Detail 2 4 2_STUD aligned by INSTIT" xfId="19317" xr:uid="{00000000-0005-0000-0000-0000764B0000}"/>
    <cellStyle name="RowTitles-Detail 2 4 3" xfId="19318" xr:uid="{00000000-0005-0000-0000-0000774B0000}"/>
    <cellStyle name="RowTitles-Detail 2 4 3 2" xfId="19319" xr:uid="{00000000-0005-0000-0000-0000784B0000}"/>
    <cellStyle name="RowTitles-Detail 2 4 3 2 2" xfId="19320" xr:uid="{00000000-0005-0000-0000-0000794B0000}"/>
    <cellStyle name="RowTitles-Detail 2 4 3 2 2 2" xfId="19321" xr:uid="{00000000-0005-0000-0000-00007A4B0000}"/>
    <cellStyle name="RowTitles-Detail 2 4 3 2 2 2 2" xfId="19322" xr:uid="{00000000-0005-0000-0000-00007B4B0000}"/>
    <cellStyle name="RowTitles-Detail 2 4 3 2 2 2_Tertiary Salaries Survey" xfId="19323" xr:uid="{00000000-0005-0000-0000-00007C4B0000}"/>
    <cellStyle name="RowTitles-Detail 2 4 3 2 2 3" xfId="19324" xr:uid="{00000000-0005-0000-0000-00007D4B0000}"/>
    <cellStyle name="RowTitles-Detail 2 4 3 2 2_Tertiary Salaries Survey" xfId="19325" xr:uid="{00000000-0005-0000-0000-00007E4B0000}"/>
    <cellStyle name="RowTitles-Detail 2 4 3 2 3" xfId="19326" xr:uid="{00000000-0005-0000-0000-00007F4B0000}"/>
    <cellStyle name="RowTitles-Detail 2 4 3 2 3 2" xfId="19327" xr:uid="{00000000-0005-0000-0000-0000804B0000}"/>
    <cellStyle name="RowTitles-Detail 2 4 3 2 3 2 2" xfId="19328" xr:uid="{00000000-0005-0000-0000-0000814B0000}"/>
    <cellStyle name="RowTitles-Detail 2 4 3 2 3 2_Tertiary Salaries Survey" xfId="19329" xr:uid="{00000000-0005-0000-0000-0000824B0000}"/>
    <cellStyle name="RowTitles-Detail 2 4 3 2 3 3" xfId="19330" xr:uid="{00000000-0005-0000-0000-0000834B0000}"/>
    <cellStyle name="RowTitles-Detail 2 4 3 2 3_Tertiary Salaries Survey" xfId="19331" xr:uid="{00000000-0005-0000-0000-0000844B0000}"/>
    <cellStyle name="RowTitles-Detail 2 4 3 2 4" xfId="19332" xr:uid="{00000000-0005-0000-0000-0000854B0000}"/>
    <cellStyle name="RowTitles-Detail 2 4 3 2 5" xfId="19333" xr:uid="{00000000-0005-0000-0000-0000864B0000}"/>
    <cellStyle name="RowTitles-Detail 2 4 3 2 5 2" xfId="19334" xr:uid="{00000000-0005-0000-0000-0000874B0000}"/>
    <cellStyle name="RowTitles-Detail 2 4 3 2 5_Tertiary Salaries Survey" xfId="19335" xr:uid="{00000000-0005-0000-0000-0000884B0000}"/>
    <cellStyle name="RowTitles-Detail 2 4 3 2 6" xfId="19336" xr:uid="{00000000-0005-0000-0000-0000894B0000}"/>
    <cellStyle name="RowTitles-Detail 2 4 3 2_Tertiary Salaries Survey" xfId="19337" xr:uid="{00000000-0005-0000-0000-00008A4B0000}"/>
    <cellStyle name="RowTitles-Detail 2 4 3 3" xfId="19338" xr:uid="{00000000-0005-0000-0000-00008B4B0000}"/>
    <cellStyle name="RowTitles-Detail 2 4 3 3 2" xfId="19339" xr:uid="{00000000-0005-0000-0000-00008C4B0000}"/>
    <cellStyle name="RowTitles-Detail 2 4 3 3 2 2" xfId="19340" xr:uid="{00000000-0005-0000-0000-00008D4B0000}"/>
    <cellStyle name="RowTitles-Detail 2 4 3 3 2 2 2" xfId="19341" xr:uid="{00000000-0005-0000-0000-00008E4B0000}"/>
    <cellStyle name="RowTitles-Detail 2 4 3 3 2 2_Tertiary Salaries Survey" xfId="19342" xr:uid="{00000000-0005-0000-0000-00008F4B0000}"/>
    <cellStyle name="RowTitles-Detail 2 4 3 3 2 3" xfId="19343" xr:uid="{00000000-0005-0000-0000-0000904B0000}"/>
    <cellStyle name="RowTitles-Detail 2 4 3 3 2_Tertiary Salaries Survey" xfId="19344" xr:uid="{00000000-0005-0000-0000-0000914B0000}"/>
    <cellStyle name="RowTitles-Detail 2 4 3 3 3" xfId="19345" xr:uid="{00000000-0005-0000-0000-0000924B0000}"/>
    <cellStyle name="RowTitles-Detail 2 4 3 3 3 2" xfId="19346" xr:uid="{00000000-0005-0000-0000-0000934B0000}"/>
    <cellStyle name="RowTitles-Detail 2 4 3 3 3 2 2" xfId="19347" xr:uid="{00000000-0005-0000-0000-0000944B0000}"/>
    <cellStyle name="RowTitles-Detail 2 4 3 3 3 2_Tertiary Salaries Survey" xfId="19348" xr:uid="{00000000-0005-0000-0000-0000954B0000}"/>
    <cellStyle name="RowTitles-Detail 2 4 3 3 3 3" xfId="19349" xr:uid="{00000000-0005-0000-0000-0000964B0000}"/>
    <cellStyle name="RowTitles-Detail 2 4 3 3 3_Tertiary Salaries Survey" xfId="19350" xr:uid="{00000000-0005-0000-0000-0000974B0000}"/>
    <cellStyle name="RowTitles-Detail 2 4 3 3 4" xfId="19351" xr:uid="{00000000-0005-0000-0000-0000984B0000}"/>
    <cellStyle name="RowTitles-Detail 2 4 3 3 5" xfId="19352" xr:uid="{00000000-0005-0000-0000-0000994B0000}"/>
    <cellStyle name="RowTitles-Detail 2 4 3 3_Tertiary Salaries Survey" xfId="19353" xr:uid="{00000000-0005-0000-0000-00009A4B0000}"/>
    <cellStyle name="RowTitles-Detail 2 4 3 4" xfId="19354" xr:uid="{00000000-0005-0000-0000-00009B4B0000}"/>
    <cellStyle name="RowTitles-Detail 2 4 3 4 2" xfId="19355" xr:uid="{00000000-0005-0000-0000-00009C4B0000}"/>
    <cellStyle name="RowTitles-Detail 2 4 3 4 2 2" xfId="19356" xr:uid="{00000000-0005-0000-0000-00009D4B0000}"/>
    <cellStyle name="RowTitles-Detail 2 4 3 4 2 2 2" xfId="19357" xr:uid="{00000000-0005-0000-0000-00009E4B0000}"/>
    <cellStyle name="RowTitles-Detail 2 4 3 4 2 2_Tertiary Salaries Survey" xfId="19358" xr:uid="{00000000-0005-0000-0000-00009F4B0000}"/>
    <cellStyle name="RowTitles-Detail 2 4 3 4 2 3" xfId="19359" xr:uid="{00000000-0005-0000-0000-0000A04B0000}"/>
    <cellStyle name="RowTitles-Detail 2 4 3 4 2_Tertiary Salaries Survey" xfId="19360" xr:uid="{00000000-0005-0000-0000-0000A14B0000}"/>
    <cellStyle name="RowTitles-Detail 2 4 3 4 3" xfId="19361" xr:uid="{00000000-0005-0000-0000-0000A24B0000}"/>
    <cellStyle name="RowTitles-Detail 2 4 3 4 3 2" xfId="19362" xr:uid="{00000000-0005-0000-0000-0000A34B0000}"/>
    <cellStyle name="RowTitles-Detail 2 4 3 4 3 2 2" xfId="19363" xr:uid="{00000000-0005-0000-0000-0000A44B0000}"/>
    <cellStyle name="RowTitles-Detail 2 4 3 4 3 2_Tertiary Salaries Survey" xfId="19364" xr:uid="{00000000-0005-0000-0000-0000A54B0000}"/>
    <cellStyle name="RowTitles-Detail 2 4 3 4 3 3" xfId="19365" xr:uid="{00000000-0005-0000-0000-0000A64B0000}"/>
    <cellStyle name="RowTitles-Detail 2 4 3 4 3_Tertiary Salaries Survey" xfId="19366" xr:uid="{00000000-0005-0000-0000-0000A74B0000}"/>
    <cellStyle name="RowTitles-Detail 2 4 3 4 4" xfId="19367" xr:uid="{00000000-0005-0000-0000-0000A84B0000}"/>
    <cellStyle name="RowTitles-Detail 2 4 3 4 4 2" xfId="19368" xr:uid="{00000000-0005-0000-0000-0000A94B0000}"/>
    <cellStyle name="RowTitles-Detail 2 4 3 4 4_Tertiary Salaries Survey" xfId="19369" xr:uid="{00000000-0005-0000-0000-0000AA4B0000}"/>
    <cellStyle name="RowTitles-Detail 2 4 3 4 5" xfId="19370" xr:uid="{00000000-0005-0000-0000-0000AB4B0000}"/>
    <cellStyle name="RowTitles-Detail 2 4 3 4_Tertiary Salaries Survey" xfId="19371" xr:uid="{00000000-0005-0000-0000-0000AC4B0000}"/>
    <cellStyle name="RowTitles-Detail 2 4 3 5" xfId="19372" xr:uid="{00000000-0005-0000-0000-0000AD4B0000}"/>
    <cellStyle name="RowTitles-Detail 2 4 3 5 2" xfId="19373" xr:uid="{00000000-0005-0000-0000-0000AE4B0000}"/>
    <cellStyle name="RowTitles-Detail 2 4 3 5 2 2" xfId="19374" xr:uid="{00000000-0005-0000-0000-0000AF4B0000}"/>
    <cellStyle name="RowTitles-Detail 2 4 3 5 2 2 2" xfId="19375" xr:uid="{00000000-0005-0000-0000-0000B04B0000}"/>
    <cellStyle name="RowTitles-Detail 2 4 3 5 2 2_Tertiary Salaries Survey" xfId="19376" xr:uid="{00000000-0005-0000-0000-0000B14B0000}"/>
    <cellStyle name="RowTitles-Detail 2 4 3 5 2 3" xfId="19377" xr:uid="{00000000-0005-0000-0000-0000B24B0000}"/>
    <cellStyle name="RowTitles-Detail 2 4 3 5 2_Tertiary Salaries Survey" xfId="19378" xr:uid="{00000000-0005-0000-0000-0000B34B0000}"/>
    <cellStyle name="RowTitles-Detail 2 4 3 5 3" xfId="19379" xr:uid="{00000000-0005-0000-0000-0000B44B0000}"/>
    <cellStyle name="RowTitles-Detail 2 4 3 5 3 2" xfId="19380" xr:uid="{00000000-0005-0000-0000-0000B54B0000}"/>
    <cellStyle name="RowTitles-Detail 2 4 3 5 3 2 2" xfId="19381" xr:uid="{00000000-0005-0000-0000-0000B64B0000}"/>
    <cellStyle name="RowTitles-Detail 2 4 3 5 3 2_Tertiary Salaries Survey" xfId="19382" xr:uid="{00000000-0005-0000-0000-0000B74B0000}"/>
    <cellStyle name="RowTitles-Detail 2 4 3 5 3 3" xfId="19383" xr:uid="{00000000-0005-0000-0000-0000B84B0000}"/>
    <cellStyle name="RowTitles-Detail 2 4 3 5 3_Tertiary Salaries Survey" xfId="19384" xr:uid="{00000000-0005-0000-0000-0000B94B0000}"/>
    <cellStyle name="RowTitles-Detail 2 4 3 5 4" xfId="19385" xr:uid="{00000000-0005-0000-0000-0000BA4B0000}"/>
    <cellStyle name="RowTitles-Detail 2 4 3 5 4 2" xfId="19386" xr:uid="{00000000-0005-0000-0000-0000BB4B0000}"/>
    <cellStyle name="RowTitles-Detail 2 4 3 5 4_Tertiary Salaries Survey" xfId="19387" xr:uid="{00000000-0005-0000-0000-0000BC4B0000}"/>
    <cellStyle name="RowTitles-Detail 2 4 3 5 5" xfId="19388" xr:uid="{00000000-0005-0000-0000-0000BD4B0000}"/>
    <cellStyle name="RowTitles-Detail 2 4 3 5_Tertiary Salaries Survey" xfId="19389" xr:uid="{00000000-0005-0000-0000-0000BE4B0000}"/>
    <cellStyle name="RowTitles-Detail 2 4 3 6" xfId="19390" xr:uid="{00000000-0005-0000-0000-0000BF4B0000}"/>
    <cellStyle name="RowTitles-Detail 2 4 3 6 2" xfId="19391" xr:uid="{00000000-0005-0000-0000-0000C04B0000}"/>
    <cellStyle name="RowTitles-Detail 2 4 3 6 2 2" xfId="19392" xr:uid="{00000000-0005-0000-0000-0000C14B0000}"/>
    <cellStyle name="RowTitles-Detail 2 4 3 6 2 2 2" xfId="19393" xr:uid="{00000000-0005-0000-0000-0000C24B0000}"/>
    <cellStyle name="RowTitles-Detail 2 4 3 6 2 2_Tertiary Salaries Survey" xfId="19394" xr:uid="{00000000-0005-0000-0000-0000C34B0000}"/>
    <cellStyle name="RowTitles-Detail 2 4 3 6 2 3" xfId="19395" xr:uid="{00000000-0005-0000-0000-0000C44B0000}"/>
    <cellStyle name="RowTitles-Detail 2 4 3 6 2_Tertiary Salaries Survey" xfId="19396" xr:uid="{00000000-0005-0000-0000-0000C54B0000}"/>
    <cellStyle name="RowTitles-Detail 2 4 3 6 3" xfId="19397" xr:uid="{00000000-0005-0000-0000-0000C64B0000}"/>
    <cellStyle name="RowTitles-Detail 2 4 3 6 3 2" xfId="19398" xr:uid="{00000000-0005-0000-0000-0000C74B0000}"/>
    <cellStyle name="RowTitles-Detail 2 4 3 6 3 2 2" xfId="19399" xr:uid="{00000000-0005-0000-0000-0000C84B0000}"/>
    <cellStyle name="RowTitles-Detail 2 4 3 6 3 2_Tertiary Salaries Survey" xfId="19400" xr:uid="{00000000-0005-0000-0000-0000C94B0000}"/>
    <cellStyle name="RowTitles-Detail 2 4 3 6 3 3" xfId="19401" xr:uid="{00000000-0005-0000-0000-0000CA4B0000}"/>
    <cellStyle name="RowTitles-Detail 2 4 3 6 3_Tertiary Salaries Survey" xfId="19402" xr:uid="{00000000-0005-0000-0000-0000CB4B0000}"/>
    <cellStyle name="RowTitles-Detail 2 4 3 6 4" xfId="19403" xr:uid="{00000000-0005-0000-0000-0000CC4B0000}"/>
    <cellStyle name="RowTitles-Detail 2 4 3 6 4 2" xfId="19404" xr:uid="{00000000-0005-0000-0000-0000CD4B0000}"/>
    <cellStyle name="RowTitles-Detail 2 4 3 6 4_Tertiary Salaries Survey" xfId="19405" xr:uid="{00000000-0005-0000-0000-0000CE4B0000}"/>
    <cellStyle name="RowTitles-Detail 2 4 3 6 5" xfId="19406" xr:uid="{00000000-0005-0000-0000-0000CF4B0000}"/>
    <cellStyle name="RowTitles-Detail 2 4 3 6_Tertiary Salaries Survey" xfId="19407" xr:uid="{00000000-0005-0000-0000-0000D04B0000}"/>
    <cellStyle name="RowTitles-Detail 2 4 3 7" xfId="19408" xr:uid="{00000000-0005-0000-0000-0000D14B0000}"/>
    <cellStyle name="RowTitles-Detail 2 4 3 7 2" xfId="19409" xr:uid="{00000000-0005-0000-0000-0000D24B0000}"/>
    <cellStyle name="RowTitles-Detail 2 4 3 7 2 2" xfId="19410" xr:uid="{00000000-0005-0000-0000-0000D34B0000}"/>
    <cellStyle name="RowTitles-Detail 2 4 3 7 2_Tertiary Salaries Survey" xfId="19411" xr:uid="{00000000-0005-0000-0000-0000D44B0000}"/>
    <cellStyle name="RowTitles-Detail 2 4 3 7 3" xfId="19412" xr:uid="{00000000-0005-0000-0000-0000D54B0000}"/>
    <cellStyle name="RowTitles-Detail 2 4 3 7_Tertiary Salaries Survey" xfId="19413" xr:uid="{00000000-0005-0000-0000-0000D64B0000}"/>
    <cellStyle name="RowTitles-Detail 2 4 3 8" xfId="19414" xr:uid="{00000000-0005-0000-0000-0000D74B0000}"/>
    <cellStyle name="RowTitles-Detail 2 4 3 8 2" xfId="19415" xr:uid="{00000000-0005-0000-0000-0000D84B0000}"/>
    <cellStyle name="RowTitles-Detail 2 4 3 8 2 2" xfId="19416" xr:uid="{00000000-0005-0000-0000-0000D94B0000}"/>
    <cellStyle name="RowTitles-Detail 2 4 3 8 2_Tertiary Salaries Survey" xfId="19417" xr:uid="{00000000-0005-0000-0000-0000DA4B0000}"/>
    <cellStyle name="RowTitles-Detail 2 4 3 8 3" xfId="19418" xr:uid="{00000000-0005-0000-0000-0000DB4B0000}"/>
    <cellStyle name="RowTitles-Detail 2 4 3 8_Tertiary Salaries Survey" xfId="19419" xr:uid="{00000000-0005-0000-0000-0000DC4B0000}"/>
    <cellStyle name="RowTitles-Detail 2 4 3 9" xfId="19420" xr:uid="{00000000-0005-0000-0000-0000DD4B0000}"/>
    <cellStyle name="RowTitles-Detail 2 4 3_STUD aligned by INSTIT" xfId="19421" xr:uid="{00000000-0005-0000-0000-0000DE4B0000}"/>
    <cellStyle name="RowTitles-Detail 2 4 4" xfId="19422" xr:uid="{00000000-0005-0000-0000-0000DF4B0000}"/>
    <cellStyle name="RowTitles-Detail 2 4 4 2" xfId="19423" xr:uid="{00000000-0005-0000-0000-0000E04B0000}"/>
    <cellStyle name="RowTitles-Detail 2 4 4 2 2" xfId="19424" xr:uid="{00000000-0005-0000-0000-0000E14B0000}"/>
    <cellStyle name="RowTitles-Detail 2 4 4 2 2 2" xfId="19425" xr:uid="{00000000-0005-0000-0000-0000E24B0000}"/>
    <cellStyle name="RowTitles-Detail 2 4 4 2 2 2 2" xfId="19426" xr:uid="{00000000-0005-0000-0000-0000E34B0000}"/>
    <cellStyle name="RowTitles-Detail 2 4 4 2 2 2_Tertiary Salaries Survey" xfId="19427" xr:uid="{00000000-0005-0000-0000-0000E44B0000}"/>
    <cellStyle name="RowTitles-Detail 2 4 4 2 2 3" xfId="19428" xr:uid="{00000000-0005-0000-0000-0000E54B0000}"/>
    <cellStyle name="RowTitles-Detail 2 4 4 2 2_Tertiary Salaries Survey" xfId="19429" xr:uid="{00000000-0005-0000-0000-0000E64B0000}"/>
    <cellStyle name="RowTitles-Detail 2 4 4 2 3" xfId="19430" xr:uid="{00000000-0005-0000-0000-0000E74B0000}"/>
    <cellStyle name="RowTitles-Detail 2 4 4 2 3 2" xfId="19431" xr:uid="{00000000-0005-0000-0000-0000E84B0000}"/>
    <cellStyle name="RowTitles-Detail 2 4 4 2 3 2 2" xfId="19432" xr:uid="{00000000-0005-0000-0000-0000E94B0000}"/>
    <cellStyle name="RowTitles-Detail 2 4 4 2 3 2_Tertiary Salaries Survey" xfId="19433" xr:uid="{00000000-0005-0000-0000-0000EA4B0000}"/>
    <cellStyle name="RowTitles-Detail 2 4 4 2 3 3" xfId="19434" xr:uid="{00000000-0005-0000-0000-0000EB4B0000}"/>
    <cellStyle name="RowTitles-Detail 2 4 4 2 3_Tertiary Salaries Survey" xfId="19435" xr:uid="{00000000-0005-0000-0000-0000EC4B0000}"/>
    <cellStyle name="RowTitles-Detail 2 4 4 2 4" xfId="19436" xr:uid="{00000000-0005-0000-0000-0000ED4B0000}"/>
    <cellStyle name="RowTitles-Detail 2 4 4 2 5" xfId="19437" xr:uid="{00000000-0005-0000-0000-0000EE4B0000}"/>
    <cellStyle name="RowTitles-Detail 2 4 4 2 5 2" xfId="19438" xr:uid="{00000000-0005-0000-0000-0000EF4B0000}"/>
    <cellStyle name="RowTitles-Detail 2 4 4 2 5_Tertiary Salaries Survey" xfId="19439" xr:uid="{00000000-0005-0000-0000-0000F04B0000}"/>
    <cellStyle name="RowTitles-Detail 2 4 4 2 6" xfId="19440" xr:uid="{00000000-0005-0000-0000-0000F14B0000}"/>
    <cellStyle name="RowTitles-Detail 2 4 4 2_Tertiary Salaries Survey" xfId="19441" xr:uid="{00000000-0005-0000-0000-0000F24B0000}"/>
    <cellStyle name="RowTitles-Detail 2 4 4 3" xfId="19442" xr:uid="{00000000-0005-0000-0000-0000F34B0000}"/>
    <cellStyle name="RowTitles-Detail 2 4 4 3 2" xfId="19443" xr:uid="{00000000-0005-0000-0000-0000F44B0000}"/>
    <cellStyle name="RowTitles-Detail 2 4 4 3 2 2" xfId="19444" xr:uid="{00000000-0005-0000-0000-0000F54B0000}"/>
    <cellStyle name="RowTitles-Detail 2 4 4 3 2 2 2" xfId="19445" xr:uid="{00000000-0005-0000-0000-0000F64B0000}"/>
    <cellStyle name="RowTitles-Detail 2 4 4 3 2 2_Tertiary Salaries Survey" xfId="19446" xr:uid="{00000000-0005-0000-0000-0000F74B0000}"/>
    <cellStyle name="RowTitles-Detail 2 4 4 3 2 3" xfId="19447" xr:uid="{00000000-0005-0000-0000-0000F84B0000}"/>
    <cellStyle name="RowTitles-Detail 2 4 4 3 2_Tertiary Salaries Survey" xfId="19448" xr:uid="{00000000-0005-0000-0000-0000F94B0000}"/>
    <cellStyle name="RowTitles-Detail 2 4 4 3 3" xfId="19449" xr:uid="{00000000-0005-0000-0000-0000FA4B0000}"/>
    <cellStyle name="RowTitles-Detail 2 4 4 3 3 2" xfId="19450" xr:uid="{00000000-0005-0000-0000-0000FB4B0000}"/>
    <cellStyle name="RowTitles-Detail 2 4 4 3 3 2 2" xfId="19451" xr:uid="{00000000-0005-0000-0000-0000FC4B0000}"/>
    <cellStyle name="RowTitles-Detail 2 4 4 3 3 2_Tertiary Salaries Survey" xfId="19452" xr:uid="{00000000-0005-0000-0000-0000FD4B0000}"/>
    <cellStyle name="RowTitles-Detail 2 4 4 3 3 3" xfId="19453" xr:uid="{00000000-0005-0000-0000-0000FE4B0000}"/>
    <cellStyle name="RowTitles-Detail 2 4 4 3 3_Tertiary Salaries Survey" xfId="19454" xr:uid="{00000000-0005-0000-0000-0000FF4B0000}"/>
    <cellStyle name="RowTitles-Detail 2 4 4 3 4" xfId="19455" xr:uid="{00000000-0005-0000-0000-0000004C0000}"/>
    <cellStyle name="RowTitles-Detail 2 4 4 3 5" xfId="19456" xr:uid="{00000000-0005-0000-0000-0000014C0000}"/>
    <cellStyle name="RowTitles-Detail 2 4 4 3_Tertiary Salaries Survey" xfId="19457" xr:uid="{00000000-0005-0000-0000-0000024C0000}"/>
    <cellStyle name="RowTitles-Detail 2 4 4 4" xfId="19458" xr:uid="{00000000-0005-0000-0000-0000034C0000}"/>
    <cellStyle name="RowTitles-Detail 2 4 4 4 2" xfId="19459" xr:uid="{00000000-0005-0000-0000-0000044C0000}"/>
    <cellStyle name="RowTitles-Detail 2 4 4 4 2 2" xfId="19460" xr:uid="{00000000-0005-0000-0000-0000054C0000}"/>
    <cellStyle name="RowTitles-Detail 2 4 4 4 2 2 2" xfId="19461" xr:uid="{00000000-0005-0000-0000-0000064C0000}"/>
    <cellStyle name="RowTitles-Detail 2 4 4 4 2 2_Tertiary Salaries Survey" xfId="19462" xr:uid="{00000000-0005-0000-0000-0000074C0000}"/>
    <cellStyle name="RowTitles-Detail 2 4 4 4 2 3" xfId="19463" xr:uid="{00000000-0005-0000-0000-0000084C0000}"/>
    <cellStyle name="RowTitles-Detail 2 4 4 4 2_Tertiary Salaries Survey" xfId="19464" xr:uid="{00000000-0005-0000-0000-0000094C0000}"/>
    <cellStyle name="RowTitles-Detail 2 4 4 4 3" xfId="19465" xr:uid="{00000000-0005-0000-0000-00000A4C0000}"/>
    <cellStyle name="RowTitles-Detail 2 4 4 4 3 2" xfId="19466" xr:uid="{00000000-0005-0000-0000-00000B4C0000}"/>
    <cellStyle name="RowTitles-Detail 2 4 4 4 3 2 2" xfId="19467" xr:uid="{00000000-0005-0000-0000-00000C4C0000}"/>
    <cellStyle name="RowTitles-Detail 2 4 4 4 3 2_Tertiary Salaries Survey" xfId="19468" xr:uid="{00000000-0005-0000-0000-00000D4C0000}"/>
    <cellStyle name="RowTitles-Detail 2 4 4 4 3 3" xfId="19469" xr:uid="{00000000-0005-0000-0000-00000E4C0000}"/>
    <cellStyle name="RowTitles-Detail 2 4 4 4 3_Tertiary Salaries Survey" xfId="19470" xr:uid="{00000000-0005-0000-0000-00000F4C0000}"/>
    <cellStyle name="RowTitles-Detail 2 4 4 4 4" xfId="19471" xr:uid="{00000000-0005-0000-0000-0000104C0000}"/>
    <cellStyle name="RowTitles-Detail 2 4 4 4 5" xfId="19472" xr:uid="{00000000-0005-0000-0000-0000114C0000}"/>
    <cellStyle name="RowTitles-Detail 2 4 4 4 5 2" xfId="19473" xr:uid="{00000000-0005-0000-0000-0000124C0000}"/>
    <cellStyle name="RowTitles-Detail 2 4 4 4 5_Tertiary Salaries Survey" xfId="19474" xr:uid="{00000000-0005-0000-0000-0000134C0000}"/>
    <cellStyle name="RowTitles-Detail 2 4 4 4 6" xfId="19475" xr:uid="{00000000-0005-0000-0000-0000144C0000}"/>
    <cellStyle name="RowTitles-Detail 2 4 4 4_Tertiary Salaries Survey" xfId="19476" xr:uid="{00000000-0005-0000-0000-0000154C0000}"/>
    <cellStyle name="RowTitles-Detail 2 4 4 5" xfId="19477" xr:uid="{00000000-0005-0000-0000-0000164C0000}"/>
    <cellStyle name="RowTitles-Detail 2 4 4 5 2" xfId="19478" xr:uid="{00000000-0005-0000-0000-0000174C0000}"/>
    <cellStyle name="RowTitles-Detail 2 4 4 5 2 2" xfId="19479" xr:uid="{00000000-0005-0000-0000-0000184C0000}"/>
    <cellStyle name="RowTitles-Detail 2 4 4 5 2 2 2" xfId="19480" xr:uid="{00000000-0005-0000-0000-0000194C0000}"/>
    <cellStyle name="RowTitles-Detail 2 4 4 5 2 2_Tertiary Salaries Survey" xfId="19481" xr:uid="{00000000-0005-0000-0000-00001A4C0000}"/>
    <cellStyle name="RowTitles-Detail 2 4 4 5 2 3" xfId="19482" xr:uid="{00000000-0005-0000-0000-00001B4C0000}"/>
    <cellStyle name="RowTitles-Detail 2 4 4 5 2_Tertiary Salaries Survey" xfId="19483" xr:uid="{00000000-0005-0000-0000-00001C4C0000}"/>
    <cellStyle name="RowTitles-Detail 2 4 4 5 3" xfId="19484" xr:uid="{00000000-0005-0000-0000-00001D4C0000}"/>
    <cellStyle name="RowTitles-Detail 2 4 4 5 3 2" xfId="19485" xr:uid="{00000000-0005-0000-0000-00001E4C0000}"/>
    <cellStyle name="RowTitles-Detail 2 4 4 5 3 2 2" xfId="19486" xr:uid="{00000000-0005-0000-0000-00001F4C0000}"/>
    <cellStyle name="RowTitles-Detail 2 4 4 5 3 2_Tertiary Salaries Survey" xfId="19487" xr:uid="{00000000-0005-0000-0000-0000204C0000}"/>
    <cellStyle name="RowTitles-Detail 2 4 4 5 3 3" xfId="19488" xr:uid="{00000000-0005-0000-0000-0000214C0000}"/>
    <cellStyle name="RowTitles-Detail 2 4 4 5 3_Tertiary Salaries Survey" xfId="19489" xr:uid="{00000000-0005-0000-0000-0000224C0000}"/>
    <cellStyle name="RowTitles-Detail 2 4 4 5 4" xfId="19490" xr:uid="{00000000-0005-0000-0000-0000234C0000}"/>
    <cellStyle name="RowTitles-Detail 2 4 4 5 4 2" xfId="19491" xr:uid="{00000000-0005-0000-0000-0000244C0000}"/>
    <cellStyle name="RowTitles-Detail 2 4 4 5 4_Tertiary Salaries Survey" xfId="19492" xr:uid="{00000000-0005-0000-0000-0000254C0000}"/>
    <cellStyle name="RowTitles-Detail 2 4 4 5 5" xfId="19493" xr:uid="{00000000-0005-0000-0000-0000264C0000}"/>
    <cellStyle name="RowTitles-Detail 2 4 4 5_Tertiary Salaries Survey" xfId="19494" xr:uid="{00000000-0005-0000-0000-0000274C0000}"/>
    <cellStyle name="RowTitles-Detail 2 4 4 6" xfId="19495" xr:uid="{00000000-0005-0000-0000-0000284C0000}"/>
    <cellStyle name="RowTitles-Detail 2 4 4 6 2" xfId="19496" xr:uid="{00000000-0005-0000-0000-0000294C0000}"/>
    <cellStyle name="RowTitles-Detail 2 4 4 6 2 2" xfId="19497" xr:uid="{00000000-0005-0000-0000-00002A4C0000}"/>
    <cellStyle name="RowTitles-Detail 2 4 4 6 2 2 2" xfId="19498" xr:uid="{00000000-0005-0000-0000-00002B4C0000}"/>
    <cellStyle name="RowTitles-Detail 2 4 4 6 2 2_Tertiary Salaries Survey" xfId="19499" xr:uid="{00000000-0005-0000-0000-00002C4C0000}"/>
    <cellStyle name="RowTitles-Detail 2 4 4 6 2 3" xfId="19500" xr:uid="{00000000-0005-0000-0000-00002D4C0000}"/>
    <cellStyle name="RowTitles-Detail 2 4 4 6 2_Tertiary Salaries Survey" xfId="19501" xr:uid="{00000000-0005-0000-0000-00002E4C0000}"/>
    <cellStyle name="RowTitles-Detail 2 4 4 6 3" xfId="19502" xr:uid="{00000000-0005-0000-0000-00002F4C0000}"/>
    <cellStyle name="RowTitles-Detail 2 4 4 6 3 2" xfId="19503" xr:uid="{00000000-0005-0000-0000-0000304C0000}"/>
    <cellStyle name="RowTitles-Detail 2 4 4 6 3 2 2" xfId="19504" xr:uid="{00000000-0005-0000-0000-0000314C0000}"/>
    <cellStyle name="RowTitles-Detail 2 4 4 6 3 2_Tertiary Salaries Survey" xfId="19505" xr:uid="{00000000-0005-0000-0000-0000324C0000}"/>
    <cellStyle name="RowTitles-Detail 2 4 4 6 3 3" xfId="19506" xr:uid="{00000000-0005-0000-0000-0000334C0000}"/>
    <cellStyle name="RowTitles-Detail 2 4 4 6 3_Tertiary Salaries Survey" xfId="19507" xr:uid="{00000000-0005-0000-0000-0000344C0000}"/>
    <cellStyle name="RowTitles-Detail 2 4 4 6 4" xfId="19508" xr:uid="{00000000-0005-0000-0000-0000354C0000}"/>
    <cellStyle name="RowTitles-Detail 2 4 4 6 4 2" xfId="19509" xr:uid="{00000000-0005-0000-0000-0000364C0000}"/>
    <cellStyle name="RowTitles-Detail 2 4 4 6 4_Tertiary Salaries Survey" xfId="19510" xr:uid="{00000000-0005-0000-0000-0000374C0000}"/>
    <cellStyle name="RowTitles-Detail 2 4 4 6 5" xfId="19511" xr:uid="{00000000-0005-0000-0000-0000384C0000}"/>
    <cellStyle name="RowTitles-Detail 2 4 4 6_Tertiary Salaries Survey" xfId="19512" xr:uid="{00000000-0005-0000-0000-0000394C0000}"/>
    <cellStyle name="RowTitles-Detail 2 4 4 7" xfId="19513" xr:uid="{00000000-0005-0000-0000-00003A4C0000}"/>
    <cellStyle name="RowTitles-Detail 2 4 4 7 2" xfId="19514" xr:uid="{00000000-0005-0000-0000-00003B4C0000}"/>
    <cellStyle name="RowTitles-Detail 2 4 4 7 2 2" xfId="19515" xr:uid="{00000000-0005-0000-0000-00003C4C0000}"/>
    <cellStyle name="RowTitles-Detail 2 4 4 7 2_Tertiary Salaries Survey" xfId="19516" xr:uid="{00000000-0005-0000-0000-00003D4C0000}"/>
    <cellStyle name="RowTitles-Detail 2 4 4 7 3" xfId="19517" xr:uid="{00000000-0005-0000-0000-00003E4C0000}"/>
    <cellStyle name="RowTitles-Detail 2 4 4 7_Tertiary Salaries Survey" xfId="19518" xr:uid="{00000000-0005-0000-0000-00003F4C0000}"/>
    <cellStyle name="RowTitles-Detail 2 4 4 8" xfId="19519" xr:uid="{00000000-0005-0000-0000-0000404C0000}"/>
    <cellStyle name="RowTitles-Detail 2 4 4 9" xfId="19520" xr:uid="{00000000-0005-0000-0000-0000414C0000}"/>
    <cellStyle name="RowTitles-Detail 2 4 4_STUD aligned by INSTIT" xfId="19521" xr:uid="{00000000-0005-0000-0000-0000424C0000}"/>
    <cellStyle name="RowTitles-Detail 2 4 5" xfId="19522" xr:uid="{00000000-0005-0000-0000-0000434C0000}"/>
    <cellStyle name="RowTitles-Detail 2 4 5 2" xfId="19523" xr:uid="{00000000-0005-0000-0000-0000444C0000}"/>
    <cellStyle name="RowTitles-Detail 2 4 5 2 2" xfId="19524" xr:uid="{00000000-0005-0000-0000-0000454C0000}"/>
    <cellStyle name="RowTitles-Detail 2 4 5 2 2 2" xfId="19525" xr:uid="{00000000-0005-0000-0000-0000464C0000}"/>
    <cellStyle name="RowTitles-Detail 2 4 5 2 2_Tertiary Salaries Survey" xfId="19526" xr:uid="{00000000-0005-0000-0000-0000474C0000}"/>
    <cellStyle name="RowTitles-Detail 2 4 5 2 3" xfId="19527" xr:uid="{00000000-0005-0000-0000-0000484C0000}"/>
    <cellStyle name="RowTitles-Detail 2 4 5 2_Tertiary Salaries Survey" xfId="19528" xr:uid="{00000000-0005-0000-0000-0000494C0000}"/>
    <cellStyle name="RowTitles-Detail 2 4 5 3" xfId="19529" xr:uid="{00000000-0005-0000-0000-00004A4C0000}"/>
    <cellStyle name="RowTitles-Detail 2 4 5 3 2" xfId="19530" xr:uid="{00000000-0005-0000-0000-00004B4C0000}"/>
    <cellStyle name="RowTitles-Detail 2 4 5 3 2 2" xfId="19531" xr:uid="{00000000-0005-0000-0000-00004C4C0000}"/>
    <cellStyle name="RowTitles-Detail 2 4 5 3 2_Tertiary Salaries Survey" xfId="19532" xr:uid="{00000000-0005-0000-0000-00004D4C0000}"/>
    <cellStyle name="RowTitles-Detail 2 4 5 3 3" xfId="19533" xr:uid="{00000000-0005-0000-0000-00004E4C0000}"/>
    <cellStyle name="RowTitles-Detail 2 4 5 3_Tertiary Salaries Survey" xfId="19534" xr:uid="{00000000-0005-0000-0000-00004F4C0000}"/>
    <cellStyle name="RowTitles-Detail 2 4 5 4" xfId="19535" xr:uid="{00000000-0005-0000-0000-0000504C0000}"/>
    <cellStyle name="RowTitles-Detail 2 4 5 5" xfId="19536" xr:uid="{00000000-0005-0000-0000-0000514C0000}"/>
    <cellStyle name="RowTitles-Detail 2 4 5 5 2" xfId="19537" xr:uid="{00000000-0005-0000-0000-0000524C0000}"/>
    <cellStyle name="RowTitles-Detail 2 4 5 5_Tertiary Salaries Survey" xfId="19538" xr:uid="{00000000-0005-0000-0000-0000534C0000}"/>
    <cellStyle name="RowTitles-Detail 2 4 5 6" xfId="19539" xr:uid="{00000000-0005-0000-0000-0000544C0000}"/>
    <cellStyle name="RowTitles-Detail 2 4 5_Tertiary Salaries Survey" xfId="19540" xr:uid="{00000000-0005-0000-0000-0000554C0000}"/>
    <cellStyle name="RowTitles-Detail 2 4 6" xfId="19541" xr:uid="{00000000-0005-0000-0000-0000564C0000}"/>
    <cellStyle name="RowTitles-Detail 2 4 6 2" xfId="19542" xr:uid="{00000000-0005-0000-0000-0000574C0000}"/>
    <cellStyle name="RowTitles-Detail 2 4 6 2 2" xfId="19543" xr:uid="{00000000-0005-0000-0000-0000584C0000}"/>
    <cellStyle name="RowTitles-Detail 2 4 6 2 2 2" xfId="19544" xr:uid="{00000000-0005-0000-0000-0000594C0000}"/>
    <cellStyle name="RowTitles-Detail 2 4 6 2 2_Tertiary Salaries Survey" xfId="19545" xr:uid="{00000000-0005-0000-0000-00005A4C0000}"/>
    <cellStyle name="RowTitles-Detail 2 4 6 2 3" xfId="19546" xr:uid="{00000000-0005-0000-0000-00005B4C0000}"/>
    <cellStyle name="RowTitles-Detail 2 4 6 2_Tertiary Salaries Survey" xfId="19547" xr:uid="{00000000-0005-0000-0000-00005C4C0000}"/>
    <cellStyle name="RowTitles-Detail 2 4 6 3" xfId="19548" xr:uid="{00000000-0005-0000-0000-00005D4C0000}"/>
    <cellStyle name="RowTitles-Detail 2 4 6 3 2" xfId="19549" xr:uid="{00000000-0005-0000-0000-00005E4C0000}"/>
    <cellStyle name="RowTitles-Detail 2 4 6 3 2 2" xfId="19550" xr:uid="{00000000-0005-0000-0000-00005F4C0000}"/>
    <cellStyle name="RowTitles-Detail 2 4 6 3 2_Tertiary Salaries Survey" xfId="19551" xr:uid="{00000000-0005-0000-0000-0000604C0000}"/>
    <cellStyle name="RowTitles-Detail 2 4 6 3 3" xfId="19552" xr:uid="{00000000-0005-0000-0000-0000614C0000}"/>
    <cellStyle name="RowTitles-Detail 2 4 6 3_Tertiary Salaries Survey" xfId="19553" xr:uid="{00000000-0005-0000-0000-0000624C0000}"/>
    <cellStyle name="RowTitles-Detail 2 4 6 4" xfId="19554" xr:uid="{00000000-0005-0000-0000-0000634C0000}"/>
    <cellStyle name="RowTitles-Detail 2 4 6 5" xfId="19555" xr:uid="{00000000-0005-0000-0000-0000644C0000}"/>
    <cellStyle name="RowTitles-Detail 2 4 6_Tertiary Salaries Survey" xfId="19556" xr:uid="{00000000-0005-0000-0000-0000654C0000}"/>
    <cellStyle name="RowTitles-Detail 2 4 7" xfId="19557" xr:uid="{00000000-0005-0000-0000-0000664C0000}"/>
    <cellStyle name="RowTitles-Detail 2 4 7 2" xfId="19558" xr:uid="{00000000-0005-0000-0000-0000674C0000}"/>
    <cellStyle name="RowTitles-Detail 2 4 7 2 2" xfId="19559" xr:uid="{00000000-0005-0000-0000-0000684C0000}"/>
    <cellStyle name="RowTitles-Detail 2 4 7 2 2 2" xfId="19560" xr:uid="{00000000-0005-0000-0000-0000694C0000}"/>
    <cellStyle name="RowTitles-Detail 2 4 7 2 2_Tertiary Salaries Survey" xfId="19561" xr:uid="{00000000-0005-0000-0000-00006A4C0000}"/>
    <cellStyle name="RowTitles-Detail 2 4 7 2 3" xfId="19562" xr:uid="{00000000-0005-0000-0000-00006B4C0000}"/>
    <cellStyle name="RowTitles-Detail 2 4 7 2_Tertiary Salaries Survey" xfId="19563" xr:uid="{00000000-0005-0000-0000-00006C4C0000}"/>
    <cellStyle name="RowTitles-Detail 2 4 7 3" xfId="19564" xr:uid="{00000000-0005-0000-0000-00006D4C0000}"/>
    <cellStyle name="RowTitles-Detail 2 4 7 3 2" xfId="19565" xr:uid="{00000000-0005-0000-0000-00006E4C0000}"/>
    <cellStyle name="RowTitles-Detail 2 4 7 3 2 2" xfId="19566" xr:uid="{00000000-0005-0000-0000-00006F4C0000}"/>
    <cellStyle name="RowTitles-Detail 2 4 7 3 2_Tertiary Salaries Survey" xfId="19567" xr:uid="{00000000-0005-0000-0000-0000704C0000}"/>
    <cellStyle name="RowTitles-Detail 2 4 7 3 3" xfId="19568" xr:uid="{00000000-0005-0000-0000-0000714C0000}"/>
    <cellStyle name="RowTitles-Detail 2 4 7 3_Tertiary Salaries Survey" xfId="19569" xr:uid="{00000000-0005-0000-0000-0000724C0000}"/>
    <cellStyle name="RowTitles-Detail 2 4 7 4" xfId="19570" xr:uid="{00000000-0005-0000-0000-0000734C0000}"/>
    <cellStyle name="RowTitles-Detail 2 4 7 5" xfId="19571" xr:uid="{00000000-0005-0000-0000-0000744C0000}"/>
    <cellStyle name="RowTitles-Detail 2 4 7 5 2" xfId="19572" xr:uid="{00000000-0005-0000-0000-0000754C0000}"/>
    <cellStyle name="RowTitles-Detail 2 4 7 5_Tertiary Salaries Survey" xfId="19573" xr:uid="{00000000-0005-0000-0000-0000764C0000}"/>
    <cellStyle name="RowTitles-Detail 2 4 7 6" xfId="19574" xr:uid="{00000000-0005-0000-0000-0000774C0000}"/>
    <cellStyle name="RowTitles-Detail 2 4 7_Tertiary Salaries Survey" xfId="19575" xr:uid="{00000000-0005-0000-0000-0000784C0000}"/>
    <cellStyle name="RowTitles-Detail 2 4 8" xfId="19576" xr:uid="{00000000-0005-0000-0000-0000794C0000}"/>
    <cellStyle name="RowTitles-Detail 2 4 8 2" xfId="19577" xr:uid="{00000000-0005-0000-0000-00007A4C0000}"/>
    <cellStyle name="RowTitles-Detail 2 4 8 2 2" xfId="19578" xr:uid="{00000000-0005-0000-0000-00007B4C0000}"/>
    <cellStyle name="RowTitles-Detail 2 4 8 2 2 2" xfId="19579" xr:uid="{00000000-0005-0000-0000-00007C4C0000}"/>
    <cellStyle name="RowTitles-Detail 2 4 8 2 2_Tertiary Salaries Survey" xfId="19580" xr:uid="{00000000-0005-0000-0000-00007D4C0000}"/>
    <cellStyle name="RowTitles-Detail 2 4 8 2 3" xfId="19581" xr:uid="{00000000-0005-0000-0000-00007E4C0000}"/>
    <cellStyle name="RowTitles-Detail 2 4 8 2_Tertiary Salaries Survey" xfId="19582" xr:uid="{00000000-0005-0000-0000-00007F4C0000}"/>
    <cellStyle name="RowTitles-Detail 2 4 8 3" xfId="19583" xr:uid="{00000000-0005-0000-0000-0000804C0000}"/>
    <cellStyle name="RowTitles-Detail 2 4 8 3 2" xfId="19584" xr:uid="{00000000-0005-0000-0000-0000814C0000}"/>
    <cellStyle name="RowTitles-Detail 2 4 8 3 2 2" xfId="19585" xr:uid="{00000000-0005-0000-0000-0000824C0000}"/>
    <cellStyle name="RowTitles-Detail 2 4 8 3 2_Tertiary Salaries Survey" xfId="19586" xr:uid="{00000000-0005-0000-0000-0000834C0000}"/>
    <cellStyle name="RowTitles-Detail 2 4 8 3 3" xfId="19587" xr:uid="{00000000-0005-0000-0000-0000844C0000}"/>
    <cellStyle name="RowTitles-Detail 2 4 8 3_Tertiary Salaries Survey" xfId="19588" xr:uid="{00000000-0005-0000-0000-0000854C0000}"/>
    <cellStyle name="RowTitles-Detail 2 4 8 4" xfId="19589" xr:uid="{00000000-0005-0000-0000-0000864C0000}"/>
    <cellStyle name="RowTitles-Detail 2 4 8 4 2" xfId="19590" xr:uid="{00000000-0005-0000-0000-0000874C0000}"/>
    <cellStyle name="RowTitles-Detail 2 4 8 4_Tertiary Salaries Survey" xfId="19591" xr:uid="{00000000-0005-0000-0000-0000884C0000}"/>
    <cellStyle name="RowTitles-Detail 2 4 8 5" xfId="19592" xr:uid="{00000000-0005-0000-0000-0000894C0000}"/>
    <cellStyle name="RowTitles-Detail 2 4 8_Tertiary Salaries Survey" xfId="19593" xr:uid="{00000000-0005-0000-0000-00008A4C0000}"/>
    <cellStyle name="RowTitles-Detail 2 4 9" xfId="19594" xr:uid="{00000000-0005-0000-0000-00008B4C0000}"/>
    <cellStyle name="RowTitles-Detail 2 4 9 2" xfId="19595" xr:uid="{00000000-0005-0000-0000-00008C4C0000}"/>
    <cellStyle name="RowTitles-Detail 2 4 9 2 2" xfId="19596" xr:uid="{00000000-0005-0000-0000-00008D4C0000}"/>
    <cellStyle name="RowTitles-Detail 2 4 9 2 2 2" xfId="19597" xr:uid="{00000000-0005-0000-0000-00008E4C0000}"/>
    <cellStyle name="RowTitles-Detail 2 4 9 2 2_Tertiary Salaries Survey" xfId="19598" xr:uid="{00000000-0005-0000-0000-00008F4C0000}"/>
    <cellStyle name="RowTitles-Detail 2 4 9 2 3" xfId="19599" xr:uid="{00000000-0005-0000-0000-0000904C0000}"/>
    <cellStyle name="RowTitles-Detail 2 4 9 2_Tertiary Salaries Survey" xfId="19600" xr:uid="{00000000-0005-0000-0000-0000914C0000}"/>
    <cellStyle name="RowTitles-Detail 2 4 9 3" xfId="19601" xr:uid="{00000000-0005-0000-0000-0000924C0000}"/>
    <cellStyle name="RowTitles-Detail 2 4 9 3 2" xfId="19602" xr:uid="{00000000-0005-0000-0000-0000934C0000}"/>
    <cellStyle name="RowTitles-Detail 2 4 9 3 2 2" xfId="19603" xr:uid="{00000000-0005-0000-0000-0000944C0000}"/>
    <cellStyle name="RowTitles-Detail 2 4 9 3 2_Tertiary Salaries Survey" xfId="19604" xr:uid="{00000000-0005-0000-0000-0000954C0000}"/>
    <cellStyle name="RowTitles-Detail 2 4 9 3 3" xfId="19605" xr:uid="{00000000-0005-0000-0000-0000964C0000}"/>
    <cellStyle name="RowTitles-Detail 2 4 9 3_Tertiary Salaries Survey" xfId="19606" xr:uid="{00000000-0005-0000-0000-0000974C0000}"/>
    <cellStyle name="RowTitles-Detail 2 4 9 4" xfId="19607" xr:uid="{00000000-0005-0000-0000-0000984C0000}"/>
    <cellStyle name="RowTitles-Detail 2 4 9 4 2" xfId="19608" xr:uid="{00000000-0005-0000-0000-0000994C0000}"/>
    <cellStyle name="RowTitles-Detail 2 4 9 4_Tertiary Salaries Survey" xfId="19609" xr:uid="{00000000-0005-0000-0000-00009A4C0000}"/>
    <cellStyle name="RowTitles-Detail 2 4 9 5" xfId="19610" xr:uid="{00000000-0005-0000-0000-00009B4C0000}"/>
    <cellStyle name="RowTitles-Detail 2 4 9_Tertiary Salaries Survey" xfId="19611" xr:uid="{00000000-0005-0000-0000-00009C4C0000}"/>
    <cellStyle name="RowTitles-Detail 2 4_STUD aligned by INSTIT" xfId="19612" xr:uid="{00000000-0005-0000-0000-00009D4C0000}"/>
    <cellStyle name="RowTitles-Detail 2 5" xfId="19613" xr:uid="{00000000-0005-0000-0000-00009E4C0000}"/>
    <cellStyle name="RowTitles-Detail 2 5 2" xfId="19614" xr:uid="{00000000-0005-0000-0000-00009F4C0000}"/>
    <cellStyle name="RowTitles-Detail 2 5 2 2" xfId="19615" xr:uid="{00000000-0005-0000-0000-0000A04C0000}"/>
    <cellStyle name="RowTitles-Detail 2 5 2 2 2" xfId="19616" xr:uid="{00000000-0005-0000-0000-0000A14C0000}"/>
    <cellStyle name="RowTitles-Detail 2 5 2 2 2 2" xfId="19617" xr:uid="{00000000-0005-0000-0000-0000A24C0000}"/>
    <cellStyle name="RowTitles-Detail 2 5 2 2 2_Tertiary Salaries Survey" xfId="19618" xr:uid="{00000000-0005-0000-0000-0000A34C0000}"/>
    <cellStyle name="RowTitles-Detail 2 5 2 2 3" xfId="19619" xr:uid="{00000000-0005-0000-0000-0000A44C0000}"/>
    <cellStyle name="RowTitles-Detail 2 5 2 2_Tertiary Salaries Survey" xfId="19620" xr:uid="{00000000-0005-0000-0000-0000A54C0000}"/>
    <cellStyle name="RowTitles-Detail 2 5 2 3" xfId="19621" xr:uid="{00000000-0005-0000-0000-0000A64C0000}"/>
    <cellStyle name="RowTitles-Detail 2 5 2 3 2" xfId="19622" xr:uid="{00000000-0005-0000-0000-0000A74C0000}"/>
    <cellStyle name="RowTitles-Detail 2 5 2 3 2 2" xfId="19623" xr:uid="{00000000-0005-0000-0000-0000A84C0000}"/>
    <cellStyle name="RowTitles-Detail 2 5 2 3 2_Tertiary Salaries Survey" xfId="19624" xr:uid="{00000000-0005-0000-0000-0000A94C0000}"/>
    <cellStyle name="RowTitles-Detail 2 5 2 3 3" xfId="19625" xr:uid="{00000000-0005-0000-0000-0000AA4C0000}"/>
    <cellStyle name="RowTitles-Detail 2 5 2 3_Tertiary Salaries Survey" xfId="19626" xr:uid="{00000000-0005-0000-0000-0000AB4C0000}"/>
    <cellStyle name="RowTitles-Detail 2 5 2 4" xfId="19627" xr:uid="{00000000-0005-0000-0000-0000AC4C0000}"/>
    <cellStyle name="RowTitles-Detail 2 5 2 5" xfId="19628" xr:uid="{00000000-0005-0000-0000-0000AD4C0000}"/>
    <cellStyle name="RowTitles-Detail 2 5 2_Tertiary Salaries Survey" xfId="19629" xr:uid="{00000000-0005-0000-0000-0000AE4C0000}"/>
    <cellStyle name="RowTitles-Detail 2 5 3" xfId="19630" xr:uid="{00000000-0005-0000-0000-0000AF4C0000}"/>
    <cellStyle name="RowTitles-Detail 2 5 3 2" xfId="19631" xr:uid="{00000000-0005-0000-0000-0000B04C0000}"/>
    <cellStyle name="RowTitles-Detail 2 5 3 2 2" xfId="19632" xr:uid="{00000000-0005-0000-0000-0000B14C0000}"/>
    <cellStyle name="RowTitles-Detail 2 5 3 2 2 2" xfId="19633" xr:uid="{00000000-0005-0000-0000-0000B24C0000}"/>
    <cellStyle name="RowTitles-Detail 2 5 3 2 2_Tertiary Salaries Survey" xfId="19634" xr:uid="{00000000-0005-0000-0000-0000B34C0000}"/>
    <cellStyle name="RowTitles-Detail 2 5 3 2 3" xfId="19635" xr:uid="{00000000-0005-0000-0000-0000B44C0000}"/>
    <cellStyle name="RowTitles-Detail 2 5 3 2_Tertiary Salaries Survey" xfId="19636" xr:uid="{00000000-0005-0000-0000-0000B54C0000}"/>
    <cellStyle name="RowTitles-Detail 2 5 3 3" xfId="19637" xr:uid="{00000000-0005-0000-0000-0000B64C0000}"/>
    <cellStyle name="RowTitles-Detail 2 5 3 3 2" xfId="19638" xr:uid="{00000000-0005-0000-0000-0000B74C0000}"/>
    <cellStyle name="RowTitles-Detail 2 5 3 3 2 2" xfId="19639" xr:uid="{00000000-0005-0000-0000-0000B84C0000}"/>
    <cellStyle name="RowTitles-Detail 2 5 3 3 2_Tertiary Salaries Survey" xfId="19640" xr:uid="{00000000-0005-0000-0000-0000B94C0000}"/>
    <cellStyle name="RowTitles-Detail 2 5 3 3 3" xfId="19641" xr:uid="{00000000-0005-0000-0000-0000BA4C0000}"/>
    <cellStyle name="RowTitles-Detail 2 5 3 3_Tertiary Salaries Survey" xfId="19642" xr:uid="{00000000-0005-0000-0000-0000BB4C0000}"/>
    <cellStyle name="RowTitles-Detail 2 5 3 4" xfId="19643" xr:uid="{00000000-0005-0000-0000-0000BC4C0000}"/>
    <cellStyle name="RowTitles-Detail 2 5 3 5" xfId="19644" xr:uid="{00000000-0005-0000-0000-0000BD4C0000}"/>
    <cellStyle name="RowTitles-Detail 2 5 3 5 2" xfId="19645" xr:uid="{00000000-0005-0000-0000-0000BE4C0000}"/>
    <cellStyle name="RowTitles-Detail 2 5 3 5_Tertiary Salaries Survey" xfId="19646" xr:uid="{00000000-0005-0000-0000-0000BF4C0000}"/>
    <cellStyle name="RowTitles-Detail 2 5 3 6" xfId="19647" xr:uid="{00000000-0005-0000-0000-0000C04C0000}"/>
    <cellStyle name="RowTitles-Detail 2 5 3_Tertiary Salaries Survey" xfId="19648" xr:uid="{00000000-0005-0000-0000-0000C14C0000}"/>
    <cellStyle name="RowTitles-Detail 2 5 4" xfId="19649" xr:uid="{00000000-0005-0000-0000-0000C24C0000}"/>
    <cellStyle name="RowTitles-Detail 2 5 4 2" xfId="19650" xr:uid="{00000000-0005-0000-0000-0000C34C0000}"/>
    <cellStyle name="RowTitles-Detail 2 5 4 2 2" xfId="19651" xr:uid="{00000000-0005-0000-0000-0000C44C0000}"/>
    <cellStyle name="RowTitles-Detail 2 5 4 2 2 2" xfId="19652" xr:uid="{00000000-0005-0000-0000-0000C54C0000}"/>
    <cellStyle name="RowTitles-Detail 2 5 4 2 2_Tertiary Salaries Survey" xfId="19653" xr:uid="{00000000-0005-0000-0000-0000C64C0000}"/>
    <cellStyle name="RowTitles-Detail 2 5 4 2 3" xfId="19654" xr:uid="{00000000-0005-0000-0000-0000C74C0000}"/>
    <cellStyle name="RowTitles-Detail 2 5 4 2_Tertiary Salaries Survey" xfId="19655" xr:uid="{00000000-0005-0000-0000-0000C84C0000}"/>
    <cellStyle name="RowTitles-Detail 2 5 4 3" xfId="19656" xr:uid="{00000000-0005-0000-0000-0000C94C0000}"/>
    <cellStyle name="RowTitles-Detail 2 5 4 3 2" xfId="19657" xr:uid="{00000000-0005-0000-0000-0000CA4C0000}"/>
    <cellStyle name="RowTitles-Detail 2 5 4 3 2 2" xfId="19658" xr:uid="{00000000-0005-0000-0000-0000CB4C0000}"/>
    <cellStyle name="RowTitles-Detail 2 5 4 3 2_Tertiary Salaries Survey" xfId="19659" xr:uid="{00000000-0005-0000-0000-0000CC4C0000}"/>
    <cellStyle name="RowTitles-Detail 2 5 4 3 3" xfId="19660" xr:uid="{00000000-0005-0000-0000-0000CD4C0000}"/>
    <cellStyle name="RowTitles-Detail 2 5 4 3_Tertiary Salaries Survey" xfId="19661" xr:uid="{00000000-0005-0000-0000-0000CE4C0000}"/>
    <cellStyle name="RowTitles-Detail 2 5 4 4" xfId="19662" xr:uid="{00000000-0005-0000-0000-0000CF4C0000}"/>
    <cellStyle name="RowTitles-Detail 2 5 4 4 2" xfId="19663" xr:uid="{00000000-0005-0000-0000-0000D04C0000}"/>
    <cellStyle name="RowTitles-Detail 2 5 4 4_Tertiary Salaries Survey" xfId="19664" xr:uid="{00000000-0005-0000-0000-0000D14C0000}"/>
    <cellStyle name="RowTitles-Detail 2 5 4 5" xfId="19665" xr:uid="{00000000-0005-0000-0000-0000D24C0000}"/>
    <cellStyle name="RowTitles-Detail 2 5 4_Tertiary Salaries Survey" xfId="19666" xr:uid="{00000000-0005-0000-0000-0000D34C0000}"/>
    <cellStyle name="RowTitles-Detail 2 5 5" xfId="19667" xr:uid="{00000000-0005-0000-0000-0000D44C0000}"/>
    <cellStyle name="RowTitles-Detail 2 5 5 2" xfId="19668" xr:uid="{00000000-0005-0000-0000-0000D54C0000}"/>
    <cellStyle name="RowTitles-Detail 2 5 5 2 2" xfId="19669" xr:uid="{00000000-0005-0000-0000-0000D64C0000}"/>
    <cellStyle name="RowTitles-Detail 2 5 5 2 2 2" xfId="19670" xr:uid="{00000000-0005-0000-0000-0000D74C0000}"/>
    <cellStyle name="RowTitles-Detail 2 5 5 2 2_Tertiary Salaries Survey" xfId="19671" xr:uid="{00000000-0005-0000-0000-0000D84C0000}"/>
    <cellStyle name="RowTitles-Detail 2 5 5 2 3" xfId="19672" xr:uid="{00000000-0005-0000-0000-0000D94C0000}"/>
    <cellStyle name="RowTitles-Detail 2 5 5 2_Tertiary Salaries Survey" xfId="19673" xr:uid="{00000000-0005-0000-0000-0000DA4C0000}"/>
    <cellStyle name="RowTitles-Detail 2 5 5 3" xfId="19674" xr:uid="{00000000-0005-0000-0000-0000DB4C0000}"/>
    <cellStyle name="RowTitles-Detail 2 5 5 3 2" xfId="19675" xr:uid="{00000000-0005-0000-0000-0000DC4C0000}"/>
    <cellStyle name="RowTitles-Detail 2 5 5 3 2 2" xfId="19676" xr:uid="{00000000-0005-0000-0000-0000DD4C0000}"/>
    <cellStyle name="RowTitles-Detail 2 5 5 3 2_Tertiary Salaries Survey" xfId="19677" xr:uid="{00000000-0005-0000-0000-0000DE4C0000}"/>
    <cellStyle name="RowTitles-Detail 2 5 5 3 3" xfId="19678" xr:uid="{00000000-0005-0000-0000-0000DF4C0000}"/>
    <cellStyle name="RowTitles-Detail 2 5 5 3_Tertiary Salaries Survey" xfId="19679" xr:uid="{00000000-0005-0000-0000-0000E04C0000}"/>
    <cellStyle name="RowTitles-Detail 2 5 5 4" xfId="19680" xr:uid="{00000000-0005-0000-0000-0000E14C0000}"/>
    <cellStyle name="RowTitles-Detail 2 5 5 4 2" xfId="19681" xr:uid="{00000000-0005-0000-0000-0000E24C0000}"/>
    <cellStyle name="RowTitles-Detail 2 5 5 4_Tertiary Salaries Survey" xfId="19682" xr:uid="{00000000-0005-0000-0000-0000E34C0000}"/>
    <cellStyle name="RowTitles-Detail 2 5 5 5" xfId="19683" xr:uid="{00000000-0005-0000-0000-0000E44C0000}"/>
    <cellStyle name="RowTitles-Detail 2 5 5_Tertiary Salaries Survey" xfId="19684" xr:uid="{00000000-0005-0000-0000-0000E54C0000}"/>
    <cellStyle name="RowTitles-Detail 2 5 6" xfId="19685" xr:uid="{00000000-0005-0000-0000-0000E64C0000}"/>
    <cellStyle name="RowTitles-Detail 2 5 6 2" xfId="19686" xr:uid="{00000000-0005-0000-0000-0000E74C0000}"/>
    <cellStyle name="RowTitles-Detail 2 5 6 2 2" xfId="19687" xr:uid="{00000000-0005-0000-0000-0000E84C0000}"/>
    <cellStyle name="RowTitles-Detail 2 5 6 2 2 2" xfId="19688" xr:uid="{00000000-0005-0000-0000-0000E94C0000}"/>
    <cellStyle name="RowTitles-Detail 2 5 6 2 2_Tertiary Salaries Survey" xfId="19689" xr:uid="{00000000-0005-0000-0000-0000EA4C0000}"/>
    <cellStyle name="RowTitles-Detail 2 5 6 2 3" xfId="19690" xr:uid="{00000000-0005-0000-0000-0000EB4C0000}"/>
    <cellStyle name="RowTitles-Detail 2 5 6 2_Tertiary Salaries Survey" xfId="19691" xr:uid="{00000000-0005-0000-0000-0000EC4C0000}"/>
    <cellStyle name="RowTitles-Detail 2 5 6 3" xfId="19692" xr:uid="{00000000-0005-0000-0000-0000ED4C0000}"/>
    <cellStyle name="RowTitles-Detail 2 5 6 3 2" xfId="19693" xr:uid="{00000000-0005-0000-0000-0000EE4C0000}"/>
    <cellStyle name="RowTitles-Detail 2 5 6 3 2 2" xfId="19694" xr:uid="{00000000-0005-0000-0000-0000EF4C0000}"/>
    <cellStyle name="RowTitles-Detail 2 5 6 3 2_Tertiary Salaries Survey" xfId="19695" xr:uid="{00000000-0005-0000-0000-0000F04C0000}"/>
    <cellStyle name="RowTitles-Detail 2 5 6 3 3" xfId="19696" xr:uid="{00000000-0005-0000-0000-0000F14C0000}"/>
    <cellStyle name="RowTitles-Detail 2 5 6 3_Tertiary Salaries Survey" xfId="19697" xr:uid="{00000000-0005-0000-0000-0000F24C0000}"/>
    <cellStyle name="RowTitles-Detail 2 5 6 4" xfId="19698" xr:uid="{00000000-0005-0000-0000-0000F34C0000}"/>
    <cellStyle name="RowTitles-Detail 2 5 6 4 2" xfId="19699" xr:uid="{00000000-0005-0000-0000-0000F44C0000}"/>
    <cellStyle name="RowTitles-Detail 2 5 6 4_Tertiary Salaries Survey" xfId="19700" xr:uid="{00000000-0005-0000-0000-0000F54C0000}"/>
    <cellStyle name="RowTitles-Detail 2 5 6 5" xfId="19701" xr:uid="{00000000-0005-0000-0000-0000F64C0000}"/>
    <cellStyle name="RowTitles-Detail 2 5 6_Tertiary Salaries Survey" xfId="19702" xr:uid="{00000000-0005-0000-0000-0000F74C0000}"/>
    <cellStyle name="RowTitles-Detail 2 5 7" xfId="19703" xr:uid="{00000000-0005-0000-0000-0000F84C0000}"/>
    <cellStyle name="RowTitles-Detail 2 5 7 2" xfId="19704" xr:uid="{00000000-0005-0000-0000-0000F94C0000}"/>
    <cellStyle name="RowTitles-Detail 2 5 7 2 2" xfId="19705" xr:uid="{00000000-0005-0000-0000-0000FA4C0000}"/>
    <cellStyle name="RowTitles-Detail 2 5 7 2_Tertiary Salaries Survey" xfId="19706" xr:uid="{00000000-0005-0000-0000-0000FB4C0000}"/>
    <cellStyle name="RowTitles-Detail 2 5 7 3" xfId="19707" xr:uid="{00000000-0005-0000-0000-0000FC4C0000}"/>
    <cellStyle name="RowTitles-Detail 2 5 7_Tertiary Salaries Survey" xfId="19708" xr:uid="{00000000-0005-0000-0000-0000FD4C0000}"/>
    <cellStyle name="RowTitles-Detail 2 5 8" xfId="19709" xr:uid="{00000000-0005-0000-0000-0000FE4C0000}"/>
    <cellStyle name="RowTitles-Detail 2 5 9" xfId="19710" xr:uid="{00000000-0005-0000-0000-0000FF4C0000}"/>
    <cellStyle name="RowTitles-Detail 2 5_STUD aligned by INSTIT" xfId="19711" xr:uid="{00000000-0005-0000-0000-0000004D0000}"/>
    <cellStyle name="RowTitles-Detail 2 6" xfId="19712" xr:uid="{00000000-0005-0000-0000-0000014D0000}"/>
    <cellStyle name="RowTitles-Detail 2 6 2" xfId="19713" xr:uid="{00000000-0005-0000-0000-0000024D0000}"/>
    <cellStyle name="RowTitles-Detail 2 6 2 2" xfId="19714" xr:uid="{00000000-0005-0000-0000-0000034D0000}"/>
    <cellStyle name="RowTitles-Detail 2 6 2 2 2" xfId="19715" xr:uid="{00000000-0005-0000-0000-0000044D0000}"/>
    <cellStyle name="RowTitles-Detail 2 6 2 2 2 2" xfId="19716" xr:uid="{00000000-0005-0000-0000-0000054D0000}"/>
    <cellStyle name="RowTitles-Detail 2 6 2 2 2_Tertiary Salaries Survey" xfId="19717" xr:uid="{00000000-0005-0000-0000-0000064D0000}"/>
    <cellStyle name="RowTitles-Detail 2 6 2 2 3" xfId="19718" xr:uid="{00000000-0005-0000-0000-0000074D0000}"/>
    <cellStyle name="RowTitles-Detail 2 6 2 2_Tertiary Salaries Survey" xfId="19719" xr:uid="{00000000-0005-0000-0000-0000084D0000}"/>
    <cellStyle name="RowTitles-Detail 2 6 2 3" xfId="19720" xr:uid="{00000000-0005-0000-0000-0000094D0000}"/>
    <cellStyle name="RowTitles-Detail 2 6 2 3 2" xfId="19721" xr:uid="{00000000-0005-0000-0000-00000A4D0000}"/>
    <cellStyle name="RowTitles-Detail 2 6 2 3 2 2" xfId="19722" xr:uid="{00000000-0005-0000-0000-00000B4D0000}"/>
    <cellStyle name="RowTitles-Detail 2 6 2 3 2_Tertiary Salaries Survey" xfId="19723" xr:uid="{00000000-0005-0000-0000-00000C4D0000}"/>
    <cellStyle name="RowTitles-Detail 2 6 2 3 3" xfId="19724" xr:uid="{00000000-0005-0000-0000-00000D4D0000}"/>
    <cellStyle name="RowTitles-Detail 2 6 2 3_Tertiary Salaries Survey" xfId="19725" xr:uid="{00000000-0005-0000-0000-00000E4D0000}"/>
    <cellStyle name="RowTitles-Detail 2 6 2 4" xfId="19726" xr:uid="{00000000-0005-0000-0000-00000F4D0000}"/>
    <cellStyle name="RowTitles-Detail 2 6 2 5" xfId="19727" xr:uid="{00000000-0005-0000-0000-0000104D0000}"/>
    <cellStyle name="RowTitles-Detail 2 6 2 5 2" xfId="19728" xr:uid="{00000000-0005-0000-0000-0000114D0000}"/>
    <cellStyle name="RowTitles-Detail 2 6 2 5_Tertiary Salaries Survey" xfId="19729" xr:uid="{00000000-0005-0000-0000-0000124D0000}"/>
    <cellStyle name="RowTitles-Detail 2 6 2 6" xfId="19730" xr:uid="{00000000-0005-0000-0000-0000134D0000}"/>
    <cellStyle name="RowTitles-Detail 2 6 2_Tertiary Salaries Survey" xfId="19731" xr:uid="{00000000-0005-0000-0000-0000144D0000}"/>
    <cellStyle name="RowTitles-Detail 2 6 3" xfId="19732" xr:uid="{00000000-0005-0000-0000-0000154D0000}"/>
    <cellStyle name="RowTitles-Detail 2 6 3 2" xfId="19733" xr:uid="{00000000-0005-0000-0000-0000164D0000}"/>
    <cellStyle name="RowTitles-Detail 2 6 3 2 2" xfId="19734" xr:uid="{00000000-0005-0000-0000-0000174D0000}"/>
    <cellStyle name="RowTitles-Detail 2 6 3 2 2 2" xfId="19735" xr:uid="{00000000-0005-0000-0000-0000184D0000}"/>
    <cellStyle name="RowTitles-Detail 2 6 3 2 2_Tertiary Salaries Survey" xfId="19736" xr:uid="{00000000-0005-0000-0000-0000194D0000}"/>
    <cellStyle name="RowTitles-Detail 2 6 3 2 3" xfId="19737" xr:uid="{00000000-0005-0000-0000-00001A4D0000}"/>
    <cellStyle name="RowTitles-Detail 2 6 3 2_Tertiary Salaries Survey" xfId="19738" xr:uid="{00000000-0005-0000-0000-00001B4D0000}"/>
    <cellStyle name="RowTitles-Detail 2 6 3 3" xfId="19739" xr:uid="{00000000-0005-0000-0000-00001C4D0000}"/>
    <cellStyle name="RowTitles-Detail 2 6 3 3 2" xfId="19740" xr:uid="{00000000-0005-0000-0000-00001D4D0000}"/>
    <cellStyle name="RowTitles-Detail 2 6 3 3 2 2" xfId="19741" xr:uid="{00000000-0005-0000-0000-00001E4D0000}"/>
    <cellStyle name="RowTitles-Detail 2 6 3 3 2_Tertiary Salaries Survey" xfId="19742" xr:uid="{00000000-0005-0000-0000-00001F4D0000}"/>
    <cellStyle name="RowTitles-Detail 2 6 3 3 3" xfId="19743" xr:uid="{00000000-0005-0000-0000-0000204D0000}"/>
    <cellStyle name="RowTitles-Detail 2 6 3 3_Tertiary Salaries Survey" xfId="19744" xr:uid="{00000000-0005-0000-0000-0000214D0000}"/>
    <cellStyle name="RowTitles-Detail 2 6 3 4" xfId="19745" xr:uid="{00000000-0005-0000-0000-0000224D0000}"/>
    <cellStyle name="RowTitles-Detail 2 6 3 5" xfId="19746" xr:uid="{00000000-0005-0000-0000-0000234D0000}"/>
    <cellStyle name="RowTitles-Detail 2 6 3_Tertiary Salaries Survey" xfId="19747" xr:uid="{00000000-0005-0000-0000-0000244D0000}"/>
    <cellStyle name="RowTitles-Detail 2 6 4" xfId="19748" xr:uid="{00000000-0005-0000-0000-0000254D0000}"/>
    <cellStyle name="RowTitles-Detail 2 6 4 2" xfId="19749" xr:uid="{00000000-0005-0000-0000-0000264D0000}"/>
    <cellStyle name="RowTitles-Detail 2 6 4 2 2" xfId="19750" xr:uid="{00000000-0005-0000-0000-0000274D0000}"/>
    <cellStyle name="RowTitles-Detail 2 6 4 2 2 2" xfId="19751" xr:uid="{00000000-0005-0000-0000-0000284D0000}"/>
    <cellStyle name="RowTitles-Detail 2 6 4 2 2_Tertiary Salaries Survey" xfId="19752" xr:uid="{00000000-0005-0000-0000-0000294D0000}"/>
    <cellStyle name="RowTitles-Detail 2 6 4 2 3" xfId="19753" xr:uid="{00000000-0005-0000-0000-00002A4D0000}"/>
    <cellStyle name="RowTitles-Detail 2 6 4 2_Tertiary Salaries Survey" xfId="19754" xr:uid="{00000000-0005-0000-0000-00002B4D0000}"/>
    <cellStyle name="RowTitles-Detail 2 6 4 3" xfId="19755" xr:uid="{00000000-0005-0000-0000-00002C4D0000}"/>
    <cellStyle name="RowTitles-Detail 2 6 4 3 2" xfId="19756" xr:uid="{00000000-0005-0000-0000-00002D4D0000}"/>
    <cellStyle name="RowTitles-Detail 2 6 4 3 2 2" xfId="19757" xr:uid="{00000000-0005-0000-0000-00002E4D0000}"/>
    <cellStyle name="RowTitles-Detail 2 6 4 3 2_Tertiary Salaries Survey" xfId="19758" xr:uid="{00000000-0005-0000-0000-00002F4D0000}"/>
    <cellStyle name="RowTitles-Detail 2 6 4 3 3" xfId="19759" xr:uid="{00000000-0005-0000-0000-0000304D0000}"/>
    <cellStyle name="RowTitles-Detail 2 6 4 3_Tertiary Salaries Survey" xfId="19760" xr:uid="{00000000-0005-0000-0000-0000314D0000}"/>
    <cellStyle name="RowTitles-Detail 2 6 4 4" xfId="19761" xr:uid="{00000000-0005-0000-0000-0000324D0000}"/>
    <cellStyle name="RowTitles-Detail 2 6 4 4 2" xfId="19762" xr:uid="{00000000-0005-0000-0000-0000334D0000}"/>
    <cellStyle name="RowTitles-Detail 2 6 4 4_Tertiary Salaries Survey" xfId="19763" xr:uid="{00000000-0005-0000-0000-0000344D0000}"/>
    <cellStyle name="RowTitles-Detail 2 6 4 5" xfId="19764" xr:uid="{00000000-0005-0000-0000-0000354D0000}"/>
    <cellStyle name="RowTitles-Detail 2 6 4_Tertiary Salaries Survey" xfId="19765" xr:uid="{00000000-0005-0000-0000-0000364D0000}"/>
    <cellStyle name="RowTitles-Detail 2 6 5" xfId="19766" xr:uid="{00000000-0005-0000-0000-0000374D0000}"/>
    <cellStyle name="RowTitles-Detail 2 6 5 2" xfId="19767" xr:uid="{00000000-0005-0000-0000-0000384D0000}"/>
    <cellStyle name="RowTitles-Detail 2 6 5 2 2" xfId="19768" xr:uid="{00000000-0005-0000-0000-0000394D0000}"/>
    <cellStyle name="RowTitles-Detail 2 6 5 2 2 2" xfId="19769" xr:uid="{00000000-0005-0000-0000-00003A4D0000}"/>
    <cellStyle name="RowTitles-Detail 2 6 5 2 2_Tertiary Salaries Survey" xfId="19770" xr:uid="{00000000-0005-0000-0000-00003B4D0000}"/>
    <cellStyle name="RowTitles-Detail 2 6 5 2 3" xfId="19771" xr:uid="{00000000-0005-0000-0000-00003C4D0000}"/>
    <cellStyle name="RowTitles-Detail 2 6 5 2_Tertiary Salaries Survey" xfId="19772" xr:uid="{00000000-0005-0000-0000-00003D4D0000}"/>
    <cellStyle name="RowTitles-Detail 2 6 5 3" xfId="19773" xr:uid="{00000000-0005-0000-0000-00003E4D0000}"/>
    <cellStyle name="RowTitles-Detail 2 6 5 3 2" xfId="19774" xr:uid="{00000000-0005-0000-0000-00003F4D0000}"/>
    <cellStyle name="RowTitles-Detail 2 6 5 3 2 2" xfId="19775" xr:uid="{00000000-0005-0000-0000-0000404D0000}"/>
    <cellStyle name="RowTitles-Detail 2 6 5 3 2_Tertiary Salaries Survey" xfId="19776" xr:uid="{00000000-0005-0000-0000-0000414D0000}"/>
    <cellStyle name="RowTitles-Detail 2 6 5 3 3" xfId="19777" xr:uid="{00000000-0005-0000-0000-0000424D0000}"/>
    <cellStyle name="RowTitles-Detail 2 6 5 3_Tertiary Salaries Survey" xfId="19778" xr:uid="{00000000-0005-0000-0000-0000434D0000}"/>
    <cellStyle name="RowTitles-Detail 2 6 5 4" xfId="19779" xr:uid="{00000000-0005-0000-0000-0000444D0000}"/>
    <cellStyle name="RowTitles-Detail 2 6 5 4 2" xfId="19780" xr:uid="{00000000-0005-0000-0000-0000454D0000}"/>
    <cellStyle name="RowTitles-Detail 2 6 5 4_Tertiary Salaries Survey" xfId="19781" xr:uid="{00000000-0005-0000-0000-0000464D0000}"/>
    <cellStyle name="RowTitles-Detail 2 6 5 5" xfId="19782" xr:uid="{00000000-0005-0000-0000-0000474D0000}"/>
    <cellStyle name="RowTitles-Detail 2 6 5_Tertiary Salaries Survey" xfId="19783" xr:uid="{00000000-0005-0000-0000-0000484D0000}"/>
    <cellStyle name="RowTitles-Detail 2 6 6" xfId="19784" xr:uid="{00000000-0005-0000-0000-0000494D0000}"/>
    <cellStyle name="RowTitles-Detail 2 6 6 2" xfId="19785" xr:uid="{00000000-0005-0000-0000-00004A4D0000}"/>
    <cellStyle name="RowTitles-Detail 2 6 6 2 2" xfId="19786" xr:uid="{00000000-0005-0000-0000-00004B4D0000}"/>
    <cellStyle name="RowTitles-Detail 2 6 6 2 2 2" xfId="19787" xr:uid="{00000000-0005-0000-0000-00004C4D0000}"/>
    <cellStyle name="RowTitles-Detail 2 6 6 2 2_Tertiary Salaries Survey" xfId="19788" xr:uid="{00000000-0005-0000-0000-00004D4D0000}"/>
    <cellStyle name="RowTitles-Detail 2 6 6 2 3" xfId="19789" xr:uid="{00000000-0005-0000-0000-00004E4D0000}"/>
    <cellStyle name="RowTitles-Detail 2 6 6 2_Tertiary Salaries Survey" xfId="19790" xr:uid="{00000000-0005-0000-0000-00004F4D0000}"/>
    <cellStyle name="RowTitles-Detail 2 6 6 3" xfId="19791" xr:uid="{00000000-0005-0000-0000-0000504D0000}"/>
    <cellStyle name="RowTitles-Detail 2 6 6 3 2" xfId="19792" xr:uid="{00000000-0005-0000-0000-0000514D0000}"/>
    <cellStyle name="RowTitles-Detail 2 6 6 3 2 2" xfId="19793" xr:uid="{00000000-0005-0000-0000-0000524D0000}"/>
    <cellStyle name="RowTitles-Detail 2 6 6 3 2_Tertiary Salaries Survey" xfId="19794" xr:uid="{00000000-0005-0000-0000-0000534D0000}"/>
    <cellStyle name="RowTitles-Detail 2 6 6 3 3" xfId="19795" xr:uid="{00000000-0005-0000-0000-0000544D0000}"/>
    <cellStyle name="RowTitles-Detail 2 6 6 3_Tertiary Salaries Survey" xfId="19796" xr:uid="{00000000-0005-0000-0000-0000554D0000}"/>
    <cellStyle name="RowTitles-Detail 2 6 6 4" xfId="19797" xr:uid="{00000000-0005-0000-0000-0000564D0000}"/>
    <cellStyle name="RowTitles-Detail 2 6 6 4 2" xfId="19798" xr:uid="{00000000-0005-0000-0000-0000574D0000}"/>
    <cellStyle name="RowTitles-Detail 2 6 6 4_Tertiary Salaries Survey" xfId="19799" xr:uid="{00000000-0005-0000-0000-0000584D0000}"/>
    <cellStyle name="RowTitles-Detail 2 6 6 5" xfId="19800" xr:uid="{00000000-0005-0000-0000-0000594D0000}"/>
    <cellStyle name="RowTitles-Detail 2 6 6_Tertiary Salaries Survey" xfId="19801" xr:uid="{00000000-0005-0000-0000-00005A4D0000}"/>
    <cellStyle name="RowTitles-Detail 2 6 7" xfId="19802" xr:uid="{00000000-0005-0000-0000-00005B4D0000}"/>
    <cellStyle name="RowTitles-Detail 2 6 7 2" xfId="19803" xr:uid="{00000000-0005-0000-0000-00005C4D0000}"/>
    <cellStyle name="RowTitles-Detail 2 6 7 2 2" xfId="19804" xr:uid="{00000000-0005-0000-0000-00005D4D0000}"/>
    <cellStyle name="RowTitles-Detail 2 6 7 2_Tertiary Salaries Survey" xfId="19805" xr:uid="{00000000-0005-0000-0000-00005E4D0000}"/>
    <cellStyle name="RowTitles-Detail 2 6 7 3" xfId="19806" xr:uid="{00000000-0005-0000-0000-00005F4D0000}"/>
    <cellStyle name="RowTitles-Detail 2 6 7_Tertiary Salaries Survey" xfId="19807" xr:uid="{00000000-0005-0000-0000-0000604D0000}"/>
    <cellStyle name="RowTitles-Detail 2 6 8" xfId="19808" xr:uid="{00000000-0005-0000-0000-0000614D0000}"/>
    <cellStyle name="RowTitles-Detail 2 6 8 2" xfId="19809" xr:uid="{00000000-0005-0000-0000-0000624D0000}"/>
    <cellStyle name="RowTitles-Detail 2 6 8 2 2" xfId="19810" xr:uid="{00000000-0005-0000-0000-0000634D0000}"/>
    <cellStyle name="RowTitles-Detail 2 6 8 2_Tertiary Salaries Survey" xfId="19811" xr:uid="{00000000-0005-0000-0000-0000644D0000}"/>
    <cellStyle name="RowTitles-Detail 2 6 8 3" xfId="19812" xr:uid="{00000000-0005-0000-0000-0000654D0000}"/>
    <cellStyle name="RowTitles-Detail 2 6 8_Tertiary Salaries Survey" xfId="19813" xr:uid="{00000000-0005-0000-0000-0000664D0000}"/>
    <cellStyle name="RowTitles-Detail 2 6 9" xfId="19814" xr:uid="{00000000-0005-0000-0000-0000674D0000}"/>
    <cellStyle name="RowTitles-Detail 2 6_STUD aligned by INSTIT" xfId="19815" xr:uid="{00000000-0005-0000-0000-0000684D0000}"/>
    <cellStyle name="RowTitles-Detail 2 7" xfId="19816" xr:uid="{00000000-0005-0000-0000-0000694D0000}"/>
    <cellStyle name="RowTitles-Detail 2 7 2" xfId="19817" xr:uid="{00000000-0005-0000-0000-00006A4D0000}"/>
    <cellStyle name="RowTitles-Detail 2 7 2 2" xfId="19818" xr:uid="{00000000-0005-0000-0000-00006B4D0000}"/>
    <cellStyle name="RowTitles-Detail 2 7 2 2 2" xfId="19819" xr:uid="{00000000-0005-0000-0000-00006C4D0000}"/>
    <cellStyle name="RowTitles-Detail 2 7 2 2 2 2" xfId="19820" xr:uid="{00000000-0005-0000-0000-00006D4D0000}"/>
    <cellStyle name="RowTitles-Detail 2 7 2 2 2_Tertiary Salaries Survey" xfId="19821" xr:uid="{00000000-0005-0000-0000-00006E4D0000}"/>
    <cellStyle name="RowTitles-Detail 2 7 2 2 3" xfId="19822" xr:uid="{00000000-0005-0000-0000-00006F4D0000}"/>
    <cellStyle name="RowTitles-Detail 2 7 2 2_Tertiary Salaries Survey" xfId="19823" xr:uid="{00000000-0005-0000-0000-0000704D0000}"/>
    <cellStyle name="RowTitles-Detail 2 7 2 3" xfId="19824" xr:uid="{00000000-0005-0000-0000-0000714D0000}"/>
    <cellStyle name="RowTitles-Detail 2 7 2 3 2" xfId="19825" xr:uid="{00000000-0005-0000-0000-0000724D0000}"/>
    <cellStyle name="RowTitles-Detail 2 7 2 3 2 2" xfId="19826" xr:uid="{00000000-0005-0000-0000-0000734D0000}"/>
    <cellStyle name="RowTitles-Detail 2 7 2 3 2_Tertiary Salaries Survey" xfId="19827" xr:uid="{00000000-0005-0000-0000-0000744D0000}"/>
    <cellStyle name="RowTitles-Detail 2 7 2 3 3" xfId="19828" xr:uid="{00000000-0005-0000-0000-0000754D0000}"/>
    <cellStyle name="RowTitles-Detail 2 7 2 3_Tertiary Salaries Survey" xfId="19829" xr:uid="{00000000-0005-0000-0000-0000764D0000}"/>
    <cellStyle name="RowTitles-Detail 2 7 2 4" xfId="19830" xr:uid="{00000000-0005-0000-0000-0000774D0000}"/>
    <cellStyle name="RowTitles-Detail 2 7 2 5" xfId="19831" xr:uid="{00000000-0005-0000-0000-0000784D0000}"/>
    <cellStyle name="RowTitles-Detail 2 7 2_Tertiary Salaries Survey" xfId="19832" xr:uid="{00000000-0005-0000-0000-0000794D0000}"/>
    <cellStyle name="RowTitles-Detail 2 7 3" xfId="19833" xr:uid="{00000000-0005-0000-0000-00007A4D0000}"/>
    <cellStyle name="RowTitles-Detail 2 7 3 2" xfId="19834" xr:uid="{00000000-0005-0000-0000-00007B4D0000}"/>
    <cellStyle name="RowTitles-Detail 2 7 3 2 2" xfId="19835" xr:uid="{00000000-0005-0000-0000-00007C4D0000}"/>
    <cellStyle name="RowTitles-Detail 2 7 3 2 2 2" xfId="19836" xr:uid="{00000000-0005-0000-0000-00007D4D0000}"/>
    <cellStyle name="RowTitles-Detail 2 7 3 2 2_Tertiary Salaries Survey" xfId="19837" xr:uid="{00000000-0005-0000-0000-00007E4D0000}"/>
    <cellStyle name="RowTitles-Detail 2 7 3 2 3" xfId="19838" xr:uid="{00000000-0005-0000-0000-00007F4D0000}"/>
    <cellStyle name="RowTitles-Detail 2 7 3 2_Tertiary Salaries Survey" xfId="19839" xr:uid="{00000000-0005-0000-0000-0000804D0000}"/>
    <cellStyle name="RowTitles-Detail 2 7 3 3" xfId="19840" xr:uid="{00000000-0005-0000-0000-0000814D0000}"/>
    <cellStyle name="RowTitles-Detail 2 7 3 3 2" xfId="19841" xr:uid="{00000000-0005-0000-0000-0000824D0000}"/>
    <cellStyle name="RowTitles-Detail 2 7 3 3 2 2" xfId="19842" xr:uid="{00000000-0005-0000-0000-0000834D0000}"/>
    <cellStyle name="RowTitles-Detail 2 7 3 3 2_Tertiary Salaries Survey" xfId="19843" xr:uid="{00000000-0005-0000-0000-0000844D0000}"/>
    <cellStyle name="RowTitles-Detail 2 7 3 3 3" xfId="19844" xr:uid="{00000000-0005-0000-0000-0000854D0000}"/>
    <cellStyle name="RowTitles-Detail 2 7 3 3_Tertiary Salaries Survey" xfId="19845" xr:uid="{00000000-0005-0000-0000-0000864D0000}"/>
    <cellStyle name="RowTitles-Detail 2 7 3 4" xfId="19846" xr:uid="{00000000-0005-0000-0000-0000874D0000}"/>
    <cellStyle name="RowTitles-Detail 2 7 3 4 2" xfId="19847" xr:uid="{00000000-0005-0000-0000-0000884D0000}"/>
    <cellStyle name="RowTitles-Detail 2 7 3 4_Tertiary Salaries Survey" xfId="19848" xr:uid="{00000000-0005-0000-0000-0000894D0000}"/>
    <cellStyle name="RowTitles-Detail 2 7 3 5" xfId="19849" xr:uid="{00000000-0005-0000-0000-00008A4D0000}"/>
    <cellStyle name="RowTitles-Detail 2 7 3_Tertiary Salaries Survey" xfId="19850" xr:uid="{00000000-0005-0000-0000-00008B4D0000}"/>
    <cellStyle name="RowTitles-Detail 2 7 4" xfId="19851" xr:uid="{00000000-0005-0000-0000-00008C4D0000}"/>
    <cellStyle name="RowTitles-Detail 2 7 4 2" xfId="19852" xr:uid="{00000000-0005-0000-0000-00008D4D0000}"/>
    <cellStyle name="RowTitles-Detail 2 7 4 2 2" xfId="19853" xr:uid="{00000000-0005-0000-0000-00008E4D0000}"/>
    <cellStyle name="RowTitles-Detail 2 7 4 2 2 2" xfId="19854" xr:uid="{00000000-0005-0000-0000-00008F4D0000}"/>
    <cellStyle name="RowTitles-Detail 2 7 4 2 2_Tertiary Salaries Survey" xfId="19855" xr:uid="{00000000-0005-0000-0000-0000904D0000}"/>
    <cellStyle name="RowTitles-Detail 2 7 4 2 3" xfId="19856" xr:uid="{00000000-0005-0000-0000-0000914D0000}"/>
    <cellStyle name="RowTitles-Detail 2 7 4 2_Tertiary Salaries Survey" xfId="19857" xr:uid="{00000000-0005-0000-0000-0000924D0000}"/>
    <cellStyle name="RowTitles-Detail 2 7 4 3" xfId="19858" xr:uid="{00000000-0005-0000-0000-0000934D0000}"/>
    <cellStyle name="RowTitles-Detail 2 7 4 3 2" xfId="19859" xr:uid="{00000000-0005-0000-0000-0000944D0000}"/>
    <cellStyle name="RowTitles-Detail 2 7 4 3 2 2" xfId="19860" xr:uid="{00000000-0005-0000-0000-0000954D0000}"/>
    <cellStyle name="RowTitles-Detail 2 7 4 3 2_Tertiary Salaries Survey" xfId="19861" xr:uid="{00000000-0005-0000-0000-0000964D0000}"/>
    <cellStyle name="RowTitles-Detail 2 7 4 3 3" xfId="19862" xr:uid="{00000000-0005-0000-0000-0000974D0000}"/>
    <cellStyle name="RowTitles-Detail 2 7 4 3_Tertiary Salaries Survey" xfId="19863" xr:uid="{00000000-0005-0000-0000-0000984D0000}"/>
    <cellStyle name="RowTitles-Detail 2 7 4 4" xfId="19864" xr:uid="{00000000-0005-0000-0000-0000994D0000}"/>
    <cellStyle name="RowTitles-Detail 2 7 4 4 2" xfId="19865" xr:uid="{00000000-0005-0000-0000-00009A4D0000}"/>
    <cellStyle name="RowTitles-Detail 2 7 4 4_Tertiary Salaries Survey" xfId="19866" xr:uid="{00000000-0005-0000-0000-00009B4D0000}"/>
    <cellStyle name="RowTitles-Detail 2 7 4 5" xfId="19867" xr:uid="{00000000-0005-0000-0000-00009C4D0000}"/>
    <cellStyle name="RowTitles-Detail 2 7 4_Tertiary Salaries Survey" xfId="19868" xr:uid="{00000000-0005-0000-0000-00009D4D0000}"/>
    <cellStyle name="RowTitles-Detail 2 7 5" xfId="19869" xr:uid="{00000000-0005-0000-0000-00009E4D0000}"/>
    <cellStyle name="RowTitles-Detail 2 7 5 2" xfId="19870" xr:uid="{00000000-0005-0000-0000-00009F4D0000}"/>
    <cellStyle name="RowTitles-Detail 2 7 5 2 2" xfId="19871" xr:uid="{00000000-0005-0000-0000-0000A04D0000}"/>
    <cellStyle name="RowTitles-Detail 2 7 5 2 2 2" xfId="19872" xr:uid="{00000000-0005-0000-0000-0000A14D0000}"/>
    <cellStyle name="RowTitles-Detail 2 7 5 2 2_Tertiary Salaries Survey" xfId="19873" xr:uid="{00000000-0005-0000-0000-0000A24D0000}"/>
    <cellStyle name="RowTitles-Detail 2 7 5 2 3" xfId="19874" xr:uid="{00000000-0005-0000-0000-0000A34D0000}"/>
    <cellStyle name="RowTitles-Detail 2 7 5 2_Tertiary Salaries Survey" xfId="19875" xr:uid="{00000000-0005-0000-0000-0000A44D0000}"/>
    <cellStyle name="RowTitles-Detail 2 7 5 3" xfId="19876" xr:uid="{00000000-0005-0000-0000-0000A54D0000}"/>
    <cellStyle name="RowTitles-Detail 2 7 5 3 2" xfId="19877" xr:uid="{00000000-0005-0000-0000-0000A64D0000}"/>
    <cellStyle name="RowTitles-Detail 2 7 5 3 2 2" xfId="19878" xr:uid="{00000000-0005-0000-0000-0000A74D0000}"/>
    <cellStyle name="RowTitles-Detail 2 7 5 3 2_Tertiary Salaries Survey" xfId="19879" xr:uid="{00000000-0005-0000-0000-0000A84D0000}"/>
    <cellStyle name="RowTitles-Detail 2 7 5 3 3" xfId="19880" xr:uid="{00000000-0005-0000-0000-0000A94D0000}"/>
    <cellStyle name="RowTitles-Detail 2 7 5 3_Tertiary Salaries Survey" xfId="19881" xr:uid="{00000000-0005-0000-0000-0000AA4D0000}"/>
    <cellStyle name="RowTitles-Detail 2 7 5 4" xfId="19882" xr:uid="{00000000-0005-0000-0000-0000AB4D0000}"/>
    <cellStyle name="RowTitles-Detail 2 7 5 4 2" xfId="19883" xr:uid="{00000000-0005-0000-0000-0000AC4D0000}"/>
    <cellStyle name="RowTitles-Detail 2 7 5 4_Tertiary Salaries Survey" xfId="19884" xr:uid="{00000000-0005-0000-0000-0000AD4D0000}"/>
    <cellStyle name="RowTitles-Detail 2 7 5 5" xfId="19885" xr:uid="{00000000-0005-0000-0000-0000AE4D0000}"/>
    <cellStyle name="RowTitles-Detail 2 7 5_Tertiary Salaries Survey" xfId="19886" xr:uid="{00000000-0005-0000-0000-0000AF4D0000}"/>
    <cellStyle name="RowTitles-Detail 2 7 6" xfId="19887" xr:uid="{00000000-0005-0000-0000-0000B04D0000}"/>
    <cellStyle name="RowTitles-Detail 2 7 6 2" xfId="19888" xr:uid="{00000000-0005-0000-0000-0000B14D0000}"/>
    <cellStyle name="RowTitles-Detail 2 7 6 2 2" xfId="19889" xr:uid="{00000000-0005-0000-0000-0000B24D0000}"/>
    <cellStyle name="RowTitles-Detail 2 7 6 2 2 2" xfId="19890" xr:uid="{00000000-0005-0000-0000-0000B34D0000}"/>
    <cellStyle name="RowTitles-Detail 2 7 6 2 2_Tertiary Salaries Survey" xfId="19891" xr:uid="{00000000-0005-0000-0000-0000B44D0000}"/>
    <cellStyle name="RowTitles-Detail 2 7 6 2 3" xfId="19892" xr:uid="{00000000-0005-0000-0000-0000B54D0000}"/>
    <cellStyle name="RowTitles-Detail 2 7 6 2_Tertiary Salaries Survey" xfId="19893" xr:uid="{00000000-0005-0000-0000-0000B64D0000}"/>
    <cellStyle name="RowTitles-Detail 2 7 6 3" xfId="19894" xr:uid="{00000000-0005-0000-0000-0000B74D0000}"/>
    <cellStyle name="RowTitles-Detail 2 7 6 3 2" xfId="19895" xr:uid="{00000000-0005-0000-0000-0000B84D0000}"/>
    <cellStyle name="RowTitles-Detail 2 7 6 3 2 2" xfId="19896" xr:uid="{00000000-0005-0000-0000-0000B94D0000}"/>
    <cellStyle name="RowTitles-Detail 2 7 6 3 2_Tertiary Salaries Survey" xfId="19897" xr:uid="{00000000-0005-0000-0000-0000BA4D0000}"/>
    <cellStyle name="RowTitles-Detail 2 7 6 3 3" xfId="19898" xr:uid="{00000000-0005-0000-0000-0000BB4D0000}"/>
    <cellStyle name="RowTitles-Detail 2 7 6 3_Tertiary Salaries Survey" xfId="19899" xr:uid="{00000000-0005-0000-0000-0000BC4D0000}"/>
    <cellStyle name="RowTitles-Detail 2 7 6 4" xfId="19900" xr:uid="{00000000-0005-0000-0000-0000BD4D0000}"/>
    <cellStyle name="RowTitles-Detail 2 7 6 4 2" xfId="19901" xr:uid="{00000000-0005-0000-0000-0000BE4D0000}"/>
    <cellStyle name="RowTitles-Detail 2 7 6 4_Tertiary Salaries Survey" xfId="19902" xr:uid="{00000000-0005-0000-0000-0000BF4D0000}"/>
    <cellStyle name="RowTitles-Detail 2 7 6 5" xfId="19903" xr:uid="{00000000-0005-0000-0000-0000C04D0000}"/>
    <cellStyle name="RowTitles-Detail 2 7 6_Tertiary Salaries Survey" xfId="19904" xr:uid="{00000000-0005-0000-0000-0000C14D0000}"/>
    <cellStyle name="RowTitles-Detail 2 7 7" xfId="19905" xr:uid="{00000000-0005-0000-0000-0000C24D0000}"/>
    <cellStyle name="RowTitles-Detail 2 7 7 2" xfId="19906" xr:uid="{00000000-0005-0000-0000-0000C34D0000}"/>
    <cellStyle name="RowTitles-Detail 2 7 7 2 2" xfId="19907" xr:uid="{00000000-0005-0000-0000-0000C44D0000}"/>
    <cellStyle name="RowTitles-Detail 2 7 7 2_Tertiary Salaries Survey" xfId="19908" xr:uid="{00000000-0005-0000-0000-0000C54D0000}"/>
    <cellStyle name="RowTitles-Detail 2 7 7 3" xfId="19909" xr:uid="{00000000-0005-0000-0000-0000C64D0000}"/>
    <cellStyle name="RowTitles-Detail 2 7 7_Tertiary Salaries Survey" xfId="19910" xr:uid="{00000000-0005-0000-0000-0000C74D0000}"/>
    <cellStyle name="RowTitles-Detail 2 7 8" xfId="19911" xr:uid="{00000000-0005-0000-0000-0000C84D0000}"/>
    <cellStyle name="RowTitles-Detail 2 7 8 2" xfId="19912" xr:uid="{00000000-0005-0000-0000-0000C94D0000}"/>
    <cellStyle name="RowTitles-Detail 2 7 8 2 2" xfId="19913" xr:uid="{00000000-0005-0000-0000-0000CA4D0000}"/>
    <cellStyle name="RowTitles-Detail 2 7 8 2_Tertiary Salaries Survey" xfId="19914" xr:uid="{00000000-0005-0000-0000-0000CB4D0000}"/>
    <cellStyle name="RowTitles-Detail 2 7 8 3" xfId="19915" xr:uid="{00000000-0005-0000-0000-0000CC4D0000}"/>
    <cellStyle name="RowTitles-Detail 2 7 8_Tertiary Salaries Survey" xfId="19916" xr:uid="{00000000-0005-0000-0000-0000CD4D0000}"/>
    <cellStyle name="RowTitles-Detail 2 7 9" xfId="19917" xr:uid="{00000000-0005-0000-0000-0000CE4D0000}"/>
    <cellStyle name="RowTitles-Detail 2 7_STUD aligned by INSTIT" xfId="19918" xr:uid="{00000000-0005-0000-0000-0000CF4D0000}"/>
    <cellStyle name="RowTitles-Detail 2 8" xfId="19919" xr:uid="{00000000-0005-0000-0000-0000D04D0000}"/>
    <cellStyle name="RowTitles-Detail 2 8 2" xfId="19920" xr:uid="{00000000-0005-0000-0000-0000D14D0000}"/>
    <cellStyle name="RowTitles-Detail 2 8 2 2" xfId="19921" xr:uid="{00000000-0005-0000-0000-0000D24D0000}"/>
    <cellStyle name="RowTitles-Detail 2 8 2 2 2" xfId="19922" xr:uid="{00000000-0005-0000-0000-0000D34D0000}"/>
    <cellStyle name="RowTitles-Detail 2 8 2 2_Tertiary Salaries Survey" xfId="19923" xr:uid="{00000000-0005-0000-0000-0000D44D0000}"/>
    <cellStyle name="RowTitles-Detail 2 8 2 3" xfId="19924" xr:uid="{00000000-0005-0000-0000-0000D54D0000}"/>
    <cellStyle name="RowTitles-Detail 2 8 2_Tertiary Salaries Survey" xfId="19925" xr:uid="{00000000-0005-0000-0000-0000D64D0000}"/>
    <cellStyle name="RowTitles-Detail 2 8 3" xfId="19926" xr:uid="{00000000-0005-0000-0000-0000D74D0000}"/>
    <cellStyle name="RowTitles-Detail 2 8 3 2" xfId="19927" xr:uid="{00000000-0005-0000-0000-0000D84D0000}"/>
    <cellStyle name="RowTitles-Detail 2 8 3 2 2" xfId="19928" xr:uid="{00000000-0005-0000-0000-0000D94D0000}"/>
    <cellStyle name="RowTitles-Detail 2 8 3 2_Tertiary Salaries Survey" xfId="19929" xr:uid="{00000000-0005-0000-0000-0000DA4D0000}"/>
    <cellStyle name="RowTitles-Detail 2 8 3 3" xfId="19930" xr:uid="{00000000-0005-0000-0000-0000DB4D0000}"/>
    <cellStyle name="RowTitles-Detail 2 8 3_Tertiary Salaries Survey" xfId="19931" xr:uid="{00000000-0005-0000-0000-0000DC4D0000}"/>
    <cellStyle name="RowTitles-Detail 2 8 4" xfId="19932" xr:uid="{00000000-0005-0000-0000-0000DD4D0000}"/>
    <cellStyle name="RowTitles-Detail 2 8 5" xfId="19933" xr:uid="{00000000-0005-0000-0000-0000DE4D0000}"/>
    <cellStyle name="RowTitles-Detail 2 8 5 2" xfId="19934" xr:uid="{00000000-0005-0000-0000-0000DF4D0000}"/>
    <cellStyle name="RowTitles-Detail 2 8 5_Tertiary Salaries Survey" xfId="19935" xr:uid="{00000000-0005-0000-0000-0000E04D0000}"/>
    <cellStyle name="RowTitles-Detail 2 8 6" xfId="19936" xr:uid="{00000000-0005-0000-0000-0000E14D0000}"/>
    <cellStyle name="RowTitles-Detail 2 8_Tertiary Salaries Survey" xfId="19937" xr:uid="{00000000-0005-0000-0000-0000E24D0000}"/>
    <cellStyle name="RowTitles-Detail 2 9" xfId="19938" xr:uid="{00000000-0005-0000-0000-0000E34D0000}"/>
    <cellStyle name="RowTitles-Detail 2 9 2" xfId="19939" xr:uid="{00000000-0005-0000-0000-0000E44D0000}"/>
    <cellStyle name="RowTitles-Detail 2 9 2 2" xfId="19940" xr:uid="{00000000-0005-0000-0000-0000E54D0000}"/>
    <cellStyle name="RowTitles-Detail 2 9 2 2 2" xfId="19941" xr:uid="{00000000-0005-0000-0000-0000E64D0000}"/>
    <cellStyle name="RowTitles-Detail 2 9 2 2_Tertiary Salaries Survey" xfId="19942" xr:uid="{00000000-0005-0000-0000-0000E74D0000}"/>
    <cellStyle name="RowTitles-Detail 2 9 2 3" xfId="19943" xr:uid="{00000000-0005-0000-0000-0000E84D0000}"/>
    <cellStyle name="RowTitles-Detail 2 9 2_Tertiary Salaries Survey" xfId="19944" xr:uid="{00000000-0005-0000-0000-0000E94D0000}"/>
    <cellStyle name="RowTitles-Detail 2 9 3" xfId="19945" xr:uid="{00000000-0005-0000-0000-0000EA4D0000}"/>
    <cellStyle name="RowTitles-Detail 2 9 3 2" xfId="19946" xr:uid="{00000000-0005-0000-0000-0000EB4D0000}"/>
    <cellStyle name="RowTitles-Detail 2 9 3 2 2" xfId="19947" xr:uid="{00000000-0005-0000-0000-0000EC4D0000}"/>
    <cellStyle name="RowTitles-Detail 2 9 3 2_Tertiary Salaries Survey" xfId="19948" xr:uid="{00000000-0005-0000-0000-0000ED4D0000}"/>
    <cellStyle name="RowTitles-Detail 2 9 3 3" xfId="19949" xr:uid="{00000000-0005-0000-0000-0000EE4D0000}"/>
    <cellStyle name="RowTitles-Detail 2 9 3_Tertiary Salaries Survey" xfId="19950" xr:uid="{00000000-0005-0000-0000-0000EF4D0000}"/>
    <cellStyle name="RowTitles-Detail 2 9 4" xfId="19951" xr:uid="{00000000-0005-0000-0000-0000F04D0000}"/>
    <cellStyle name="RowTitles-Detail 2 9 5" xfId="19952" xr:uid="{00000000-0005-0000-0000-0000F14D0000}"/>
    <cellStyle name="RowTitles-Detail 2 9_Tertiary Salaries Survey" xfId="19953" xr:uid="{00000000-0005-0000-0000-0000F24D0000}"/>
    <cellStyle name="RowTitles-Detail 2_STUD aligned by INSTIT" xfId="19954" xr:uid="{00000000-0005-0000-0000-0000F34D0000}"/>
    <cellStyle name="RowTitles-Detail 3" xfId="19955" xr:uid="{00000000-0005-0000-0000-0000F44D0000}"/>
    <cellStyle name="RowTitles-Detail 3 10" xfId="19956" xr:uid="{00000000-0005-0000-0000-0000F54D0000}"/>
    <cellStyle name="RowTitles-Detail 3 10 2" xfId="19957" xr:uid="{00000000-0005-0000-0000-0000F64D0000}"/>
    <cellStyle name="RowTitles-Detail 3 10 2 2" xfId="19958" xr:uid="{00000000-0005-0000-0000-0000F74D0000}"/>
    <cellStyle name="RowTitles-Detail 3 10 2 2 2" xfId="19959" xr:uid="{00000000-0005-0000-0000-0000F84D0000}"/>
    <cellStyle name="RowTitles-Detail 3 10 2 2_Tertiary Salaries Survey" xfId="19960" xr:uid="{00000000-0005-0000-0000-0000F94D0000}"/>
    <cellStyle name="RowTitles-Detail 3 10 2 3" xfId="19961" xr:uid="{00000000-0005-0000-0000-0000FA4D0000}"/>
    <cellStyle name="RowTitles-Detail 3 10 2_Tertiary Salaries Survey" xfId="19962" xr:uid="{00000000-0005-0000-0000-0000FB4D0000}"/>
    <cellStyle name="RowTitles-Detail 3 10 3" xfId="19963" xr:uid="{00000000-0005-0000-0000-0000FC4D0000}"/>
    <cellStyle name="RowTitles-Detail 3 10 3 2" xfId="19964" xr:uid="{00000000-0005-0000-0000-0000FD4D0000}"/>
    <cellStyle name="RowTitles-Detail 3 10 3 2 2" xfId="19965" xr:uid="{00000000-0005-0000-0000-0000FE4D0000}"/>
    <cellStyle name="RowTitles-Detail 3 10 3 2_Tertiary Salaries Survey" xfId="19966" xr:uid="{00000000-0005-0000-0000-0000FF4D0000}"/>
    <cellStyle name="RowTitles-Detail 3 10 3 3" xfId="19967" xr:uid="{00000000-0005-0000-0000-0000004E0000}"/>
    <cellStyle name="RowTitles-Detail 3 10 3_Tertiary Salaries Survey" xfId="19968" xr:uid="{00000000-0005-0000-0000-0000014E0000}"/>
    <cellStyle name="RowTitles-Detail 3 10 4" xfId="19969" xr:uid="{00000000-0005-0000-0000-0000024E0000}"/>
    <cellStyle name="RowTitles-Detail 3 10 4 2" xfId="19970" xr:uid="{00000000-0005-0000-0000-0000034E0000}"/>
    <cellStyle name="RowTitles-Detail 3 10 4_Tertiary Salaries Survey" xfId="19971" xr:uid="{00000000-0005-0000-0000-0000044E0000}"/>
    <cellStyle name="RowTitles-Detail 3 10 5" xfId="19972" xr:uid="{00000000-0005-0000-0000-0000054E0000}"/>
    <cellStyle name="RowTitles-Detail 3 10_Tertiary Salaries Survey" xfId="19973" xr:uid="{00000000-0005-0000-0000-0000064E0000}"/>
    <cellStyle name="RowTitles-Detail 3 11" xfId="19974" xr:uid="{00000000-0005-0000-0000-0000074E0000}"/>
    <cellStyle name="RowTitles-Detail 3 11 2" xfId="19975" xr:uid="{00000000-0005-0000-0000-0000084E0000}"/>
    <cellStyle name="RowTitles-Detail 3 11 2 2" xfId="19976" xr:uid="{00000000-0005-0000-0000-0000094E0000}"/>
    <cellStyle name="RowTitles-Detail 3 11 2 2 2" xfId="19977" xr:uid="{00000000-0005-0000-0000-00000A4E0000}"/>
    <cellStyle name="RowTitles-Detail 3 11 2 2_Tertiary Salaries Survey" xfId="19978" xr:uid="{00000000-0005-0000-0000-00000B4E0000}"/>
    <cellStyle name="RowTitles-Detail 3 11 2 3" xfId="19979" xr:uid="{00000000-0005-0000-0000-00000C4E0000}"/>
    <cellStyle name="RowTitles-Detail 3 11 2_Tertiary Salaries Survey" xfId="19980" xr:uid="{00000000-0005-0000-0000-00000D4E0000}"/>
    <cellStyle name="RowTitles-Detail 3 11 3" xfId="19981" xr:uid="{00000000-0005-0000-0000-00000E4E0000}"/>
    <cellStyle name="RowTitles-Detail 3 11 3 2" xfId="19982" xr:uid="{00000000-0005-0000-0000-00000F4E0000}"/>
    <cellStyle name="RowTitles-Detail 3 11 3 2 2" xfId="19983" xr:uid="{00000000-0005-0000-0000-0000104E0000}"/>
    <cellStyle name="RowTitles-Detail 3 11 3 2_Tertiary Salaries Survey" xfId="19984" xr:uid="{00000000-0005-0000-0000-0000114E0000}"/>
    <cellStyle name="RowTitles-Detail 3 11 3 3" xfId="19985" xr:uid="{00000000-0005-0000-0000-0000124E0000}"/>
    <cellStyle name="RowTitles-Detail 3 11 3_Tertiary Salaries Survey" xfId="19986" xr:uid="{00000000-0005-0000-0000-0000134E0000}"/>
    <cellStyle name="RowTitles-Detail 3 11 4" xfId="19987" xr:uid="{00000000-0005-0000-0000-0000144E0000}"/>
    <cellStyle name="RowTitles-Detail 3 11 4 2" xfId="19988" xr:uid="{00000000-0005-0000-0000-0000154E0000}"/>
    <cellStyle name="RowTitles-Detail 3 11 4_Tertiary Salaries Survey" xfId="19989" xr:uid="{00000000-0005-0000-0000-0000164E0000}"/>
    <cellStyle name="RowTitles-Detail 3 11 5" xfId="19990" xr:uid="{00000000-0005-0000-0000-0000174E0000}"/>
    <cellStyle name="RowTitles-Detail 3 11_Tertiary Salaries Survey" xfId="19991" xr:uid="{00000000-0005-0000-0000-0000184E0000}"/>
    <cellStyle name="RowTitles-Detail 3 12" xfId="19992" xr:uid="{00000000-0005-0000-0000-0000194E0000}"/>
    <cellStyle name="RowTitles-Detail 3 12 2" xfId="19993" xr:uid="{00000000-0005-0000-0000-00001A4E0000}"/>
    <cellStyle name="RowTitles-Detail 3 12 2 2" xfId="19994" xr:uid="{00000000-0005-0000-0000-00001B4E0000}"/>
    <cellStyle name="RowTitles-Detail 3 12 2_Tertiary Salaries Survey" xfId="19995" xr:uid="{00000000-0005-0000-0000-00001C4E0000}"/>
    <cellStyle name="RowTitles-Detail 3 12 3" xfId="19996" xr:uid="{00000000-0005-0000-0000-00001D4E0000}"/>
    <cellStyle name="RowTitles-Detail 3 12_Tertiary Salaries Survey" xfId="19997" xr:uid="{00000000-0005-0000-0000-00001E4E0000}"/>
    <cellStyle name="RowTitles-Detail 3 13" xfId="19998" xr:uid="{00000000-0005-0000-0000-00001F4E0000}"/>
    <cellStyle name="RowTitles-Detail 3 14" xfId="19999" xr:uid="{00000000-0005-0000-0000-0000204E0000}"/>
    <cellStyle name="RowTitles-Detail 3 15" xfId="20000" xr:uid="{00000000-0005-0000-0000-0000214E0000}"/>
    <cellStyle name="RowTitles-Detail 3 2" xfId="20001" xr:uid="{00000000-0005-0000-0000-0000224E0000}"/>
    <cellStyle name="RowTitles-Detail 3 2 10" xfId="20002" xr:uid="{00000000-0005-0000-0000-0000234E0000}"/>
    <cellStyle name="RowTitles-Detail 3 2 10 2" xfId="20003" xr:uid="{00000000-0005-0000-0000-0000244E0000}"/>
    <cellStyle name="RowTitles-Detail 3 2 10 2 2" xfId="20004" xr:uid="{00000000-0005-0000-0000-0000254E0000}"/>
    <cellStyle name="RowTitles-Detail 3 2 10 2 2 2" xfId="20005" xr:uid="{00000000-0005-0000-0000-0000264E0000}"/>
    <cellStyle name="RowTitles-Detail 3 2 10 2 2_Tertiary Salaries Survey" xfId="20006" xr:uid="{00000000-0005-0000-0000-0000274E0000}"/>
    <cellStyle name="RowTitles-Detail 3 2 10 2 3" xfId="20007" xr:uid="{00000000-0005-0000-0000-0000284E0000}"/>
    <cellStyle name="RowTitles-Detail 3 2 10 2_Tertiary Salaries Survey" xfId="20008" xr:uid="{00000000-0005-0000-0000-0000294E0000}"/>
    <cellStyle name="RowTitles-Detail 3 2 10 3" xfId="20009" xr:uid="{00000000-0005-0000-0000-00002A4E0000}"/>
    <cellStyle name="RowTitles-Detail 3 2 10 3 2" xfId="20010" xr:uid="{00000000-0005-0000-0000-00002B4E0000}"/>
    <cellStyle name="RowTitles-Detail 3 2 10 3 2 2" xfId="20011" xr:uid="{00000000-0005-0000-0000-00002C4E0000}"/>
    <cellStyle name="RowTitles-Detail 3 2 10 3 2_Tertiary Salaries Survey" xfId="20012" xr:uid="{00000000-0005-0000-0000-00002D4E0000}"/>
    <cellStyle name="RowTitles-Detail 3 2 10 3 3" xfId="20013" xr:uid="{00000000-0005-0000-0000-00002E4E0000}"/>
    <cellStyle name="RowTitles-Detail 3 2 10 3_Tertiary Salaries Survey" xfId="20014" xr:uid="{00000000-0005-0000-0000-00002F4E0000}"/>
    <cellStyle name="RowTitles-Detail 3 2 10 4" xfId="20015" xr:uid="{00000000-0005-0000-0000-0000304E0000}"/>
    <cellStyle name="RowTitles-Detail 3 2 10 4 2" xfId="20016" xr:uid="{00000000-0005-0000-0000-0000314E0000}"/>
    <cellStyle name="RowTitles-Detail 3 2 10 4_Tertiary Salaries Survey" xfId="20017" xr:uid="{00000000-0005-0000-0000-0000324E0000}"/>
    <cellStyle name="RowTitles-Detail 3 2 10 5" xfId="20018" xr:uid="{00000000-0005-0000-0000-0000334E0000}"/>
    <cellStyle name="RowTitles-Detail 3 2 10_Tertiary Salaries Survey" xfId="20019" xr:uid="{00000000-0005-0000-0000-0000344E0000}"/>
    <cellStyle name="RowTitles-Detail 3 2 11" xfId="20020" xr:uid="{00000000-0005-0000-0000-0000354E0000}"/>
    <cellStyle name="RowTitles-Detail 3 2 11 2" xfId="20021" xr:uid="{00000000-0005-0000-0000-0000364E0000}"/>
    <cellStyle name="RowTitles-Detail 3 2 11 2 2" xfId="20022" xr:uid="{00000000-0005-0000-0000-0000374E0000}"/>
    <cellStyle name="RowTitles-Detail 3 2 11 2_Tertiary Salaries Survey" xfId="20023" xr:uid="{00000000-0005-0000-0000-0000384E0000}"/>
    <cellStyle name="RowTitles-Detail 3 2 11 3" xfId="20024" xr:uid="{00000000-0005-0000-0000-0000394E0000}"/>
    <cellStyle name="RowTitles-Detail 3 2 11_Tertiary Salaries Survey" xfId="20025" xr:uid="{00000000-0005-0000-0000-00003A4E0000}"/>
    <cellStyle name="RowTitles-Detail 3 2 12" xfId="20026" xr:uid="{00000000-0005-0000-0000-00003B4E0000}"/>
    <cellStyle name="RowTitles-Detail 3 2 13" xfId="20027" xr:uid="{00000000-0005-0000-0000-00003C4E0000}"/>
    <cellStyle name="RowTitles-Detail 3 2 2" xfId="20028" xr:uid="{00000000-0005-0000-0000-00003D4E0000}"/>
    <cellStyle name="RowTitles-Detail 3 2 2 10" xfId="20029" xr:uid="{00000000-0005-0000-0000-00003E4E0000}"/>
    <cellStyle name="RowTitles-Detail 3 2 2 10 2" xfId="20030" xr:uid="{00000000-0005-0000-0000-00003F4E0000}"/>
    <cellStyle name="RowTitles-Detail 3 2 2 10 2 2" xfId="20031" xr:uid="{00000000-0005-0000-0000-0000404E0000}"/>
    <cellStyle name="RowTitles-Detail 3 2 2 10 2_Tertiary Salaries Survey" xfId="20032" xr:uid="{00000000-0005-0000-0000-0000414E0000}"/>
    <cellStyle name="RowTitles-Detail 3 2 2 10 3" xfId="20033" xr:uid="{00000000-0005-0000-0000-0000424E0000}"/>
    <cellStyle name="RowTitles-Detail 3 2 2 10_Tertiary Salaries Survey" xfId="20034" xr:uid="{00000000-0005-0000-0000-0000434E0000}"/>
    <cellStyle name="RowTitles-Detail 3 2 2 11" xfId="20035" xr:uid="{00000000-0005-0000-0000-0000444E0000}"/>
    <cellStyle name="RowTitles-Detail 3 2 2 12" xfId="20036" xr:uid="{00000000-0005-0000-0000-0000454E0000}"/>
    <cellStyle name="RowTitles-Detail 3 2 2 2" xfId="20037" xr:uid="{00000000-0005-0000-0000-0000464E0000}"/>
    <cellStyle name="RowTitles-Detail 3 2 2 2 2" xfId="20038" xr:uid="{00000000-0005-0000-0000-0000474E0000}"/>
    <cellStyle name="RowTitles-Detail 3 2 2 2 2 2" xfId="20039" xr:uid="{00000000-0005-0000-0000-0000484E0000}"/>
    <cellStyle name="RowTitles-Detail 3 2 2 2 2 2 2" xfId="20040" xr:uid="{00000000-0005-0000-0000-0000494E0000}"/>
    <cellStyle name="RowTitles-Detail 3 2 2 2 2 2 2 2" xfId="20041" xr:uid="{00000000-0005-0000-0000-00004A4E0000}"/>
    <cellStyle name="RowTitles-Detail 3 2 2 2 2 2 2_Tertiary Salaries Survey" xfId="20042" xr:uid="{00000000-0005-0000-0000-00004B4E0000}"/>
    <cellStyle name="RowTitles-Detail 3 2 2 2 2 2 3" xfId="20043" xr:uid="{00000000-0005-0000-0000-00004C4E0000}"/>
    <cellStyle name="RowTitles-Detail 3 2 2 2 2 2_Tertiary Salaries Survey" xfId="20044" xr:uid="{00000000-0005-0000-0000-00004D4E0000}"/>
    <cellStyle name="RowTitles-Detail 3 2 2 2 2 3" xfId="20045" xr:uid="{00000000-0005-0000-0000-00004E4E0000}"/>
    <cellStyle name="RowTitles-Detail 3 2 2 2 2 3 2" xfId="20046" xr:uid="{00000000-0005-0000-0000-00004F4E0000}"/>
    <cellStyle name="RowTitles-Detail 3 2 2 2 2 3 2 2" xfId="20047" xr:uid="{00000000-0005-0000-0000-0000504E0000}"/>
    <cellStyle name="RowTitles-Detail 3 2 2 2 2 3 2_Tertiary Salaries Survey" xfId="20048" xr:uid="{00000000-0005-0000-0000-0000514E0000}"/>
    <cellStyle name="RowTitles-Detail 3 2 2 2 2 3 3" xfId="20049" xr:uid="{00000000-0005-0000-0000-0000524E0000}"/>
    <cellStyle name="RowTitles-Detail 3 2 2 2 2 3_Tertiary Salaries Survey" xfId="20050" xr:uid="{00000000-0005-0000-0000-0000534E0000}"/>
    <cellStyle name="RowTitles-Detail 3 2 2 2 2 4" xfId="20051" xr:uid="{00000000-0005-0000-0000-0000544E0000}"/>
    <cellStyle name="RowTitles-Detail 3 2 2 2 2 5" xfId="20052" xr:uid="{00000000-0005-0000-0000-0000554E0000}"/>
    <cellStyle name="RowTitles-Detail 3 2 2 2 2_Tertiary Salaries Survey" xfId="20053" xr:uid="{00000000-0005-0000-0000-0000564E0000}"/>
    <cellStyle name="RowTitles-Detail 3 2 2 2 3" xfId="20054" xr:uid="{00000000-0005-0000-0000-0000574E0000}"/>
    <cellStyle name="RowTitles-Detail 3 2 2 2 3 2" xfId="20055" xr:uid="{00000000-0005-0000-0000-0000584E0000}"/>
    <cellStyle name="RowTitles-Detail 3 2 2 2 3 2 2" xfId="20056" xr:uid="{00000000-0005-0000-0000-0000594E0000}"/>
    <cellStyle name="RowTitles-Detail 3 2 2 2 3 2 2 2" xfId="20057" xr:uid="{00000000-0005-0000-0000-00005A4E0000}"/>
    <cellStyle name="RowTitles-Detail 3 2 2 2 3 2 2_Tertiary Salaries Survey" xfId="20058" xr:uid="{00000000-0005-0000-0000-00005B4E0000}"/>
    <cellStyle name="RowTitles-Detail 3 2 2 2 3 2 3" xfId="20059" xr:uid="{00000000-0005-0000-0000-00005C4E0000}"/>
    <cellStyle name="RowTitles-Detail 3 2 2 2 3 2_Tertiary Salaries Survey" xfId="20060" xr:uid="{00000000-0005-0000-0000-00005D4E0000}"/>
    <cellStyle name="RowTitles-Detail 3 2 2 2 3 3" xfId="20061" xr:uid="{00000000-0005-0000-0000-00005E4E0000}"/>
    <cellStyle name="RowTitles-Detail 3 2 2 2 3 3 2" xfId="20062" xr:uid="{00000000-0005-0000-0000-00005F4E0000}"/>
    <cellStyle name="RowTitles-Detail 3 2 2 2 3 3 2 2" xfId="20063" xr:uid="{00000000-0005-0000-0000-0000604E0000}"/>
    <cellStyle name="RowTitles-Detail 3 2 2 2 3 3 2_Tertiary Salaries Survey" xfId="20064" xr:uid="{00000000-0005-0000-0000-0000614E0000}"/>
    <cellStyle name="RowTitles-Detail 3 2 2 2 3 3 3" xfId="20065" xr:uid="{00000000-0005-0000-0000-0000624E0000}"/>
    <cellStyle name="RowTitles-Detail 3 2 2 2 3 3_Tertiary Salaries Survey" xfId="20066" xr:uid="{00000000-0005-0000-0000-0000634E0000}"/>
    <cellStyle name="RowTitles-Detail 3 2 2 2 3 4" xfId="20067" xr:uid="{00000000-0005-0000-0000-0000644E0000}"/>
    <cellStyle name="RowTitles-Detail 3 2 2 2 3 5" xfId="20068" xr:uid="{00000000-0005-0000-0000-0000654E0000}"/>
    <cellStyle name="RowTitles-Detail 3 2 2 2 3 5 2" xfId="20069" xr:uid="{00000000-0005-0000-0000-0000664E0000}"/>
    <cellStyle name="RowTitles-Detail 3 2 2 2 3 5_Tertiary Salaries Survey" xfId="20070" xr:uid="{00000000-0005-0000-0000-0000674E0000}"/>
    <cellStyle name="RowTitles-Detail 3 2 2 2 3 6" xfId="20071" xr:uid="{00000000-0005-0000-0000-0000684E0000}"/>
    <cellStyle name="RowTitles-Detail 3 2 2 2 3_Tertiary Salaries Survey" xfId="20072" xr:uid="{00000000-0005-0000-0000-0000694E0000}"/>
    <cellStyle name="RowTitles-Detail 3 2 2 2 4" xfId="20073" xr:uid="{00000000-0005-0000-0000-00006A4E0000}"/>
    <cellStyle name="RowTitles-Detail 3 2 2 2 4 2" xfId="20074" xr:uid="{00000000-0005-0000-0000-00006B4E0000}"/>
    <cellStyle name="RowTitles-Detail 3 2 2 2 4 2 2" xfId="20075" xr:uid="{00000000-0005-0000-0000-00006C4E0000}"/>
    <cellStyle name="RowTitles-Detail 3 2 2 2 4 2 2 2" xfId="20076" xr:uid="{00000000-0005-0000-0000-00006D4E0000}"/>
    <cellStyle name="RowTitles-Detail 3 2 2 2 4 2 2_Tertiary Salaries Survey" xfId="20077" xr:uid="{00000000-0005-0000-0000-00006E4E0000}"/>
    <cellStyle name="RowTitles-Detail 3 2 2 2 4 2 3" xfId="20078" xr:uid="{00000000-0005-0000-0000-00006F4E0000}"/>
    <cellStyle name="RowTitles-Detail 3 2 2 2 4 2_Tertiary Salaries Survey" xfId="20079" xr:uid="{00000000-0005-0000-0000-0000704E0000}"/>
    <cellStyle name="RowTitles-Detail 3 2 2 2 4 3" xfId="20080" xr:uid="{00000000-0005-0000-0000-0000714E0000}"/>
    <cellStyle name="RowTitles-Detail 3 2 2 2 4 3 2" xfId="20081" xr:uid="{00000000-0005-0000-0000-0000724E0000}"/>
    <cellStyle name="RowTitles-Detail 3 2 2 2 4 3 2 2" xfId="20082" xr:uid="{00000000-0005-0000-0000-0000734E0000}"/>
    <cellStyle name="RowTitles-Detail 3 2 2 2 4 3 2_Tertiary Salaries Survey" xfId="20083" xr:uid="{00000000-0005-0000-0000-0000744E0000}"/>
    <cellStyle name="RowTitles-Detail 3 2 2 2 4 3 3" xfId="20084" xr:uid="{00000000-0005-0000-0000-0000754E0000}"/>
    <cellStyle name="RowTitles-Detail 3 2 2 2 4 3_Tertiary Salaries Survey" xfId="20085" xr:uid="{00000000-0005-0000-0000-0000764E0000}"/>
    <cellStyle name="RowTitles-Detail 3 2 2 2 4 4" xfId="20086" xr:uid="{00000000-0005-0000-0000-0000774E0000}"/>
    <cellStyle name="RowTitles-Detail 3 2 2 2 4 4 2" xfId="20087" xr:uid="{00000000-0005-0000-0000-0000784E0000}"/>
    <cellStyle name="RowTitles-Detail 3 2 2 2 4 4_Tertiary Salaries Survey" xfId="20088" xr:uid="{00000000-0005-0000-0000-0000794E0000}"/>
    <cellStyle name="RowTitles-Detail 3 2 2 2 4 5" xfId="20089" xr:uid="{00000000-0005-0000-0000-00007A4E0000}"/>
    <cellStyle name="RowTitles-Detail 3 2 2 2 4_Tertiary Salaries Survey" xfId="20090" xr:uid="{00000000-0005-0000-0000-00007B4E0000}"/>
    <cellStyle name="RowTitles-Detail 3 2 2 2 5" xfId="20091" xr:uid="{00000000-0005-0000-0000-00007C4E0000}"/>
    <cellStyle name="RowTitles-Detail 3 2 2 2 5 2" xfId="20092" xr:uid="{00000000-0005-0000-0000-00007D4E0000}"/>
    <cellStyle name="RowTitles-Detail 3 2 2 2 5 2 2" xfId="20093" xr:uid="{00000000-0005-0000-0000-00007E4E0000}"/>
    <cellStyle name="RowTitles-Detail 3 2 2 2 5 2 2 2" xfId="20094" xr:uid="{00000000-0005-0000-0000-00007F4E0000}"/>
    <cellStyle name="RowTitles-Detail 3 2 2 2 5 2 2_Tertiary Salaries Survey" xfId="20095" xr:uid="{00000000-0005-0000-0000-0000804E0000}"/>
    <cellStyle name="RowTitles-Detail 3 2 2 2 5 2 3" xfId="20096" xr:uid="{00000000-0005-0000-0000-0000814E0000}"/>
    <cellStyle name="RowTitles-Detail 3 2 2 2 5 2_Tertiary Salaries Survey" xfId="20097" xr:uid="{00000000-0005-0000-0000-0000824E0000}"/>
    <cellStyle name="RowTitles-Detail 3 2 2 2 5 3" xfId="20098" xr:uid="{00000000-0005-0000-0000-0000834E0000}"/>
    <cellStyle name="RowTitles-Detail 3 2 2 2 5 3 2" xfId="20099" xr:uid="{00000000-0005-0000-0000-0000844E0000}"/>
    <cellStyle name="RowTitles-Detail 3 2 2 2 5 3 2 2" xfId="20100" xr:uid="{00000000-0005-0000-0000-0000854E0000}"/>
    <cellStyle name="RowTitles-Detail 3 2 2 2 5 3 2_Tertiary Salaries Survey" xfId="20101" xr:uid="{00000000-0005-0000-0000-0000864E0000}"/>
    <cellStyle name="RowTitles-Detail 3 2 2 2 5 3 3" xfId="20102" xr:uid="{00000000-0005-0000-0000-0000874E0000}"/>
    <cellStyle name="RowTitles-Detail 3 2 2 2 5 3_Tertiary Salaries Survey" xfId="20103" xr:uid="{00000000-0005-0000-0000-0000884E0000}"/>
    <cellStyle name="RowTitles-Detail 3 2 2 2 5 4" xfId="20104" xr:uid="{00000000-0005-0000-0000-0000894E0000}"/>
    <cellStyle name="RowTitles-Detail 3 2 2 2 5 4 2" xfId="20105" xr:uid="{00000000-0005-0000-0000-00008A4E0000}"/>
    <cellStyle name="RowTitles-Detail 3 2 2 2 5 4_Tertiary Salaries Survey" xfId="20106" xr:uid="{00000000-0005-0000-0000-00008B4E0000}"/>
    <cellStyle name="RowTitles-Detail 3 2 2 2 5 5" xfId="20107" xr:uid="{00000000-0005-0000-0000-00008C4E0000}"/>
    <cellStyle name="RowTitles-Detail 3 2 2 2 5_Tertiary Salaries Survey" xfId="20108" xr:uid="{00000000-0005-0000-0000-00008D4E0000}"/>
    <cellStyle name="RowTitles-Detail 3 2 2 2 6" xfId="20109" xr:uid="{00000000-0005-0000-0000-00008E4E0000}"/>
    <cellStyle name="RowTitles-Detail 3 2 2 2 6 2" xfId="20110" xr:uid="{00000000-0005-0000-0000-00008F4E0000}"/>
    <cellStyle name="RowTitles-Detail 3 2 2 2 6 2 2" xfId="20111" xr:uid="{00000000-0005-0000-0000-0000904E0000}"/>
    <cellStyle name="RowTitles-Detail 3 2 2 2 6 2 2 2" xfId="20112" xr:uid="{00000000-0005-0000-0000-0000914E0000}"/>
    <cellStyle name="RowTitles-Detail 3 2 2 2 6 2 2_Tertiary Salaries Survey" xfId="20113" xr:uid="{00000000-0005-0000-0000-0000924E0000}"/>
    <cellStyle name="RowTitles-Detail 3 2 2 2 6 2 3" xfId="20114" xr:uid="{00000000-0005-0000-0000-0000934E0000}"/>
    <cellStyle name="RowTitles-Detail 3 2 2 2 6 2_Tertiary Salaries Survey" xfId="20115" xr:uid="{00000000-0005-0000-0000-0000944E0000}"/>
    <cellStyle name="RowTitles-Detail 3 2 2 2 6 3" xfId="20116" xr:uid="{00000000-0005-0000-0000-0000954E0000}"/>
    <cellStyle name="RowTitles-Detail 3 2 2 2 6 3 2" xfId="20117" xr:uid="{00000000-0005-0000-0000-0000964E0000}"/>
    <cellStyle name="RowTitles-Detail 3 2 2 2 6 3 2 2" xfId="20118" xr:uid="{00000000-0005-0000-0000-0000974E0000}"/>
    <cellStyle name="RowTitles-Detail 3 2 2 2 6 3 2_Tertiary Salaries Survey" xfId="20119" xr:uid="{00000000-0005-0000-0000-0000984E0000}"/>
    <cellStyle name="RowTitles-Detail 3 2 2 2 6 3 3" xfId="20120" xr:uid="{00000000-0005-0000-0000-0000994E0000}"/>
    <cellStyle name="RowTitles-Detail 3 2 2 2 6 3_Tertiary Salaries Survey" xfId="20121" xr:uid="{00000000-0005-0000-0000-00009A4E0000}"/>
    <cellStyle name="RowTitles-Detail 3 2 2 2 6 4" xfId="20122" xr:uid="{00000000-0005-0000-0000-00009B4E0000}"/>
    <cellStyle name="RowTitles-Detail 3 2 2 2 6 4 2" xfId="20123" xr:uid="{00000000-0005-0000-0000-00009C4E0000}"/>
    <cellStyle name="RowTitles-Detail 3 2 2 2 6 4_Tertiary Salaries Survey" xfId="20124" xr:uid="{00000000-0005-0000-0000-00009D4E0000}"/>
    <cellStyle name="RowTitles-Detail 3 2 2 2 6 5" xfId="20125" xr:uid="{00000000-0005-0000-0000-00009E4E0000}"/>
    <cellStyle name="RowTitles-Detail 3 2 2 2 6_Tertiary Salaries Survey" xfId="20126" xr:uid="{00000000-0005-0000-0000-00009F4E0000}"/>
    <cellStyle name="RowTitles-Detail 3 2 2 2 7" xfId="20127" xr:uid="{00000000-0005-0000-0000-0000A04E0000}"/>
    <cellStyle name="RowTitles-Detail 3 2 2 2 7 2" xfId="20128" xr:uid="{00000000-0005-0000-0000-0000A14E0000}"/>
    <cellStyle name="RowTitles-Detail 3 2 2 2 7 2 2" xfId="20129" xr:uid="{00000000-0005-0000-0000-0000A24E0000}"/>
    <cellStyle name="RowTitles-Detail 3 2 2 2 7 2_Tertiary Salaries Survey" xfId="20130" xr:uid="{00000000-0005-0000-0000-0000A34E0000}"/>
    <cellStyle name="RowTitles-Detail 3 2 2 2 7 3" xfId="20131" xr:uid="{00000000-0005-0000-0000-0000A44E0000}"/>
    <cellStyle name="RowTitles-Detail 3 2 2 2 7_Tertiary Salaries Survey" xfId="20132" xr:uid="{00000000-0005-0000-0000-0000A54E0000}"/>
    <cellStyle name="RowTitles-Detail 3 2 2 2 8" xfId="20133" xr:uid="{00000000-0005-0000-0000-0000A64E0000}"/>
    <cellStyle name="RowTitles-Detail 3 2 2 2 9" xfId="20134" xr:uid="{00000000-0005-0000-0000-0000A74E0000}"/>
    <cellStyle name="RowTitles-Detail 3 2 2 2_STUD aligned by INSTIT" xfId="20135" xr:uid="{00000000-0005-0000-0000-0000A84E0000}"/>
    <cellStyle name="RowTitles-Detail 3 2 2 3" xfId="20136" xr:uid="{00000000-0005-0000-0000-0000A94E0000}"/>
    <cellStyle name="RowTitles-Detail 3 2 2 3 2" xfId="20137" xr:uid="{00000000-0005-0000-0000-0000AA4E0000}"/>
    <cellStyle name="RowTitles-Detail 3 2 2 3 2 2" xfId="20138" xr:uid="{00000000-0005-0000-0000-0000AB4E0000}"/>
    <cellStyle name="RowTitles-Detail 3 2 2 3 2 2 2" xfId="20139" xr:uid="{00000000-0005-0000-0000-0000AC4E0000}"/>
    <cellStyle name="RowTitles-Detail 3 2 2 3 2 2 2 2" xfId="20140" xr:uid="{00000000-0005-0000-0000-0000AD4E0000}"/>
    <cellStyle name="RowTitles-Detail 3 2 2 3 2 2 2_Tertiary Salaries Survey" xfId="20141" xr:uid="{00000000-0005-0000-0000-0000AE4E0000}"/>
    <cellStyle name="RowTitles-Detail 3 2 2 3 2 2 3" xfId="20142" xr:uid="{00000000-0005-0000-0000-0000AF4E0000}"/>
    <cellStyle name="RowTitles-Detail 3 2 2 3 2 2_Tertiary Salaries Survey" xfId="20143" xr:uid="{00000000-0005-0000-0000-0000B04E0000}"/>
    <cellStyle name="RowTitles-Detail 3 2 2 3 2 3" xfId="20144" xr:uid="{00000000-0005-0000-0000-0000B14E0000}"/>
    <cellStyle name="RowTitles-Detail 3 2 2 3 2 3 2" xfId="20145" xr:uid="{00000000-0005-0000-0000-0000B24E0000}"/>
    <cellStyle name="RowTitles-Detail 3 2 2 3 2 3 2 2" xfId="20146" xr:uid="{00000000-0005-0000-0000-0000B34E0000}"/>
    <cellStyle name="RowTitles-Detail 3 2 2 3 2 3 2_Tertiary Salaries Survey" xfId="20147" xr:uid="{00000000-0005-0000-0000-0000B44E0000}"/>
    <cellStyle name="RowTitles-Detail 3 2 2 3 2 3 3" xfId="20148" xr:uid="{00000000-0005-0000-0000-0000B54E0000}"/>
    <cellStyle name="RowTitles-Detail 3 2 2 3 2 3_Tertiary Salaries Survey" xfId="20149" xr:uid="{00000000-0005-0000-0000-0000B64E0000}"/>
    <cellStyle name="RowTitles-Detail 3 2 2 3 2 4" xfId="20150" xr:uid="{00000000-0005-0000-0000-0000B74E0000}"/>
    <cellStyle name="RowTitles-Detail 3 2 2 3 2 5" xfId="20151" xr:uid="{00000000-0005-0000-0000-0000B84E0000}"/>
    <cellStyle name="RowTitles-Detail 3 2 2 3 2 5 2" xfId="20152" xr:uid="{00000000-0005-0000-0000-0000B94E0000}"/>
    <cellStyle name="RowTitles-Detail 3 2 2 3 2 5_Tertiary Salaries Survey" xfId="20153" xr:uid="{00000000-0005-0000-0000-0000BA4E0000}"/>
    <cellStyle name="RowTitles-Detail 3 2 2 3 2 6" xfId="20154" xr:uid="{00000000-0005-0000-0000-0000BB4E0000}"/>
    <cellStyle name="RowTitles-Detail 3 2 2 3 2_Tertiary Salaries Survey" xfId="20155" xr:uid="{00000000-0005-0000-0000-0000BC4E0000}"/>
    <cellStyle name="RowTitles-Detail 3 2 2 3 3" xfId="20156" xr:uid="{00000000-0005-0000-0000-0000BD4E0000}"/>
    <cellStyle name="RowTitles-Detail 3 2 2 3 3 2" xfId="20157" xr:uid="{00000000-0005-0000-0000-0000BE4E0000}"/>
    <cellStyle name="RowTitles-Detail 3 2 2 3 3 2 2" xfId="20158" xr:uid="{00000000-0005-0000-0000-0000BF4E0000}"/>
    <cellStyle name="RowTitles-Detail 3 2 2 3 3 2 2 2" xfId="20159" xr:uid="{00000000-0005-0000-0000-0000C04E0000}"/>
    <cellStyle name="RowTitles-Detail 3 2 2 3 3 2 2_Tertiary Salaries Survey" xfId="20160" xr:uid="{00000000-0005-0000-0000-0000C14E0000}"/>
    <cellStyle name="RowTitles-Detail 3 2 2 3 3 2 3" xfId="20161" xr:uid="{00000000-0005-0000-0000-0000C24E0000}"/>
    <cellStyle name="RowTitles-Detail 3 2 2 3 3 2_Tertiary Salaries Survey" xfId="20162" xr:uid="{00000000-0005-0000-0000-0000C34E0000}"/>
    <cellStyle name="RowTitles-Detail 3 2 2 3 3 3" xfId="20163" xr:uid="{00000000-0005-0000-0000-0000C44E0000}"/>
    <cellStyle name="RowTitles-Detail 3 2 2 3 3 3 2" xfId="20164" xr:uid="{00000000-0005-0000-0000-0000C54E0000}"/>
    <cellStyle name="RowTitles-Detail 3 2 2 3 3 3 2 2" xfId="20165" xr:uid="{00000000-0005-0000-0000-0000C64E0000}"/>
    <cellStyle name="RowTitles-Detail 3 2 2 3 3 3 2_Tertiary Salaries Survey" xfId="20166" xr:uid="{00000000-0005-0000-0000-0000C74E0000}"/>
    <cellStyle name="RowTitles-Detail 3 2 2 3 3 3 3" xfId="20167" xr:uid="{00000000-0005-0000-0000-0000C84E0000}"/>
    <cellStyle name="RowTitles-Detail 3 2 2 3 3 3_Tertiary Salaries Survey" xfId="20168" xr:uid="{00000000-0005-0000-0000-0000C94E0000}"/>
    <cellStyle name="RowTitles-Detail 3 2 2 3 3 4" xfId="20169" xr:uid="{00000000-0005-0000-0000-0000CA4E0000}"/>
    <cellStyle name="RowTitles-Detail 3 2 2 3 3 5" xfId="20170" xr:uid="{00000000-0005-0000-0000-0000CB4E0000}"/>
    <cellStyle name="RowTitles-Detail 3 2 2 3 3_Tertiary Salaries Survey" xfId="20171" xr:uid="{00000000-0005-0000-0000-0000CC4E0000}"/>
    <cellStyle name="RowTitles-Detail 3 2 2 3 4" xfId="20172" xr:uid="{00000000-0005-0000-0000-0000CD4E0000}"/>
    <cellStyle name="RowTitles-Detail 3 2 2 3 4 2" xfId="20173" xr:uid="{00000000-0005-0000-0000-0000CE4E0000}"/>
    <cellStyle name="RowTitles-Detail 3 2 2 3 4 2 2" xfId="20174" xr:uid="{00000000-0005-0000-0000-0000CF4E0000}"/>
    <cellStyle name="RowTitles-Detail 3 2 2 3 4 2 2 2" xfId="20175" xr:uid="{00000000-0005-0000-0000-0000D04E0000}"/>
    <cellStyle name="RowTitles-Detail 3 2 2 3 4 2 2_Tertiary Salaries Survey" xfId="20176" xr:uid="{00000000-0005-0000-0000-0000D14E0000}"/>
    <cellStyle name="RowTitles-Detail 3 2 2 3 4 2 3" xfId="20177" xr:uid="{00000000-0005-0000-0000-0000D24E0000}"/>
    <cellStyle name="RowTitles-Detail 3 2 2 3 4 2_Tertiary Salaries Survey" xfId="20178" xr:uid="{00000000-0005-0000-0000-0000D34E0000}"/>
    <cellStyle name="RowTitles-Detail 3 2 2 3 4 3" xfId="20179" xr:uid="{00000000-0005-0000-0000-0000D44E0000}"/>
    <cellStyle name="RowTitles-Detail 3 2 2 3 4 3 2" xfId="20180" xr:uid="{00000000-0005-0000-0000-0000D54E0000}"/>
    <cellStyle name="RowTitles-Detail 3 2 2 3 4 3 2 2" xfId="20181" xr:uid="{00000000-0005-0000-0000-0000D64E0000}"/>
    <cellStyle name="RowTitles-Detail 3 2 2 3 4 3 2_Tertiary Salaries Survey" xfId="20182" xr:uid="{00000000-0005-0000-0000-0000D74E0000}"/>
    <cellStyle name="RowTitles-Detail 3 2 2 3 4 3 3" xfId="20183" xr:uid="{00000000-0005-0000-0000-0000D84E0000}"/>
    <cellStyle name="RowTitles-Detail 3 2 2 3 4 3_Tertiary Salaries Survey" xfId="20184" xr:uid="{00000000-0005-0000-0000-0000D94E0000}"/>
    <cellStyle name="RowTitles-Detail 3 2 2 3 4 4" xfId="20185" xr:uid="{00000000-0005-0000-0000-0000DA4E0000}"/>
    <cellStyle name="RowTitles-Detail 3 2 2 3 4 4 2" xfId="20186" xr:uid="{00000000-0005-0000-0000-0000DB4E0000}"/>
    <cellStyle name="RowTitles-Detail 3 2 2 3 4 4_Tertiary Salaries Survey" xfId="20187" xr:uid="{00000000-0005-0000-0000-0000DC4E0000}"/>
    <cellStyle name="RowTitles-Detail 3 2 2 3 4 5" xfId="20188" xr:uid="{00000000-0005-0000-0000-0000DD4E0000}"/>
    <cellStyle name="RowTitles-Detail 3 2 2 3 4_Tertiary Salaries Survey" xfId="20189" xr:uid="{00000000-0005-0000-0000-0000DE4E0000}"/>
    <cellStyle name="RowTitles-Detail 3 2 2 3 5" xfId="20190" xr:uid="{00000000-0005-0000-0000-0000DF4E0000}"/>
    <cellStyle name="RowTitles-Detail 3 2 2 3 5 2" xfId="20191" xr:uid="{00000000-0005-0000-0000-0000E04E0000}"/>
    <cellStyle name="RowTitles-Detail 3 2 2 3 5 2 2" xfId="20192" xr:uid="{00000000-0005-0000-0000-0000E14E0000}"/>
    <cellStyle name="RowTitles-Detail 3 2 2 3 5 2 2 2" xfId="20193" xr:uid="{00000000-0005-0000-0000-0000E24E0000}"/>
    <cellStyle name="RowTitles-Detail 3 2 2 3 5 2 2_Tertiary Salaries Survey" xfId="20194" xr:uid="{00000000-0005-0000-0000-0000E34E0000}"/>
    <cellStyle name="RowTitles-Detail 3 2 2 3 5 2 3" xfId="20195" xr:uid="{00000000-0005-0000-0000-0000E44E0000}"/>
    <cellStyle name="RowTitles-Detail 3 2 2 3 5 2_Tertiary Salaries Survey" xfId="20196" xr:uid="{00000000-0005-0000-0000-0000E54E0000}"/>
    <cellStyle name="RowTitles-Detail 3 2 2 3 5 3" xfId="20197" xr:uid="{00000000-0005-0000-0000-0000E64E0000}"/>
    <cellStyle name="RowTitles-Detail 3 2 2 3 5 3 2" xfId="20198" xr:uid="{00000000-0005-0000-0000-0000E74E0000}"/>
    <cellStyle name="RowTitles-Detail 3 2 2 3 5 3 2 2" xfId="20199" xr:uid="{00000000-0005-0000-0000-0000E84E0000}"/>
    <cellStyle name="RowTitles-Detail 3 2 2 3 5 3 2_Tertiary Salaries Survey" xfId="20200" xr:uid="{00000000-0005-0000-0000-0000E94E0000}"/>
    <cellStyle name="RowTitles-Detail 3 2 2 3 5 3 3" xfId="20201" xr:uid="{00000000-0005-0000-0000-0000EA4E0000}"/>
    <cellStyle name="RowTitles-Detail 3 2 2 3 5 3_Tertiary Salaries Survey" xfId="20202" xr:uid="{00000000-0005-0000-0000-0000EB4E0000}"/>
    <cellStyle name="RowTitles-Detail 3 2 2 3 5 4" xfId="20203" xr:uid="{00000000-0005-0000-0000-0000EC4E0000}"/>
    <cellStyle name="RowTitles-Detail 3 2 2 3 5 4 2" xfId="20204" xr:uid="{00000000-0005-0000-0000-0000ED4E0000}"/>
    <cellStyle name="RowTitles-Detail 3 2 2 3 5 4_Tertiary Salaries Survey" xfId="20205" xr:uid="{00000000-0005-0000-0000-0000EE4E0000}"/>
    <cellStyle name="RowTitles-Detail 3 2 2 3 5 5" xfId="20206" xr:uid="{00000000-0005-0000-0000-0000EF4E0000}"/>
    <cellStyle name="RowTitles-Detail 3 2 2 3 5_Tertiary Salaries Survey" xfId="20207" xr:uid="{00000000-0005-0000-0000-0000F04E0000}"/>
    <cellStyle name="RowTitles-Detail 3 2 2 3 6" xfId="20208" xr:uid="{00000000-0005-0000-0000-0000F14E0000}"/>
    <cellStyle name="RowTitles-Detail 3 2 2 3 6 2" xfId="20209" xr:uid="{00000000-0005-0000-0000-0000F24E0000}"/>
    <cellStyle name="RowTitles-Detail 3 2 2 3 6 2 2" xfId="20210" xr:uid="{00000000-0005-0000-0000-0000F34E0000}"/>
    <cellStyle name="RowTitles-Detail 3 2 2 3 6 2 2 2" xfId="20211" xr:uid="{00000000-0005-0000-0000-0000F44E0000}"/>
    <cellStyle name="RowTitles-Detail 3 2 2 3 6 2 2_Tertiary Salaries Survey" xfId="20212" xr:uid="{00000000-0005-0000-0000-0000F54E0000}"/>
    <cellStyle name="RowTitles-Detail 3 2 2 3 6 2 3" xfId="20213" xr:uid="{00000000-0005-0000-0000-0000F64E0000}"/>
    <cellStyle name="RowTitles-Detail 3 2 2 3 6 2_Tertiary Salaries Survey" xfId="20214" xr:uid="{00000000-0005-0000-0000-0000F74E0000}"/>
    <cellStyle name="RowTitles-Detail 3 2 2 3 6 3" xfId="20215" xr:uid="{00000000-0005-0000-0000-0000F84E0000}"/>
    <cellStyle name="RowTitles-Detail 3 2 2 3 6 3 2" xfId="20216" xr:uid="{00000000-0005-0000-0000-0000F94E0000}"/>
    <cellStyle name="RowTitles-Detail 3 2 2 3 6 3 2 2" xfId="20217" xr:uid="{00000000-0005-0000-0000-0000FA4E0000}"/>
    <cellStyle name="RowTitles-Detail 3 2 2 3 6 3 2_Tertiary Salaries Survey" xfId="20218" xr:uid="{00000000-0005-0000-0000-0000FB4E0000}"/>
    <cellStyle name="RowTitles-Detail 3 2 2 3 6 3 3" xfId="20219" xr:uid="{00000000-0005-0000-0000-0000FC4E0000}"/>
    <cellStyle name="RowTitles-Detail 3 2 2 3 6 3_Tertiary Salaries Survey" xfId="20220" xr:uid="{00000000-0005-0000-0000-0000FD4E0000}"/>
    <cellStyle name="RowTitles-Detail 3 2 2 3 6 4" xfId="20221" xr:uid="{00000000-0005-0000-0000-0000FE4E0000}"/>
    <cellStyle name="RowTitles-Detail 3 2 2 3 6 4 2" xfId="20222" xr:uid="{00000000-0005-0000-0000-0000FF4E0000}"/>
    <cellStyle name="RowTitles-Detail 3 2 2 3 6 4_Tertiary Salaries Survey" xfId="20223" xr:uid="{00000000-0005-0000-0000-0000004F0000}"/>
    <cellStyle name="RowTitles-Detail 3 2 2 3 6 5" xfId="20224" xr:uid="{00000000-0005-0000-0000-0000014F0000}"/>
    <cellStyle name="RowTitles-Detail 3 2 2 3 6_Tertiary Salaries Survey" xfId="20225" xr:uid="{00000000-0005-0000-0000-0000024F0000}"/>
    <cellStyle name="RowTitles-Detail 3 2 2 3 7" xfId="20226" xr:uid="{00000000-0005-0000-0000-0000034F0000}"/>
    <cellStyle name="RowTitles-Detail 3 2 2 3 7 2" xfId="20227" xr:uid="{00000000-0005-0000-0000-0000044F0000}"/>
    <cellStyle name="RowTitles-Detail 3 2 2 3 7 2 2" xfId="20228" xr:uid="{00000000-0005-0000-0000-0000054F0000}"/>
    <cellStyle name="RowTitles-Detail 3 2 2 3 7 2_Tertiary Salaries Survey" xfId="20229" xr:uid="{00000000-0005-0000-0000-0000064F0000}"/>
    <cellStyle name="RowTitles-Detail 3 2 2 3 7 3" xfId="20230" xr:uid="{00000000-0005-0000-0000-0000074F0000}"/>
    <cellStyle name="RowTitles-Detail 3 2 2 3 7_Tertiary Salaries Survey" xfId="20231" xr:uid="{00000000-0005-0000-0000-0000084F0000}"/>
    <cellStyle name="RowTitles-Detail 3 2 2 3 8" xfId="20232" xr:uid="{00000000-0005-0000-0000-0000094F0000}"/>
    <cellStyle name="RowTitles-Detail 3 2 2 3 8 2" xfId="20233" xr:uid="{00000000-0005-0000-0000-00000A4F0000}"/>
    <cellStyle name="RowTitles-Detail 3 2 2 3 8 2 2" xfId="20234" xr:uid="{00000000-0005-0000-0000-00000B4F0000}"/>
    <cellStyle name="RowTitles-Detail 3 2 2 3 8 2_Tertiary Salaries Survey" xfId="20235" xr:uid="{00000000-0005-0000-0000-00000C4F0000}"/>
    <cellStyle name="RowTitles-Detail 3 2 2 3 8 3" xfId="20236" xr:uid="{00000000-0005-0000-0000-00000D4F0000}"/>
    <cellStyle name="RowTitles-Detail 3 2 2 3 8_Tertiary Salaries Survey" xfId="20237" xr:uid="{00000000-0005-0000-0000-00000E4F0000}"/>
    <cellStyle name="RowTitles-Detail 3 2 2 3 9" xfId="20238" xr:uid="{00000000-0005-0000-0000-00000F4F0000}"/>
    <cellStyle name="RowTitles-Detail 3 2 2 3_STUD aligned by INSTIT" xfId="20239" xr:uid="{00000000-0005-0000-0000-0000104F0000}"/>
    <cellStyle name="RowTitles-Detail 3 2 2 4" xfId="20240" xr:uid="{00000000-0005-0000-0000-0000114F0000}"/>
    <cellStyle name="RowTitles-Detail 3 2 2 4 2" xfId="20241" xr:uid="{00000000-0005-0000-0000-0000124F0000}"/>
    <cellStyle name="RowTitles-Detail 3 2 2 4 2 2" xfId="20242" xr:uid="{00000000-0005-0000-0000-0000134F0000}"/>
    <cellStyle name="RowTitles-Detail 3 2 2 4 2 2 2" xfId="20243" xr:uid="{00000000-0005-0000-0000-0000144F0000}"/>
    <cellStyle name="RowTitles-Detail 3 2 2 4 2 2 2 2" xfId="20244" xr:uid="{00000000-0005-0000-0000-0000154F0000}"/>
    <cellStyle name="RowTitles-Detail 3 2 2 4 2 2 2_Tertiary Salaries Survey" xfId="20245" xr:uid="{00000000-0005-0000-0000-0000164F0000}"/>
    <cellStyle name="RowTitles-Detail 3 2 2 4 2 2 3" xfId="20246" xr:uid="{00000000-0005-0000-0000-0000174F0000}"/>
    <cellStyle name="RowTitles-Detail 3 2 2 4 2 2_Tertiary Salaries Survey" xfId="20247" xr:uid="{00000000-0005-0000-0000-0000184F0000}"/>
    <cellStyle name="RowTitles-Detail 3 2 2 4 2 3" xfId="20248" xr:uid="{00000000-0005-0000-0000-0000194F0000}"/>
    <cellStyle name="RowTitles-Detail 3 2 2 4 2 3 2" xfId="20249" xr:uid="{00000000-0005-0000-0000-00001A4F0000}"/>
    <cellStyle name="RowTitles-Detail 3 2 2 4 2 3 2 2" xfId="20250" xr:uid="{00000000-0005-0000-0000-00001B4F0000}"/>
    <cellStyle name="RowTitles-Detail 3 2 2 4 2 3 2_Tertiary Salaries Survey" xfId="20251" xr:uid="{00000000-0005-0000-0000-00001C4F0000}"/>
    <cellStyle name="RowTitles-Detail 3 2 2 4 2 3 3" xfId="20252" xr:uid="{00000000-0005-0000-0000-00001D4F0000}"/>
    <cellStyle name="RowTitles-Detail 3 2 2 4 2 3_Tertiary Salaries Survey" xfId="20253" xr:uid="{00000000-0005-0000-0000-00001E4F0000}"/>
    <cellStyle name="RowTitles-Detail 3 2 2 4 2 4" xfId="20254" xr:uid="{00000000-0005-0000-0000-00001F4F0000}"/>
    <cellStyle name="RowTitles-Detail 3 2 2 4 2 5" xfId="20255" xr:uid="{00000000-0005-0000-0000-0000204F0000}"/>
    <cellStyle name="RowTitles-Detail 3 2 2 4 2 5 2" xfId="20256" xr:uid="{00000000-0005-0000-0000-0000214F0000}"/>
    <cellStyle name="RowTitles-Detail 3 2 2 4 2 5_Tertiary Salaries Survey" xfId="20257" xr:uid="{00000000-0005-0000-0000-0000224F0000}"/>
    <cellStyle name="RowTitles-Detail 3 2 2 4 2 6" xfId="20258" xr:uid="{00000000-0005-0000-0000-0000234F0000}"/>
    <cellStyle name="RowTitles-Detail 3 2 2 4 2_Tertiary Salaries Survey" xfId="20259" xr:uid="{00000000-0005-0000-0000-0000244F0000}"/>
    <cellStyle name="RowTitles-Detail 3 2 2 4 3" xfId="20260" xr:uid="{00000000-0005-0000-0000-0000254F0000}"/>
    <cellStyle name="RowTitles-Detail 3 2 2 4 3 2" xfId="20261" xr:uid="{00000000-0005-0000-0000-0000264F0000}"/>
    <cellStyle name="RowTitles-Detail 3 2 2 4 3 2 2" xfId="20262" xr:uid="{00000000-0005-0000-0000-0000274F0000}"/>
    <cellStyle name="RowTitles-Detail 3 2 2 4 3 2 2 2" xfId="20263" xr:uid="{00000000-0005-0000-0000-0000284F0000}"/>
    <cellStyle name="RowTitles-Detail 3 2 2 4 3 2 2_Tertiary Salaries Survey" xfId="20264" xr:uid="{00000000-0005-0000-0000-0000294F0000}"/>
    <cellStyle name="RowTitles-Detail 3 2 2 4 3 2 3" xfId="20265" xr:uid="{00000000-0005-0000-0000-00002A4F0000}"/>
    <cellStyle name="RowTitles-Detail 3 2 2 4 3 2_Tertiary Salaries Survey" xfId="20266" xr:uid="{00000000-0005-0000-0000-00002B4F0000}"/>
    <cellStyle name="RowTitles-Detail 3 2 2 4 3 3" xfId="20267" xr:uid="{00000000-0005-0000-0000-00002C4F0000}"/>
    <cellStyle name="RowTitles-Detail 3 2 2 4 3 3 2" xfId="20268" xr:uid="{00000000-0005-0000-0000-00002D4F0000}"/>
    <cellStyle name="RowTitles-Detail 3 2 2 4 3 3 2 2" xfId="20269" xr:uid="{00000000-0005-0000-0000-00002E4F0000}"/>
    <cellStyle name="RowTitles-Detail 3 2 2 4 3 3 2_Tertiary Salaries Survey" xfId="20270" xr:uid="{00000000-0005-0000-0000-00002F4F0000}"/>
    <cellStyle name="RowTitles-Detail 3 2 2 4 3 3 3" xfId="20271" xr:uid="{00000000-0005-0000-0000-0000304F0000}"/>
    <cellStyle name="RowTitles-Detail 3 2 2 4 3 3_Tertiary Salaries Survey" xfId="20272" xr:uid="{00000000-0005-0000-0000-0000314F0000}"/>
    <cellStyle name="RowTitles-Detail 3 2 2 4 3 4" xfId="20273" xr:uid="{00000000-0005-0000-0000-0000324F0000}"/>
    <cellStyle name="RowTitles-Detail 3 2 2 4 3 5" xfId="20274" xr:uid="{00000000-0005-0000-0000-0000334F0000}"/>
    <cellStyle name="RowTitles-Detail 3 2 2 4 3_Tertiary Salaries Survey" xfId="20275" xr:uid="{00000000-0005-0000-0000-0000344F0000}"/>
    <cellStyle name="RowTitles-Detail 3 2 2 4 4" xfId="20276" xr:uid="{00000000-0005-0000-0000-0000354F0000}"/>
    <cellStyle name="RowTitles-Detail 3 2 2 4 4 2" xfId="20277" xr:uid="{00000000-0005-0000-0000-0000364F0000}"/>
    <cellStyle name="RowTitles-Detail 3 2 2 4 4 2 2" xfId="20278" xr:uid="{00000000-0005-0000-0000-0000374F0000}"/>
    <cellStyle name="RowTitles-Detail 3 2 2 4 4 2 2 2" xfId="20279" xr:uid="{00000000-0005-0000-0000-0000384F0000}"/>
    <cellStyle name="RowTitles-Detail 3 2 2 4 4 2 2_Tertiary Salaries Survey" xfId="20280" xr:uid="{00000000-0005-0000-0000-0000394F0000}"/>
    <cellStyle name="RowTitles-Detail 3 2 2 4 4 2 3" xfId="20281" xr:uid="{00000000-0005-0000-0000-00003A4F0000}"/>
    <cellStyle name="RowTitles-Detail 3 2 2 4 4 2_Tertiary Salaries Survey" xfId="20282" xr:uid="{00000000-0005-0000-0000-00003B4F0000}"/>
    <cellStyle name="RowTitles-Detail 3 2 2 4 4 3" xfId="20283" xr:uid="{00000000-0005-0000-0000-00003C4F0000}"/>
    <cellStyle name="RowTitles-Detail 3 2 2 4 4 3 2" xfId="20284" xr:uid="{00000000-0005-0000-0000-00003D4F0000}"/>
    <cellStyle name="RowTitles-Detail 3 2 2 4 4 3 2 2" xfId="20285" xr:uid="{00000000-0005-0000-0000-00003E4F0000}"/>
    <cellStyle name="RowTitles-Detail 3 2 2 4 4 3 2_Tertiary Salaries Survey" xfId="20286" xr:uid="{00000000-0005-0000-0000-00003F4F0000}"/>
    <cellStyle name="RowTitles-Detail 3 2 2 4 4 3 3" xfId="20287" xr:uid="{00000000-0005-0000-0000-0000404F0000}"/>
    <cellStyle name="RowTitles-Detail 3 2 2 4 4 3_Tertiary Salaries Survey" xfId="20288" xr:uid="{00000000-0005-0000-0000-0000414F0000}"/>
    <cellStyle name="RowTitles-Detail 3 2 2 4 4 4" xfId="20289" xr:uid="{00000000-0005-0000-0000-0000424F0000}"/>
    <cellStyle name="RowTitles-Detail 3 2 2 4 4 5" xfId="20290" xr:uid="{00000000-0005-0000-0000-0000434F0000}"/>
    <cellStyle name="RowTitles-Detail 3 2 2 4 4 5 2" xfId="20291" xr:uid="{00000000-0005-0000-0000-0000444F0000}"/>
    <cellStyle name="RowTitles-Detail 3 2 2 4 4 5_Tertiary Salaries Survey" xfId="20292" xr:uid="{00000000-0005-0000-0000-0000454F0000}"/>
    <cellStyle name="RowTitles-Detail 3 2 2 4 4 6" xfId="20293" xr:uid="{00000000-0005-0000-0000-0000464F0000}"/>
    <cellStyle name="RowTitles-Detail 3 2 2 4 4_Tertiary Salaries Survey" xfId="20294" xr:uid="{00000000-0005-0000-0000-0000474F0000}"/>
    <cellStyle name="RowTitles-Detail 3 2 2 4 5" xfId="20295" xr:uid="{00000000-0005-0000-0000-0000484F0000}"/>
    <cellStyle name="RowTitles-Detail 3 2 2 4 5 2" xfId="20296" xr:uid="{00000000-0005-0000-0000-0000494F0000}"/>
    <cellStyle name="RowTitles-Detail 3 2 2 4 5 2 2" xfId="20297" xr:uid="{00000000-0005-0000-0000-00004A4F0000}"/>
    <cellStyle name="RowTitles-Detail 3 2 2 4 5 2 2 2" xfId="20298" xr:uid="{00000000-0005-0000-0000-00004B4F0000}"/>
    <cellStyle name="RowTitles-Detail 3 2 2 4 5 2 2_Tertiary Salaries Survey" xfId="20299" xr:uid="{00000000-0005-0000-0000-00004C4F0000}"/>
    <cellStyle name="RowTitles-Detail 3 2 2 4 5 2 3" xfId="20300" xr:uid="{00000000-0005-0000-0000-00004D4F0000}"/>
    <cellStyle name="RowTitles-Detail 3 2 2 4 5 2_Tertiary Salaries Survey" xfId="20301" xr:uid="{00000000-0005-0000-0000-00004E4F0000}"/>
    <cellStyle name="RowTitles-Detail 3 2 2 4 5 3" xfId="20302" xr:uid="{00000000-0005-0000-0000-00004F4F0000}"/>
    <cellStyle name="RowTitles-Detail 3 2 2 4 5 3 2" xfId="20303" xr:uid="{00000000-0005-0000-0000-0000504F0000}"/>
    <cellStyle name="RowTitles-Detail 3 2 2 4 5 3 2 2" xfId="20304" xr:uid="{00000000-0005-0000-0000-0000514F0000}"/>
    <cellStyle name="RowTitles-Detail 3 2 2 4 5 3 2_Tertiary Salaries Survey" xfId="20305" xr:uid="{00000000-0005-0000-0000-0000524F0000}"/>
    <cellStyle name="RowTitles-Detail 3 2 2 4 5 3 3" xfId="20306" xr:uid="{00000000-0005-0000-0000-0000534F0000}"/>
    <cellStyle name="RowTitles-Detail 3 2 2 4 5 3_Tertiary Salaries Survey" xfId="20307" xr:uid="{00000000-0005-0000-0000-0000544F0000}"/>
    <cellStyle name="RowTitles-Detail 3 2 2 4 5 4" xfId="20308" xr:uid="{00000000-0005-0000-0000-0000554F0000}"/>
    <cellStyle name="RowTitles-Detail 3 2 2 4 5 4 2" xfId="20309" xr:uid="{00000000-0005-0000-0000-0000564F0000}"/>
    <cellStyle name="RowTitles-Detail 3 2 2 4 5 4_Tertiary Salaries Survey" xfId="20310" xr:uid="{00000000-0005-0000-0000-0000574F0000}"/>
    <cellStyle name="RowTitles-Detail 3 2 2 4 5 5" xfId="20311" xr:uid="{00000000-0005-0000-0000-0000584F0000}"/>
    <cellStyle name="RowTitles-Detail 3 2 2 4 5_Tertiary Salaries Survey" xfId="20312" xr:uid="{00000000-0005-0000-0000-0000594F0000}"/>
    <cellStyle name="RowTitles-Detail 3 2 2 4 6" xfId="20313" xr:uid="{00000000-0005-0000-0000-00005A4F0000}"/>
    <cellStyle name="RowTitles-Detail 3 2 2 4 6 2" xfId="20314" xr:uid="{00000000-0005-0000-0000-00005B4F0000}"/>
    <cellStyle name="RowTitles-Detail 3 2 2 4 6 2 2" xfId="20315" xr:uid="{00000000-0005-0000-0000-00005C4F0000}"/>
    <cellStyle name="RowTitles-Detail 3 2 2 4 6 2 2 2" xfId="20316" xr:uid="{00000000-0005-0000-0000-00005D4F0000}"/>
    <cellStyle name="RowTitles-Detail 3 2 2 4 6 2 2_Tertiary Salaries Survey" xfId="20317" xr:uid="{00000000-0005-0000-0000-00005E4F0000}"/>
    <cellStyle name="RowTitles-Detail 3 2 2 4 6 2 3" xfId="20318" xr:uid="{00000000-0005-0000-0000-00005F4F0000}"/>
    <cellStyle name="RowTitles-Detail 3 2 2 4 6 2_Tertiary Salaries Survey" xfId="20319" xr:uid="{00000000-0005-0000-0000-0000604F0000}"/>
    <cellStyle name="RowTitles-Detail 3 2 2 4 6 3" xfId="20320" xr:uid="{00000000-0005-0000-0000-0000614F0000}"/>
    <cellStyle name="RowTitles-Detail 3 2 2 4 6 3 2" xfId="20321" xr:uid="{00000000-0005-0000-0000-0000624F0000}"/>
    <cellStyle name="RowTitles-Detail 3 2 2 4 6 3 2 2" xfId="20322" xr:uid="{00000000-0005-0000-0000-0000634F0000}"/>
    <cellStyle name="RowTitles-Detail 3 2 2 4 6 3 2_Tertiary Salaries Survey" xfId="20323" xr:uid="{00000000-0005-0000-0000-0000644F0000}"/>
    <cellStyle name="RowTitles-Detail 3 2 2 4 6 3 3" xfId="20324" xr:uid="{00000000-0005-0000-0000-0000654F0000}"/>
    <cellStyle name="RowTitles-Detail 3 2 2 4 6 3_Tertiary Salaries Survey" xfId="20325" xr:uid="{00000000-0005-0000-0000-0000664F0000}"/>
    <cellStyle name="RowTitles-Detail 3 2 2 4 6 4" xfId="20326" xr:uid="{00000000-0005-0000-0000-0000674F0000}"/>
    <cellStyle name="RowTitles-Detail 3 2 2 4 6 4 2" xfId="20327" xr:uid="{00000000-0005-0000-0000-0000684F0000}"/>
    <cellStyle name="RowTitles-Detail 3 2 2 4 6 4_Tertiary Salaries Survey" xfId="20328" xr:uid="{00000000-0005-0000-0000-0000694F0000}"/>
    <cellStyle name="RowTitles-Detail 3 2 2 4 6 5" xfId="20329" xr:uid="{00000000-0005-0000-0000-00006A4F0000}"/>
    <cellStyle name="RowTitles-Detail 3 2 2 4 6_Tertiary Salaries Survey" xfId="20330" xr:uid="{00000000-0005-0000-0000-00006B4F0000}"/>
    <cellStyle name="RowTitles-Detail 3 2 2 4 7" xfId="20331" xr:uid="{00000000-0005-0000-0000-00006C4F0000}"/>
    <cellStyle name="RowTitles-Detail 3 2 2 4 7 2" xfId="20332" xr:uid="{00000000-0005-0000-0000-00006D4F0000}"/>
    <cellStyle name="RowTitles-Detail 3 2 2 4 7 2 2" xfId="20333" xr:uid="{00000000-0005-0000-0000-00006E4F0000}"/>
    <cellStyle name="RowTitles-Detail 3 2 2 4 7 2_Tertiary Salaries Survey" xfId="20334" xr:uid="{00000000-0005-0000-0000-00006F4F0000}"/>
    <cellStyle name="RowTitles-Detail 3 2 2 4 7 3" xfId="20335" xr:uid="{00000000-0005-0000-0000-0000704F0000}"/>
    <cellStyle name="RowTitles-Detail 3 2 2 4 7_Tertiary Salaries Survey" xfId="20336" xr:uid="{00000000-0005-0000-0000-0000714F0000}"/>
    <cellStyle name="RowTitles-Detail 3 2 2 4 8" xfId="20337" xr:uid="{00000000-0005-0000-0000-0000724F0000}"/>
    <cellStyle name="RowTitles-Detail 3 2 2 4 9" xfId="20338" xr:uid="{00000000-0005-0000-0000-0000734F0000}"/>
    <cellStyle name="RowTitles-Detail 3 2 2 4_STUD aligned by INSTIT" xfId="20339" xr:uid="{00000000-0005-0000-0000-0000744F0000}"/>
    <cellStyle name="RowTitles-Detail 3 2 2 5" xfId="20340" xr:uid="{00000000-0005-0000-0000-0000754F0000}"/>
    <cellStyle name="RowTitles-Detail 3 2 2 5 2" xfId="20341" xr:uid="{00000000-0005-0000-0000-0000764F0000}"/>
    <cellStyle name="RowTitles-Detail 3 2 2 5 2 2" xfId="20342" xr:uid="{00000000-0005-0000-0000-0000774F0000}"/>
    <cellStyle name="RowTitles-Detail 3 2 2 5 2 2 2" xfId="20343" xr:uid="{00000000-0005-0000-0000-0000784F0000}"/>
    <cellStyle name="RowTitles-Detail 3 2 2 5 2 2_Tertiary Salaries Survey" xfId="20344" xr:uid="{00000000-0005-0000-0000-0000794F0000}"/>
    <cellStyle name="RowTitles-Detail 3 2 2 5 2 3" xfId="20345" xr:uid="{00000000-0005-0000-0000-00007A4F0000}"/>
    <cellStyle name="RowTitles-Detail 3 2 2 5 2_Tertiary Salaries Survey" xfId="20346" xr:uid="{00000000-0005-0000-0000-00007B4F0000}"/>
    <cellStyle name="RowTitles-Detail 3 2 2 5 3" xfId="20347" xr:uid="{00000000-0005-0000-0000-00007C4F0000}"/>
    <cellStyle name="RowTitles-Detail 3 2 2 5 3 2" xfId="20348" xr:uid="{00000000-0005-0000-0000-00007D4F0000}"/>
    <cellStyle name="RowTitles-Detail 3 2 2 5 3 2 2" xfId="20349" xr:uid="{00000000-0005-0000-0000-00007E4F0000}"/>
    <cellStyle name="RowTitles-Detail 3 2 2 5 3 2_Tertiary Salaries Survey" xfId="20350" xr:uid="{00000000-0005-0000-0000-00007F4F0000}"/>
    <cellStyle name="RowTitles-Detail 3 2 2 5 3 3" xfId="20351" xr:uid="{00000000-0005-0000-0000-0000804F0000}"/>
    <cellStyle name="RowTitles-Detail 3 2 2 5 3_Tertiary Salaries Survey" xfId="20352" xr:uid="{00000000-0005-0000-0000-0000814F0000}"/>
    <cellStyle name="RowTitles-Detail 3 2 2 5 4" xfId="20353" xr:uid="{00000000-0005-0000-0000-0000824F0000}"/>
    <cellStyle name="RowTitles-Detail 3 2 2 5 5" xfId="20354" xr:uid="{00000000-0005-0000-0000-0000834F0000}"/>
    <cellStyle name="RowTitles-Detail 3 2 2 5 5 2" xfId="20355" xr:uid="{00000000-0005-0000-0000-0000844F0000}"/>
    <cellStyle name="RowTitles-Detail 3 2 2 5 5_Tertiary Salaries Survey" xfId="20356" xr:uid="{00000000-0005-0000-0000-0000854F0000}"/>
    <cellStyle name="RowTitles-Detail 3 2 2 5 6" xfId="20357" xr:uid="{00000000-0005-0000-0000-0000864F0000}"/>
    <cellStyle name="RowTitles-Detail 3 2 2 5_Tertiary Salaries Survey" xfId="20358" xr:uid="{00000000-0005-0000-0000-0000874F0000}"/>
    <cellStyle name="RowTitles-Detail 3 2 2 6" xfId="20359" xr:uid="{00000000-0005-0000-0000-0000884F0000}"/>
    <cellStyle name="RowTitles-Detail 3 2 2 6 2" xfId="20360" xr:uid="{00000000-0005-0000-0000-0000894F0000}"/>
    <cellStyle name="RowTitles-Detail 3 2 2 6 2 2" xfId="20361" xr:uid="{00000000-0005-0000-0000-00008A4F0000}"/>
    <cellStyle name="RowTitles-Detail 3 2 2 6 2 2 2" xfId="20362" xr:uid="{00000000-0005-0000-0000-00008B4F0000}"/>
    <cellStyle name="RowTitles-Detail 3 2 2 6 2 2_Tertiary Salaries Survey" xfId="20363" xr:uid="{00000000-0005-0000-0000-00008C4F0000}"/>
    <cellStyle name="RowTitles-Detail 3 2 2 6 2 3" xfId="20364" xr:uid="{00000000-0005-0000-0000-00008D4F0000}"/>
    <cellStyle name="RowTitles-Detail 3 2 2 6 2_Tertiary Salaries Survey" xfId="20365" xr:uid="{00000000-0005-0000-0000-00008E4F0000}"/>
    <cellStyle name="RowTitles-Detail 3 2 2 6 3" xfId="20366" xr:uid="{00000000-0005-0000-0000-00008F4F0000}"/>
    <cellStyle name="RowTitles-Detail 3 2 2 6 3 2" xfId="20367" xr:uid="{00000000-0005-0000-0000-0000904F0000}"/>
    <cellStyle name="RowTitles-Detail 3 2 2 6 3 2 2" xfId="20368" xr:uid="{00000000-0005-0000-0000-0000914F0000}"/>
    <cellStyle name="RowTitles-Detail 3 2 2 6 3 2_Tertiary Salaries Survey" xfId="20369" xr:uid="{00000000-0005-0000-0000-0000924F0000}"/>
    <cellStyle name="RowTitles-Detail 3 2 2 6 3 3" xfId="20370" xr:uid="{00000000-0005-0000-0000-0000934F0000}"/>
    <cellStyle name="RowTitles-Detail 3 2 2 6 3_Tertiary Salaries Survey" xfId="20371" xr:uid="{00000000-0005-0000-0000-0000944F0000}"/>
    <cellStyle name="RowTitles-Detail 3 2 2 6 4" xfId="20372" xr:uid="{00000000-0005-0000-0000-0000954F0000}"/>
    <cellStyle name="RowTitles-Detail 3 2 2 6 5" xfId="20373" xr:uid="{00000000-0005-0000-0000-0000964F0000}"/>
    <cellStyle name="RowTitles-Detail 3 2 2 6_Tertiary Salaries Survey" xfId="20374" xr:uid="{00000000-0005-0000-0000-0000974F0000}"/>
    <cellStyle name="RowTitles-Detail 3 2 2 7" xfId="20375" xr:uid="{00000000-0005-0000-0000-0000984F0000}"/>
    <cellStyle name="RowTitles-Detail 3 2 2 7 2" xfId="20376" xr:uid="{00000000-0005-0000-0000-0000994F0000}"/>
    <cellStyle name="RowTitles-Detail 3 2 2 7 2 2" xfId="20377" xr:uid="{00000000-0005-0000-0000-00009A4F0000}"/>
    <cellStyle name="RowTitles-Detail 3 2 2 7 2 2 2" xfId="20378" xr:uid="{00000000-0005-0000-0000-00009B4F0000}"/>
    <cellStyle name="RowTitles-Detail 3 2 2 7 2 2_Tertiary Salaries Survey" xfId="20379" xr:uid="{00000000-0005-0000-0000-00009C4F0000}"/>
    <cellStyle name="RowTitles-Detail 3 2 2 7 2 3" xfId="20380" xr:uid="{00000000-0005-0000-0000-00009D4F0000}"/>
    <cellStyle name="RowTitles-Detail 3 2 2 7 2_Tertiary Salaries Survey" xfId="20381" xr:uid="{00000000-0005-0000-0000-00009E4F0000}"/>
    <cellStyle name="RowTitles-Detail 3 2 2 7 3" xfId="20382" xr:uid="{00000000-0005-0000-0000-00009F4F0000}"/>
    <cellStyle name="RowTitles-Detail 3 2 2 7 3 2" xfId="20383" xr:uid="{00000000-0005-0000-0000-0000A04F0000}"/>
    <cellStyle name="RowTitles-Detail 3 2 2 7 3 2 2" xfId="20384" xr:uid="{00000000-0005-0000-0000-0000A14F0000}"/>
    <cellStyle name="RowTitles-Detail 3 2 2 7 3 2_Tertiary Salaries Survey" xfId="20385" xr:uid="{00000000-0005-0000-0000-0000A24F0000}"/>
    <cellStyle name="RowTitles-Detail 3 2 2 7 3 3" xfId="20386" xr:uid="{00000000-0005-0000-0000-0000A34F0000}"/>
    <cellStyle name="RowTitles-Detail 3 2 2 7 3_Tertiary Salaries Survey" xfId="20387" xr:uid="{00000000-0005-0000-0000-0000A44F0000}"/>
    <cellStyle name="RowTitles-Detail 3 2 2 7 4" xfId="20388" xr:uid="{00000000-0005-0000-0000-0000A54F0000}"/>
    <cellStyle name="RowTitles-Detail 3 2 2 7 5" xfId="20389" xr:uid="{00000000-0005-0000-0000-0000A64F0000}"/>
    <cellStyle name="RowTitles-Detail 3 2 2 7 5 2" xfId="20390" xr:uid="{00000000-0005-0000-0000-0000A74F0000}"/>
    <cellStyle name="RowTitles-Detail 3 2 2 7 5_Tertiary Salaries Survey" xfId="20391" xr:uid="{00000000-0005-0000-0000-0000A84F0000}"/>
    <cellStyle name="RowTitles-Detail 3 2 2 7 6" xfId="20392" xr:uid="{00000000-0005-0000-0000-0000A94F0000}"/>
    <cellStyle name="RowTitles-Detail 3 2 2 7_Tertiary Salaries Survey" xfId="20393" xr:uid="{00000000-0005-0000-0000-0000AA4F0000}"/>
    <cellStyle name="RowTitles-Detail 3 2 2 8" xfId="20394" xr:uid="{00000000-0005-0000-0000-0000AB4F0000}"/>
    <cellStyle name="RowTitles-Detail 3 2 2 8 2" xfId="20395" xr:uid="{00000000-0005-0000-0000-0000AC4F0000}"/>
    <cellStyle name="RowTitles-Detail 3 2 2 8 2 2" xfId="20396" xr:uid="{00000000-0005-0000-0000-0000AD4F0000}"/>
    <cellStyle name="RowTitles-Detail 3 2 2 8 2 2 2" xfId="20397" xr:uid="{00000000-0005-0000-0000-0000AE4F0000}"/>
    <cellStyle name="RowTitles-Detail 3 2 2 8 2 2_Tertiary Salaries Survey" xfId="20398" xr:uid="{00000000-0005-0000-0000-0000AF4F0000}"/>
    <cellStyle name="RowTitles-Detail 3 2 2 8 2 3" xfId="20399" xr:uid="{00000000-0005-0000-0000-0000B04F0000}"/>
    <cellStyle name="RowTitles-Detail 3 2 2 8 2_Tertiary Salaries Survey" xfId="20400" xr:uid="{00000000-0005-0000-0000-0000B14F0000}"/>
    <cellStyle name="RowTitles-Detail 3 2 2 8 3" xfId="20401" xr:uid="{00000000-0005-0000-0000-0000B24F0000}"/>
    <cellStyle name="RowTitles-Detail 3 2 2 8 3 2" xfId="20402" xr:uid="{00000000-0005-0000-0000-0000B34F0000}"/>
    <cellStyle name="RowTitles-Detail 3 2 2 8 3 2 2" xfId="20403" xr:uid="{00000000-0005-0000-0000-0000B44F0000}"/>
    <cellStyle name="RowTitles-Detail 3 2 2 8 3 2_Tertiary Salaries Survey" xfId="20404" xr:uid="{00000000-0005-0000-0000-0000B54F0000}"/>
    <cellStyle name="RowTitles-Detail 3 2 2 8 3 3" xfId="20405" xr:uid="{00000000-0005-0000-0000-0000B64F0000}"/>
    <cellStyle name="RowTitles-Detail 3 2 2 8 3_Tertiary Salaries Survey" xfId="20406" xr:uid="{00000000-0005-0000-0000-0000B74F0000}"/>
    <cellStyle name="RowTitles-Detail 3 2 2 8 4" xfId="20407" xr:uid="{00000000-0005-0000-0000-0000B84F0000}"/>
    <cellStyle name="RowTitles-Detail 3 2 2 8 4 2" xfId="20408" xr:uid="{00000000-0005-0000-0000-0000B94F0000}"/>
    <cellStyle name="RowTitles-Detail 3 2 2 8 4_Tertiary Salaries Survey" xfId="20409" xr:uid="{00000000-0005-0000-0000-0000BA4F0000}"/>
    <cellStyle name="RowTitles-Detail 3 2 2 8 5" xfId="20410" xr:uid="{00000000-0005-0000-0000-0000BB4F0000}"/>
    <cellStyle name="RowTitles-Detail 3 2 2 8_Tertiary Salaries Survey" xfId="20411" xr:uid="{00000000-0005-0000-0000-0000BC4F0000}"/>
    <cellStyle name="RowTitles-Detail 3 2 2 9" xfId="20412" xr:uid="{00000000-0005-0000-0000-0000BD4F0000}"/>
    <cellStyle name="RowTitles-Detail 3 2 2 9 2" xfId="20413" xr:uid="{00000000-0005-0000-0000-0000BE4F0000}"/>
    <cellStyle name="RowTitles-Detail 3 2 2 9 2 2" xfId="20414" xr:uid="{00000000-0005-0000-0000-0000BF4F0000}"/>
    <cellStyle name="RowTitles-Detail 3 2 2 9 2 2 2" xfId="20415" xr:uid="{00000000-0005-0000-0000-0000C04F0000}"/>
    <cellStyle name="RowTitles-Detail 3 2 2 9 2 2_Tertiary Salaries Survey" xfId="20416" xr:uid="{00000000-0005-0000-0000-0000C14F0000}"/>
    <cellStyle name="RowTitles-Detail 3 2 2 9 2 3" xfId="20417" xr:uid="{00000000-0005-0000-0000-0000C24F0000}"/>
    <cellStyle name="RowTitles-Detail 3 2 2 9 2_Tertiary Salaries Survey" xfId="20418" xr:uid="{00000000-0005-0000-0000-0000C34F0000}"/>
    <cellStyle name="RowTitles-Detail 3 2 2 9 3" xfId="20419" xr:uid="{00000000-0005-0000-0000-0000C44F0000}"/>
    <cellStyle name="RowTitles-Detail 3 2 2 9 3 2" xfId="20420" xr:uid="{00000000-0005-0000-0000-0000C54F0000}"/>
    <cellStyle name="RowTitles-Detail 3 2 2 9 3 2 2" xfId="20421" xr:uid="{00000000-0005-0000-0000-0000C64F0000}"/>
    <cellStyle name="RowTitles-Detail 3 2 2 9 3 2_Tertiary Salaries Survey" xfId="20422" xr:uid="{00000000-0005-0000-0000-0000C74F0000}"/>
    <cellStyle name="RowTitles-Detail 3 2 2 9 3 3" xfId="20423" xr:uid="{00000000-0005-0000-0000-0000C84F0000}"/>
    <cellStyle name="RowTitles-Detail 3 2 2 9 3_Tertiary Salaries Survey" xfId="20424" xr:uid="{00000000-0005-0000-0000-0000C94F0000}"/>
    <cellStyle name="RowTitles-Detail 3 2 2 9 4" xfId="20425" xr:uid="{00000000-0005-0000-0000-0000CA4F0000}"/>
    <cellStyle name="RowTitles-Detail 3 2 2 9 4 2" xfId="20426" xr:uid="{00000000-0005-0000-0000-0000CB4F0000}"/>
    <cellStyle name="RowTitles-Detail 3 2 2 9 4_Tertiary Salaries Survey" xfId="20427" xr:uid="{00000000-0005-0000-0000-0000CC4F0000}"/>
    <cellStyle name="RowTitles-Detail 3 2 2 9 5" xfId="20428" xr:uid="{00000000-0005-0000-0000-0000CD4F0000}"/>
    <cellStyle name="RowTitles-Detail 3 2 2 9_Tertiary Salaries Survey" xfId="20429" xr:uid="{00000000-0005-0000-0000-0000CE4F0000}"/>
    <cellStyle name="RowTitles-Detail 3 2 2_STUD aligned by INSTIT" xfId="20430" xr:uid="{00000000-0005-0000-0000-0000CF4F0000}"/>
    <cellStyle name="RowTitles-Detail 3 2 3" xfId="20431" xr:uid="{00000000-0005-0000-0000-0000D04F0000}"/>
    <cellStyle name="RowTitles-Detail 3 2 3 2" xfId="20432" xr:uid="{00000000-0005-0000-0000-0000D14F0000}"/>
    <cellStyle name="RowTitles-Detail 3 2 3 2 2" xfId="20433" xr:uid="{00000000-0005-0000-0000-0000D24F0000}"/>
    <cellStyle name="RowTitles-Detail 3 2 3 2 2 2" xfId="20434" xr:uid="{00000000-0005-0000-0000-0000D34F0000}"/>
    <cellStyle name="RowTitles-Detail 3 2 3 2 2 2 2" xfId="20435" xr:uid="{00000000-0005-0000-0000-0000D44F0000}"/>
    <cellStyle name="RowTitles-Detail 3 2 3 2 2 2_Tertiary Salaries Survey" xfId="20436" xr:uid="{00000000-0005-0000-0000-0000D54F0000}"/>
    <cellStyle name="RowTitles-Detail 3 2 3 2 2 3" xfId="20437" xr:uid="{00000000-0005-0000-0000-0000D64F0000}"/>
    <cellStyle name="RowTitles-Detail 3 2 3 2 2_Tertiary Salaries Survey" xfId="20438" xr:uid="{00000000-0005-0000-0000-0000D74F0000}"/>
    <cellStyle name="RowTitles-Detail 3 2 3 2 3" xfId="20439" xr:uid="{00000000-0005-0000-0000-0000D84F0000}"/>
    <cellStyle name="RowTitles-Detail 3 2 3 2 3 2" xfId="20440" xr:uid="{00000000-0005-0000-0000-0000D94F0000}"/>
    <cellStyle name="RowTitles-Detail 3 2 3 2 3 2 2" xfId="20441" xr:uid="{00000000-0005-0000-0000-0000DA4F0000}"/>
    <cellStyle name="RowTitles-Detail 3 2 3 2 3 2_Tertiary Salaries Survey" xfId="20442" xr:uid="{00000000-0005-0000-0000-0000DB4F0000}"/>
    <cellStyle name="RowTitles-Detail 3 2 3 2 3 3" xfId="20443" xr:uid="{00000000-0005-0000-0000-0000DC4F0000}"/>
    <cellStyle name="RowTitles-Detail 3 2 3 2 3_Tertiary Salaries Survey" xfId="20444" xr:uid="{00000000-0005-0000-0000-0000DD4F0000}"/>
    <cellStyle name="RowTitles-Detail 3 2 3 2 4" xfId="20445" xr:uid="{00000000-0005-0000-0000-0000DE4F0000}"/>
    <cellStyle name="RowTitles-Detail 3 2 3 2 5" xfId="20446" xr:uid="{00000000-0005-0000-0000-0000DF4F0000}"/>
    <cellStyle name="RowTitles-Detail 3 2 3 2_Tertiary Salaries Survey" xfId="20447" xr:uid="{00000000-0005-0000-0000-0000E04F0000}"/>
    <cellStyle name="RowTitles-Detail 3 2 3 3" xfId="20448" xr:uid="{00000000-0005-0000-0000-0000E14F0000}"/>
    <cellStyle name="RowTitles-Detail 3 2 3 3 2" xfId="20449" xr:uid="{00000000-0005-0000-0000-0000E24F0000}"/>
    <cellStyle name="RowTitles-Detail 3 2 3 3 2 2" xfId="20450" xr:uid="{00000000-0005-0000-0000-0000E34F0000}"/>
    <cellStyle name="RowTitles-Detail 3 2 3 3 2 2 2" xfId="20451" xr:uid="{00000000-0005-0000-0000-0000E44F0000}"/>
    <cellStyle name="RowTitles-Detail 3 2 3 3 2 2_Tertiary Salaries Survey" xfId="20452" xr:uid="{00000000-0005-0000-0000-0000E54F0000}"/>
    <cellStyle name="RowTitles-Detail 3 2 3 3 2 3" xfId="20453" xr:uid="{00000000-0005-0000-0000-0000E64F0000}"/>
    <cellStyle name="RowTitles-Detail 3 2 3 3 2_Tertiary Salaries Survey" xfId="20454" xr:uid="{00000000-0005-0000-0000-0000E74F0000}"/>
    <cellStyle name="RowTitles-Detail 3 2 3 3 3" xfId="20455" xr:uid="{00000000-0005-0000-0000-0000E84F0000}"/>
    <cellStyle name="RowTitles-Detail 3 2 3 3 3 2" xfId="20456" xr:uid="{00000000-0005-0000-0000-0000E94F0000}"/>
    <cellStyle name="RowTitles-Detail 3 2 3 3 3 2 2" xfId="20457" xr:uid="{00000000-0005-0000-0000-0000EA4F0000}"/>
    <cellStyle name="RowTitles-Detail 3 2 3 3 3 2_Tertiary Salaries Survey" xfId="20458" xr:uid="{00000000-0005-0000-0000-0000EB4F0000}"/>
    <cellStyle name="RowTitles-Detail 3 2 3 3 3 3" xfId="20459" xr:uid="{00000000-0005-0000-0000-0000EC4F0000}"/>
    <cellStyle name="RowTitles-Detail 3 2 3 3 3_Tertiary Salaries Survey" xfId="20460" xr:uid="{00000000-0005-0000-0000-0000ED4F0000}"/>
    <cellStyle name="RowTitles-Detail 3 2 3 3 4" xfId="20461" xr:uid="{00000000-0005-0000-0000-0000EE4F0000}"/>
    <cellStyle name="RowTitles-Detail 3 2 3 3 5" xfId="20462" xr:uid="{00000000-0005-0000-0000-0000EF4F0000}"/>
    <cellStyle name="RowTitles-Detail 3 2 3 3 5 2" xfId="20463" xr:uid="{00000000-0005-0000-0000-0000F04F0000}"/>
    <cellStyle name="RowTitles-Detail 3 2 3 3 5_Tertiary Salaries Survey" xfId="20464" xr:uid="{00000000-0005-0000-0000-0000F14F0000}"/>
    <cellStyle name="RowTitles-Detail 3 2 3 3 6" xfId="20465" xr:uid="{00000000-0005-0000-0000-0000F24F0000}"/>
    <cellStyle name="RowTitles-Detail 3 2 3 3_Tertiary Salaries Survey" xfId="20466" xr:uid="{00000000-0005-0000-0000-0000F34F0000}"/>
    <cellStyle name="RowTitles-Detail 3 2 3 4" xfId="20467" xr:uid="{00000000-0005-0000-0000-0000F44F0000}"/>
    <cellStyle name="RowTitles-Detail 3 2 3 4 2" xfId="20468" xr:uid="{00000000-0005-0000-0000-0000F54F0000}"/>
    <cellStyle name="RowTitles-Detail 3 2 3 4 2 2" xfId="20469" xr:uid="{00000000-0005-0000-0000-0000F64F0000}"/>
    <cellStyle name="RowTitles-Detail 3 2 3 4 2 2 2" xfId="20470" xr:uid="{00000000-0005-0000-0000-0000F74F0000}"/>
    <cellStyle name="RowTitles-Detail 3 2 3 4 2 2_Tertiary Salaries Survey" xfId="20471" xr:uid="{00000000-0005-0000-0000-0000F84F0000}"/>
    <cellStyle name="RowTitles-Detail 3 2 3 4 2 3" xfId="20472" xr:uid="{00000000-0005-0000-0000-0000F94F0000}"/>
    <cellStyle name="RowTitles-Detail 3 2 3 4 2_Tertiary Salaries Survey" xfId="20473" xr:uid="{00000000-0005-0000-0000-0000FA4F0000}"/>
    <cellStyle name="RowTitles-Detail 3 2 3 4 3" xfId="20474" xr:uid="{00000000-0005-0000-0000-0000FB4F0000}"/>
    <cellStyle name="RowTitles-Detail 3 2 3 4 3 2" xfId="20475" xr:uid="{00000000-0005-0000-0000-0000FC4F0000}"/>
    <cellStyle name="RowTitles-Detail 3 2 3 4 3 2 2" xfId="20476" xr:uid="{00000000-0005-0000-0000-0000FD4F0000}"/>
    <cellStyle name="RowTitles-Detail 3 2 3 4 3 2_Tertiary Salaries Survey" xfId="20477" xr:uid="{00000000-0005-0000-0000-0000FE4F0000}"/>
    <cellStyle name="RowTitles-Detail 3 2 3 4 3 3" xfId="20478" xr:uid="{00000000-0005-0000-0000-0000FF4F0000}"/>
    <cellStyle name="RowTitles-Detail 3 2 3 4 3_Tertiary Salaries Survey" xfId="20479" xr:uid="{00000000-0005-0000-0000-000000500000}"/>
    <cellStyle name="RowTitles-Detail 3 2 3 4 4" xfId="20480" xr:uid="{00000000-0005-0000-0000-000001500000}"/>
    <cellStyle name="RowTitles-Detail 3 2 3 4 4 2" xfId="20481" xr:uid="{00000000-0005-0000-0000-000002500000}"/>
    <cellStyle name="RowTitles-Detail 3 2 3 4 4_Tertiary Salaries Survey" xfId="20482" xr:uid="{00000000-0005-0000-0000-000003500000}"/>
    <cellStyle name="RowTitles-Detail 3 2 3 4 5" xfId="20483" xr:uid="{00000000-0005-0000-0000-000004500000}"/>
    <cellStyle name="RowTitles-Detail 3 2 3 4_Tertiary Salaries Survey" xfId="20484" xr:uid="{00000000-0005-0000-0000-000005500000}"/>
    <cellStyle name="RowTitles-Detail 3 2 3 5" xfId="20485" xr:uid="{00000000-0005-0000-0000-000006500000}"/>
    <cellStyle name="RowTitles-Detail 3 2 3 5 2" xfId="20486" xr:uid="{00000000-0005-0000-0000-000007500000}"/>
    <cellStyle name="RowTitles-Detail 3 2 3 5 2 2" xfId="20487" xr:uid="{00000000-0005-0000-0000-000008500000}"/>
    <cellStyle name="RowTitles-Detail 3 2 3 5 2 2 2" xfId="20488" xr:uid="{00000000-0005-0000-0000-000009500000}"/>
    <cellStyle name="RowTitles-Detail 3 2 3 5 2 2_Tertiary Salaries Survey" xfId="20489" xr:uid="{00000000-0005-0000-0000-00000A500000}"/>
    <cellStyle name="RowTitles-Detail 3 2 3 5 2 3" xfId="20490" xr:uid="{00000000-0005-0000-0000-00000B500000}"/>
    <cellStyle name="RowTitles-Detail 3 2 3 5 2_Tertiary Salaries Survey" xfId="20491" xr:uid="{00000000-0005-0000-0000-00000C500000}"/>
    <cellStyle name="RowTitles-Detail 3 2 3 5 3" xfId="20492" xr:uid="{00000000-0005-0000-0000-00000D500000}"/>
    <cellStyle name="RowTitles-Detail 3 2 3 5 3 2" xfId="20493" xr:uid="{00000000-0005-0000-0000-00000E500000}"/>
    <cellStyle name="RowTitles-Detail 3 2 3 5 3 2 2" xfId="20494" xr:uid="{00000000-0005-0000-0000-00000F500000}"/>
    <cellStyle name="RowTitles-Detail 3 2 3 5 3 2_Tertiary Salaries Survey" xfId="20495" xr:uid="{00000000-0005-0000-0000-000010500000}"/>
    <cellStyle name="RowTitles-Detail 3 2 3 5 3 3" xfId="20496" xr:uid="{00000000-0005-0000-0000-000011500000}"/>
    <cellStyle name="RowTitles-Detail 3 2 3 5 3_Tertiary Salaries Survey" xfId="20497" xr:uid="{00000000-0005-0000-0000-000012500000}"/>
    <cellStyle name="RowTitles-Detail 3 2 3 5 4" xfId="20498" xr:uid="{00000000-0005-0000-0000-000013500000}"/>
    <cellStyle name="RowTitles-Detail 3 2 3 5 4 2" xfId="20499" xr:uid="{00000000-0005-0000-0000-000014500000}"/>
    <cellStyle name="RowTitles-Detail 3 2 3 5 4_Tertiary Salaries Survey" xfId="20500" xr:uid="{00000000-0005-0000-0000-000015500000}"/>
    <cellStyle name="RowTitles-Detail 3 2 3 5 5" xfId="20501" xr:uid="{00000000-0005-0000-0000-000016500000}"/>
    <cellStyle name="RowTitles-Detail 3 2 3 5_Tertiary Salaries Survey" xfId="20502" xr:uid="{00000000-0005-0000-0000-000017500000}"/>
    <cellStyle name="RowTitles-Detail 3 2 3 6" xfId="20503" xr:uid="{00000000-0005-0000-0000-000018500000}"/>
    <cellStyle name="RowTitles-Detail 3 2 3 6 2" xfId="20504" xr:uid="{00000000-0005-0000-0000-000019500000}"/>
    <cellStyle name="RowTitles-Detail 3 2 3 6 2 2" xfId="20505" xr:uid="{00000000-0005-0000-0000-00001A500000}"/>
    <cellStyle name="RowTitles-Detail 3 2 3 6 2 2 2" xfId="20506" xr:uid="{00000000-0005-0000-0000-00001B500000}"/>
    <cellStyle name="RowTitles-Detail 3 2 3 6 2 2_Tertiary Salaries Survey" xfId="20507" xr:uid="{00000000-0005-0000-0000-00001C500000}"/>
    <cellStyle name="RowTitles-Detail 3 2 3 6 2 3" xfId="20508" xr:uid="{00000000-0005-0000-0000-00001D500000}"/>
    <cellStyle name="RowTitles-Detail 3 2 3 6 2_Tertiary Salaries Survey" xfId="20509" xr:uid="{00000000-0005-0000-0000-00001E500000}"/>
    <cellStyle name="RowTitles-Detail 3 2 3 6 3" xfId="20510" xr:uid="{00000000-0005-0000-0000-00001F500000}"/>
    <cellStyle name="RowTitles-Detail 3 2 3 6 3 2" xfId="20511" xr:uid="{00000000-0005-0000-0000-000020500000}"/>
    <cellStyle name="RowTitles-Detail 3 2 3 6 3 2 2" xfId="20512" xr:uid="{00000000-0005-0000-0000-000021500000}"/>
    <cellStyle name="RowTitles-Detail 3 2 3 6 3 2_Tertiary Salaries Survey" xfId="20513" xr:uid="{00000000-0005-0000-0000-000022500000}"/>
    <cellStyle name="RowTitles-Detail 3 2 3 6 3 3" xfId="20514" xr:uid="{00000000-0005-0000-0000-000023500000}"/>
    <cellStyle name="RowTitles-Detail 3 2 3 6 3_Tertiary Salaries Survey" xfId="20515" xr:uid="{00000000-0005-0000-0000-000024500000}"/>
    <cellStyle name="RowTitles-Detail 3 2 3 6 4" xfId="20516" xr:uid="{00000000-0005-0000-0000-000025500000}"/>
    <cellStyle name="RowTitles-Detail 3 2 3 6 4 2" xfId="20517" xr:uid="{00000000-0005-0000-0000-000026500000}"/>
    <cellStyle name="RowTitles-Detail 3 2 3 6 4_Tertiary Salaries Survey" xfId="20518" xr:uid="{00000000-0005-0000-0000-000027500000}"/>
    <cellStyle name="RowTitles-Detail 3 2 3 6 5" xfId="20519" xr:uid="{00000000-0005-0000-0000-000028500000}"/>
    <cellStyle name="RowTitles-Detail 3 2 3 6_Tertiary Salaries Survey" xfId="20520" xr:uid="{00000000-0005-0000-0000-000029500000}"/>
    <cellStyle name="RowTitles-Detail 3 2 3 7" xfId="20521" xr:uid="{00000000-0005-0000-0000-00002A500000}"/>
    <cellStyle name="RowTitles-Detail 3 2 3 7 2" xfId="20522" xr:uid="{00000000-0005-0000-0000-00002B500000}"/>
    <cellStyle name="RowTitles-Detail 3 2 3 7 2 2" xfId="20523" xr:uid="{00000000-0005-0000-0000-00002C500000}"/>
    <cellStyle name="RowTitles-Detail 3 2 3 7 2_Tertiary Salaries Survey" xfId="20524" xr:uid="{00000000-0005-0000-0000-00002D500000}"/>
    <cellStyle name="RowTitles-Detail 3 2 3 7 3" xfId="20525" xr:uid="{00000000-0005-0000-0000-00002E500000}"/>
    <cellStyle name="RowTitles-Detail 3 2 3 7_Tertiary Salaries Survey" xfId="20526" xr:uid="{00000000-0005-0000-0000-00002F500000}"/>
    <cellStyle name="RowTitles-Detail 3 2 3 8" xfId="20527" xr:uid="{00000000-0005-0000-0000-000030500000}"/>
    <cellStyle name="RowTitles-Detail 3 2 3 9" xfId="20528" xr:uid="{00000000-0005-0000-0000-000031500000}"/>
    <cellStyle name="RowTitles-Detail 3 2 3_STUD aligned by INSTIT" xfId="20529" xr:uid="{00000000-0005-0000-0000-000032500000}"/>
    <cellStyle name="RowTitles-Detail 3 2 4" xfId="20530" xr:uid="{00000000-0005-0000-0000-000033500000}"/>
    <cellStyle name="RowTitles-Detail 3 2 4 2" xfId="20531" xr:uid="{00000000-0005-0000-0000-000034500000}"/>
    <cellStyle name="RowTitles-Detail 3 2 4 2 2" xfId="20532" xr:uid="{00000000-0005-0000-0000-000035500000}"/>
    <cellStyle name="RowTitles-Detail 3 2 4 2 2 2" xfId="20533" xr:uid="{00000000-0005-0000-0000-000036500000}"/>
    <cellStyle name="RowTitles-Detail 3 2 4 2 2 2 2" xfId="20534" xr:uid="{00000000-0005-0000-0000-000037500000}"/>
    <cellStyle name="RowTitles-Detail 3 2 4 2 2 2_Tertiary Salaries Survey" xfId="20535" xr:uid="{00000000-0005-0000-0000-000038500000}"/>
    <cellStyle name="RowTitles-Detail 3 2 4 2 2 3" xfId="20536" xr:uid="{00000000-0005-0000-0000-000039500000}"/>
    <cellStyle name="RowTitles-Detail 3 2 4 2 2_Tertiary Salaries Survey" xfId="20537" xr:uid="{00000000-0005-0000-0000-00003A500000}"/>
    <cellStyle name="RowTitles-Detail 3 2 4 2 3" xfId="20538" xr:uid="{00000000-0005-0000-0000-00003B500000}"/>
    <cellStyle name="RowTitles-Detail 3 2 4 2 3 2" xfId="20539" xr:uid="{00000000-0005-0000-0000-00003C500000}"/>
    <cellStyle name="RowTitles-Detail 3 2 4 2 3 2 2" xfId="20540" xr:uid="{00000000-0005-0000-0000-00003D500000}"/>
    <cellStyle name="RowTitles-Detail 3 2 4 2 3 2_Tertiary Salaries Survey" xfId="20541" xr:uid="{00000000-0005-0000-0000-00003E500000}"/>
    <cellStyle name="RowTitles-Detail 3 2 4 2 3 3" xfId="20542" xr:uid="{00000000-0005-0000-0000-00003F500000}"/>
    <cellStyle name="RowTitles-Detail 3 2 4 2 3_Tertiary Salaries Survey" xfId="20543" xr:uid="{00000000-0005-0000-0000-000040500000}"/>
    <cellStyle name="RowTitles-Detail 3 2 4 2 4" xfId="20544" xr:uid="{00000000-0005-0000-0000-000041500000}"/>
    <cellStyle name="RowTitles-Detail 3 2 4 2 5" xfId="20545" xr:uid="{00000000-0005-0000-0000-000042500000}"/>
    <cellStyle name="RowTitles-Detail 3 2 4 2 5 2" xfId="20546" xr:uid="{00000000-0005-0000-0000-000043500000}"/>
    <cellStyle name="RowTitles-Detail 3 2 4 2 5_Tertiary Salaries Survey" xfId="20547" xr:uid="{00000000-0005-0000-0000-000044500000}"/>
    <cellStyle name="RowTitles-Detail 3 2 4 2 6" xfId="20548" xr:uid="{00000000-0005-0000-0000-000045500000}"/>
    <cellStyle name="RowTitles-Detail 3 2 4 2_Tertiary Salaries Survey" xfId="20549" xr:uid="{00000000-0005-0000-0000-000046500000}"/>
    <cellStyle name="RowTitles-Detail 3 2 4 3" xfId="20550" xr:uid="{00000000-0005-0000-0000-000047500000}"/>
    <cellStyle name="RowTitles-Detail 3 2 4 3 2" xfId="20551" xr:uid="{00000000-0005-0000-0000-000048500000}"/>
    <cellStyle name="RowTitles-Detail 3 2 4 3 2 2" xfId="20552" xr:uid="{00000000-0005-0000-0000-000049500000}"/>
    <cellStyle name="RowTitles-Detail 3 2 4 3 2 2 2" xfId="20553" xr:uid="{00000000-0005-0000-0000-00004A500000}"/>
    <cellStyle name="RowTitles-Detail 3 2 4 3 2 2_Tertiary Salaries Survey" xfId="20554" xr:uid="{00000000-0005-0000-0000-00004B500000}"/>
    <cellStyle name="RowTitles-Detail 3 2 4 3 2 3" xfId="20555" xr:uid="{00000000-0005-0000-0000-00004C500000}"/>
    <cellStyle name="RowTitles-Detail 3 2 4 3 2_Tertiary Salaries Survey" xfId="20556" xr:uid="{00000000-0005-0000-0000-00004D500000}"/>
    <cellStyle name="RowTitles-Detail 3 2 4 3 3" xfId="20557" xr:uid="{00000000-0005-0000-0000-00004E500000}"/>
    <cellStyle name="RowTitles-Detail 3 2 4 3 3 2" xfId="20558" xr:uid="{00000000-0005-0000-0000-00004F500000}"/>
    <cellStyle name="RowTitles-Detail 3 2 4 3 3 2 2" xfId="20559" xr:uid="{00000000-0005-0000-0000-000050500000}"/>
    <cellStyle name="RowTitles-Detail 3 2 4 3 3 2_Tertiary Salaries Survey" xfId="20560" xr:uid="{00000000-0005-0000-0000-000051500000}"/>
    <cellStyle name="RowTitles-Detail 3 2 4 3 3 3" xfId="20561" xr:uid="{00000000-0005-0000-0000-000052500000}"/>
    <cellStyle name="RowTitles-Detail 3 2 4 3 3_Tertiary Salaries Survey" xfId="20562" xr:uid="{00000000-0005-0000-0000-000053500000}"/>
    <cellStyle name="RowTitles-Detail 3 2 4 3 4" xfId="20563" xr:uid="{00000000-0005-0000-0000-000054500000}"/>
    <cellStyle name="RowTitles-Detail 3 2 4 3 5" xfId="20564" xr:uid="{00000000-0005-0000-0000-000055500000}"/>
    <cellStyle name="RowTitles-Detail 3 2 4 3_Tertiary Salaries Survey" xfId="20565" xr:uid="{00000000-0005-0000-0000-000056500000}"/>
    <cellStyle name="RowTitles-Detail 3 2 4 4" xfId="20566" xr:uid="{00000000-0005-0000-0000-000057500000}"/>
    <cellStyle name="RowTitles-Detail 3 2 4 4 2" xfId="20567" xr:uid="{00000000-0005-0000-0000-000058500000}"/>
    <cellStyle name="RowTitles-Detail 3 2 4 4 2 2" xfId="20568" xr:uid="{00000000-0005-0000-0000-000059500000}"/>
    <cellStyle name="RowTitles-Detail 3 2 4 4 2 2 2" xfId="20569" xr:uid="{00000000-0005-0000-0000-00005A500000}"/>
    <cellStyle name="RowTitles-Detail 3 2 4 4 2 2_Tertiary Salaries Survey" xfId="20570" xr:uid="{00000000-0005-0000-0000-00005B500000}"/>
    <cellStyle name="RowTitles-Detail 3 2 4 4 2 3" xfId="20571" xr:uid="{00000000-0005-0000-0000-00005C500000}"/>
    <cellStyle name="RowTitles-Detail 3 2 4 4 2_Tertiary Salaries Survey" xfId="20572" xr:uid="{00000000-0005-0000-0000-00005D500000}"/>
    <cellStyle name="RowTitles-Detail 3 2 4 4 3" xfId="20573" xr:uid="{00000000-0005-0000-0000-00005E500000}"/>
    <cellStyle name="RowTitles-Detail 3 2 4 4 3 2" xfId="20574" xr:uid="{00000000-0005-0000-0000-00005F500000}"/>
    <cellStyle name="RowTitles-Detail 3 2 4 4 3 2 2" xfId="20575" xr:uid="{00000000-0005-0000-0000-000060500000}"/>
    <cellStyle name="RowTitles-Detail 3 2 4 4 3 2_Tertiary Salaries Survey" xfId="20576" xr:uid="{00000000-0005-0000-0000-000061500000}"/>
    <cellStyle name="RowTitles-Detail 3 2 4 4 3 3" xfId="20577" xr:uid="{00000000-0005-0000-0000-000062500000}"/>
    <cellStyle name="RowTitles-Detail 3 2 4 4 3_Tertiary Salaries Survey" xfId="20578" xr:uid="{00000000-0005-0000-0000-000063500000}"/>
    <cellStyle name="RowTitles-Detail 3 2 4 4 4" xfId="20579" xr:uid="{00000000-0005-0000-0000-000064500000}"/>
    <cellStyle name="RowTitles-Detail 3 2 4 4 4 2" xfId="20580" xr:uid="{00000000-0005-0000-0000-000065500000}"/>
    <cellStyle name="RowTitles-Detail 3 2 4 4 4_Tertiary Salaries Survey" xfId="20581" xr:uid="{00000000-0005-0000-0000-000066500000}"/>
    <cellStyle name="RowTitles-Detail 3 2 4 4 5" xfId="20582" xr:uid="{00000000-0005-0000-0000-000067500000}"/>
    <cellStyle name="RowTitles-Detail 3 2 4 4_Tertiary Salaries Survey" xfId="20583" xr:uid="{00000000-0005-0000-0000-000068500000}"/>
    <cellStyle name="RowTitles-Detail 3 2 4 5" xfId="20584" xr:uid="{00000000-0005-0000-0000-000069500000}"/>
    <cellStyle name="RowTitles-Detail 3 2 4 5 2" xfId="20585" xr:uid="{00000000-0005-0000-0000-00006A500000}"/>
    <cellStyle name="RowTitles-Detail 3 2 4 5 2 2" xfId="20586" xr:uid="{00000000-0005-0000-0000-00006B500000}"/>
    <cellStyle name="RowTitles-Detail 3 2 4 5 2 2 2" xfId="20587" xr:uid="{00000000-0005-0000-0000-00006C500000}"/>
    <cellStyle name="RowTitles-Detail 3 2 4 5 2 2_Tertiary Salaries Survey" xfId="20588" xr:uid="{00000000-0005-0000-0000-00006D500000}"/>
    <cellStyle name="RowTitles-Detail 3 2 4 5 2 3" xfId="20589" xr:uid="{00000000-0005-0000-0000-00006E500000}"/>
    <cellStyle name="RowTitles-Detail 3 2 4 5 2_Tertiary Salaries Survey" xfId="20590" xr:uid="{00000000-0005-0000-0000-00006F500000}"/>
    <cellStyle name="RowTitles-Detail 3 2 4 5 3" xfId="20591" xr:uid="{00000000-0005-0000-0000-000070500000}"/>
    <cellStyle name="RowTitles-Detail 3 2 4 5 3 2" xfId="20592" xr:uid="{00000000-0005-0000-0000-000071500000}"/>
    <cellStyle name="RowTitles-Detail 3 2 4 5 3 2 2" xfId="20593" xr:uid="{00000000-0005-0000-0000-000072500000}"/>
    <cellStyle name="RowTitles-Detail 3 2 4 5 3 2_Tertiary Salaries Survey" xfId="20594" xr:uid="{00000000-0005-0000-0000-000073500000}"/>
    <cellStyle name="RowTitles-Detail 3 2 4 5 3 3" xfId="20595" xr:uid="{00000000-0005-0000-0000-000074500000}"/>
    <cellStyle name="RowTitles-Detail 3 2 4 5 3_Tertiary Salaries Survey" xfId="20596" xr:uid="{00000000-0005-0000-0000-000075500000}"/>
    <cellStyle name="RowTitles-Detail 3 2 4 5 4" xfId="20597" xr:uid="{00000000-0005-0000-0000-000076500000}"/>
    <cellStyle name="RowTitles-Detail 3 2 4 5 4 2" xfId="20598" xr:uid="{00000000-0005-0000-0000-000077500000}"/>
    <cellStyle name="RowTitles-Detail 3 2 4 5 4_Tertiary Salaries Survey" xfId="20599" xr:uid="{00000000-0005-0000-0000-000078500000}"/>
    <cellStyle name="RowTitles-Detail 3 2 4 5 5" xfId="20600" xr:uid="{00000000-0005-0000-0000-000079500000}"/>
    <cellStyle name="RowTitles-Detail 3 2 4 5_Tertiary Salaries Survey" xfId="20601" xr:uid="{00000000-0005-0000-0000-00007A500000}"/>
    <cellStyle name="RowTitles-Detail 3 2 4 6" xfId="20602" xr:uid="{00000000-0005-0000-0000-00007B500000}"/>
    <cellStyle name="RowTitles-Detail 3 2 4 6 2" xfId="20603" xr:uid="{00000000-0005-0000-0000-00007C500000}"/>
    <cellStyle name="RowTitles-Detail 3 2 4 6 2 2" xfId="20604" xr:uid="{00000000-0005-0000-0000-00007D500000}"/>
    <cellStyle name="RowTitles-Detail 3 2 4 6 2 2 2" xfId="20605" xr:uid="{00000000-0005-0000-0000-00007E500000}"/>
    <cellStyle name="RowTitles-Detail 3 2 4 6 2 2_Tertiary Salaries Survey" xfId="20606" xr:uid="{00000000-0005-0000-0000-00007F500000}"/>
    <cellStyle name="RowTitles-Detail 3 2 4 6 2 3" xfId="20607" xr:uid="{00000000-0005-0000-0000-000080500000}"/>
    <cellStyle name="RowTitles-Detail 3 2 4 6 2_Tertiary Salaries Survey" xfId="20608" xr:uid="{00000000-0005-0000-0000-000081500000}"/>
    <cellStyle name="RowTitles-Detail 3 2 4 6 3" xfId="20609" xr:uid="{00000000-0005-0000-0000-000082500000}"/>
    <cellStyle name="RowTitles-Detail 3 2 4 6 3 2" xfId="20610" xr:uid="{00000000-0005-0000-0000-000083500000}"/>
    <cellStyle name="RowTitles-Detail 3 2 4 6 3 2 2" xfId="20611" xr:uid="{00000000-0005-0000-0000-000084500000}"/>
    <cellStyle name="RowTitles-Detail 3 2 4 6 3 2_Tertiary Salaries Survey" xfId="20612" xr:uid="{00000000-0005-0000-0000-000085500000}"/>
    <cellStyle name="RowTitles-Detail 3 2 4 6 3 3" xfId="20613" xr:uid="{00000000-0005-0000-0000-000086500000}"/>
    <cellStyle name="RowTitles-Detail 3 2 4 6 3_Tertiary Salaries Survey" xfId="20614" xr:uid="{00000000-0005-0000-0000-000087500000}"/>
    <cellStyle name="RowTitles-Detail 3 2 4 6 4" xfId="20615" xr:uid="{00000000-0005-0000-0000-000088500000}"/>
    <cellStyle name="RowTitles-Detail 3 2 4 6 4 2" xfId="20616" xr:uid="{00000000-0005-0000-0000-000089500000}"/>
    <cellStyle name="RowTitles-Detail 3 2 4 6 4_Tertiary Salaries Survey" xfId="20617" xr:uid="{00000000-0005-0000-0000-00008A500000}"/>
    <cellStyle name="RowTitles-Detail 3 2 4 6 5" xfId="20618" xr:uid="{00000000-0005-0000-0000-00008B500000}"/>
    <cellStyle name="RowTitles-Detail 3 2 4 6_Tertiary Salaries Survey" xfId="20619" xr:uid="{00000000-0005-0000-0000-00008C500000}"/>
    <cellStyle name="RowTitles-Detail 3 2 4 7" xfId="20620" xr:uid="{00000000-0005-0000-0000-00008D500000}"/>
    <cellStyle name="RowTitles-Detail 3 2 4 7 2" xfId="20621" xr:uid="{00000000-0005-0000-0000-00008E500000}"/>
    <cellStyle name="RowTitles-Detail 3 2 4 7 2 2" xfId="20622" xr:uid="{00000000-0005-0000-0000-00008F500000}"/>
    <cellStyle name="RowTitles-Detail 3 2 4 7 2_Tertiary Salaries Survey" xfId="20623" xr:uid="{00000000-0005-0000-0000-000090500000}"/>
    <cellStyle name="RowTitles-Detail 3 2 4 7 3" xfId="20624" xr:uid="{00000000-0005-0000-0000-000091500000}"/>
    <cellStyle name="RowTitles-Detail 3 2 4 7_Tertiary Salaries Survey" xfId="20625" xr:uid="{00000000-0005-0000-0000-000092500000}"/>
    <cellStyle name="RowTitles-Detail 3 2 4 8" xfId="20626" xr:uid="{00000000-0005-0000-0000-000093500000}"/>
    <cellStyle name="RowTitles-Detail 3 2 4 8 2" xfId="20627" xr:uid="{00000000-0005-0000-0000-000094500000}"/>
    <cellStyle name="RowTitles-Detail 3 2 4 8 2 2" xfId="20628" xr:uid="{00000000-0005-0000-0000-000095500000}"/>
    <cellStyle name="RowTitles-Detail 3 2 4 8 2_Tertiary Salaries Survey" xfId="20629" xr:uid="{00000000-0005-0000-0000-000096500000}"/>
    <cellStyle name="RowTitles-Detail 3 2 4 8 3" xfId="20630" xr:uid="{00000000-0005-0000-0000-000097500000}"/>
    <cellStyle name="RowTitles-Detail 3 2 4 8_Tertiary Salaries Survey" xfId="20631" xr:uid="{00000000-0005-0000-0000-000098500000}"/>
    <cellStyle name="RowTitles-Detail 3 2 4 9" xfId="20632" xr:uid="{00000000-0005-0000-0000-000099500000}"/>
    <cellStyle name="RowTitles-Detail 3 2 4_STUD aligned by INSTIT" xfId="20633" xr:uid="{00000000-0005-0000-0000-00009A500000}"/>
    <cellStyle name="RowTitles-Detail 3 2 5" xfId="20634" xr:uid="{00000000-0005-0000-0000-00009B500000}"/>
    <cellStyle name="RowTitles-Detail 3 2 5 2" xfId="20635" xr:uid="{00000000-0005-0000-0000-00009C500000}"/>
    <cellStyle name="RowTitles-Detail 3 2 5 2 2" xfId="20636" xr:uid="{00000000-0005-0000-0000-00009D500000}"/>
    <cellStyle name="RowTitles-Detail 3 2 5 2 2 2" xfId="20637" xr:uid="{00000000-0005-0000-0000-00009E500000}"/>
    <cellStyle name="RowTitles-Detail 3 2 5 2 2 2 2" xfId="20638" xr:uid="{00000000-0005-0000-0000-00009F500000}"/>
    <cellStyle name="RowTitles-Detail 3 2 5 2 2 2_Tertiary Salaries Survey" xfId="20639" xr:uid="{00000000-0005-0000-0000-0000A0500000}"/>
    <cellStyle name="RowTitles-Detail 3 2 5 2 2 3" xfId="20640" xr:uid="{00000000-0005-0000-0000-0000A1500000}"/>
    <cellStyle name="RowTitles-Detail 3 2 5 2 2_Tertiary Salaries Survey" xfId="20641" xr:uid="{00000000-0005-0000-0000-0000A2500000}"/>
    <cellStyle name="RowTitles-Detail 3 2 5 2 3" xfId="20642" xr:uid="{00000000-0005-0000-0000-0000A3500000}"/>
    <cellStyle name="RowTitles-Detail 3 2 5 2 3 2" xfId="20643" xr:uid="{00000000-0005-0000-0000-0000A4500000}"/>
    <cellStyle name="RowTitles-Detail 3 2 5 2 3 2 2" xfId="20644" xr:uid="{00000000-0005-0000-0000-0000A5500000}"/>
    <cellStyle name="RowTitles-Detail 3 2 5 2 3 2_Tertiary Salaries Survey" xfId="20645" xr:uid="{00000000-0005-0000-0000-0000A6500000}"/>
    <cellStyle name="RowTitles-Detail 3 2 5 2 3 3" xfId="20646" xr:uid="{00000000-0005-0000-0000-0000A7500000}"/>
    <cellStyle name="RowTitles-Detail 3 2 5 2 3_Tertiary Salaries Survey" xfId="20647" xr:uid="{00000000-0005-0000-0000-0000A8500000}"/>
    <cellStyle name="RowTitles-Detail 3 2 5 2 4" xfId="20648" xr:uid="{00000000-0005-0000-0000-0000A9500000}"/>
    <cellStyle name="RowTitles-Detail 3 2 5 2 5" xfId="20649" xr:uid="{00000000-0005-0000-0000-0000AA500000}"/>
    <cellStyle name="RowTitles-Detail 3 2 5 2 5 2" xfId="20650" xr:uid="{00000000-0005-0000-0000-0000AB500000}"/>
    <cellStyle name="RowTitles-Detail 3 2 5 2 5_Tertiary Salaries Survey" xfId="20651" xr:uid="{00000000-0005-0000-0000-0000AC500000}"/>
    <cellStyle name="RowTitles-Detail 3 2 5 2 6" xfId="20652" xr:uid="{00000000-0005-0000-0000-0000AD500000}"/>
    <cellStyle name="RowTitles-Detail 3 2 5 2_Tertiary Salaries Survey" xfId="20653" xr:uid="{00000000-0005-0000-0000-0000AE500000}"/>
    <cellStyle name="RowTitles-Detail 3 2 5 3" xfId="20654" xr:uid="{00000000-0005-0000-0000-0000AF500000}"/>
    <cellStyle name="RowTitles-Detail 3 2 5 3 2" xfId="20655" xr:uid="{00000000-0005-0000-0000-0000B0500000}"/>
    <cellStyle name="RowTitles-Detail 3 2 5 3 2 2" xfId="20656" xr:uid="{00000000-0005-0000-0000-0000B1500000}"/>
    <cellStyle name="RowTitles-Detail 3 2 5 3 2 2 2" xfId="20657" xr:uid="{00000000-0005-0000-0000-0000B2500000}"/>
    <cellStyle name="RowTitles-Detail 3 2 5 3 2 2_Tertiary Salaries Survey" xfId="20658" xr:uid="{00000000-0005-0000-0000-0000B3500000}"/>
    <cellStyle name="RowTitles-Detail 3 2 5 3 2 3" xfId="20659" xr:uid="{00000000-0005-0000-0000-0000B4500000}"/>
    <cellStyle name="RowTitles-Detail 3 2 5 3 2_Tertiary Salaries Survey" xfId="20660" xr:uid="{00000000-0005-0000-0000-0000B5500000}"/>
    <cellStyle name="RowTitles-Detail 3 2 5 3 3" xfId="20661" xr:uid="{00000000-0005-0000-0000-0000B6500000}"/>
    <cellStyle name="RowTitles-Detail 3 2 5 3 3 2" xfId="20662" xr:uid="{00000000-0005-0000-0000-0000B7500000}"/>
    <cellStyle name="RowTitles-Detail 3 2 5 3 3 2 2" xfId="20663" xr:uid="{00000000-0005-0000-0000-0000B8500000}"/>
    <cellStyle name="RowTitles-Detail 3 2 5 3 3 2_Tertiary Salaries Survey" xfId="20664" xr:uid="{00000000-0005-0000-0000-0000B9500000}"/>
    <cellStyle name="RowTitles-Detail 3 2 5 3 3 3" xfId="20665" xr:uid="{00000000-0005-0000-0000-0000BA500000}"/>
    <cellStyle name="RowTitles-Detail 3 2 5 3 3_Tertiary Salaries Survey" xfId="20666" xr:uid="{00000000-0005-0000-0000-0000BB500000}"/>
    <cellStyle name="RowTitles-Detail 3 2 5 3 4" xfId="20667" xr:uid="{00000000-0005-0000-0000-0000BC500000}"/>
    <cellStyle name="RowTitles-Detail 3 2 5 3 5" xfId="20668" xr:uid="{00000000-0005-0000-0000-0000BD500000}"/>
    <cellStyle name="RowTitles-Detail 3 2 5 3_Tertiary Salaries Survey" xfId="20669" xr:uid="{00000000-0005-0000-0000-0000BE500000}"/>
    <cellStyle name="RowTitles-Detail 3 2 5 4" xfId="20670" xr:uid="{00000000-0005-0000-0000-0000BF500000}"/>
    <cellStyle name="RowTitles-Detail 3 2 5 4 2" xfId="20671" xr:uid="{00000000-0005-0000-0000-0000C0500000}"/>
    <cellStyle name="RowTitles-Detail 3 2 5 4 2 2" xfId="20672" xr:uid="{00000000-0005-0000-0000-0000C1500000}"/>
    <cellStyle name="RowTitles-Detail 3 2 5 4 2 2 2" xfId="20673" xr:uid="{00000000-0005-0000-0000-0000C2500000}"/>
    <cellStyle name="RowTitles-Detail 3 2 5 4 2 2_Tertiary Salaries Survey" xfId="20674" xr:uid="{00000000-0005-0000-0000-0000C3500000}"/>
    <cellStyle name="RowTitles-Detail 3 2 5 4 2 3" xfId="20675" xr:uid="{00000000-0005-0000-0000-0000C4500000}"/>
    <cellStyle name="RowTitles-Detail 3 2 5 4 2_Tertiary Salaries Survey" xfId="20676" xr:uid="{00000000-0005-0000-0000-0000C5500000}"/>
    <cellStyle name="RowTitles-Detail 3 2 5 4 3" xfId="20677" xr:uid="{00000000-0005-0000-0000-0000C6500000}"/>
    <cellStyle name="RowTitles-Detail 3 2 5 4 3 2" xfId="20678" xr:uid="{00000000-0005-0000-0000-0000C7500000}"/>
    <cellStyle name="RowTitles-Detail 3 2 5 4 3 2 2" xfId="20679" xr:uid="{00000000-0005-0000-0000-0000C8500000}"/>
    <cellStyle name="RowTitles-Detail 3 2 5 4 3 2_Tertiary Salaries Survey" xfId="20680" xr:uid="{00000000-0005-0000-0000-0000C9500000}"/>
    <cellStyle name="RowTitles-Detail 3 2 5 4 3 3" xfId="20681" xr:uid="{00000000-0005-0000-0000-0000CA500000}"/>
    <cellStyle name="RowTitles-Detail 3 2 5 4 3_Tertiary Salaries Survey" xfId="20682" xr:uid="{00000000-0005-0000-0000-0000CB500000}"/>
    <cellStyle name="RowTitles-Detail 3 2 5 4 4" xfId="20683" xr:uid="{00000000-0005-0000-0000-0000CC500000}"/>
    <cellStyle name="RowTitles-Detail 3 2 5 4 5" xfId="20684" xr:uid="{00000000-0005-0000-0000-0000CD500000}"/>
    <cellStyle name="RowTitles-Detail 3 2 5 4 5 2" xfId="20685" xr:uid="{00000000-0005-0000-0000-0000CE500000}"/>
    <cellStyle name="RowTitles-Detail 3 2 5 4 5_Tertiary Salaries Survey" xfId="20686" xr:uid="{00000000-0005-0000-0000-0000CF500000}"/>
    <cellStyle name="RowTitles-Detail 3 2 5 4 6" xfId="20687" xr:uid="{00000000-0005-0000-0000-0000D0500000}"/>
    <cellStyle name="RowTitles-Detail 3 2 5 4_Tertiary Salaries Survey" xfId="20688" xr:uid="{00000000-0005-0000-0000-0000D1500000}"/>
    <cellStyle name="RowTitles-Detail 3 2 5 5" xfId="20689" xr:uid="{00000000-0005-0000-0000-0000D2500000}"/>
    <cellStyle name="RowTitles-Detail 3 2 5 5 2" xfId="20690" xr:uid="{00000000-0005-0000-0000-0000D3500000}"/>
    <cellStyle name="RowTitles-Detail 3 2 5 5 2 2" xfId="20691" xr:uid="{00000000-0005-0000-0000-0000D4500000}"/>
    <cellStyle name="RowTitles-Detail 3 2 5 5 2 2 2" xfId="20692" xr:uid="{00000000-0005-0000-0000-0000D5500000}"/>
    <cellStyle name="RowTitles-Detail 3 2 5 5 2 2_Tertiary Salaries Survey" xfId="20693" xr:uid="{00000000-0005-0000-0000-0000D6500000}"/>
    <cellStyle name="RowTitles-Detail 3 2 5 5 2 3" xfId="20694" xr:uid="{00000000-0005-0000-0000-0000D7500000}"/>
    <cellStyle name="RowTitles-Detail 3 2 5 5 2_Tertiary Salaries Survey" xfId="20695" xr:uid="{00000000-0005-0000-0000-0000D8500000}"/>
    <cellStyle name="RowTitles-Detail 3 2 5 5 3" xfId="20696" xr:uid="{00000000-0005-0000-0000-0000D9500000}"/>
    <cellStyle name="RowTitles-Detail 3 2 5 5 3 2" xfId="20697" xr:uid="{00000000-0005-0000-0000-0000DA500000}"/>
    <cellStyle name="RowTitles-Detail 3 2 5 5 3 2 2" xfId="20698" xr:uid="{00000000-0005-0000-0000-0000DB500000}"/>
    <cellStyle name="RowTitles-Detail 3 2 5 5 3 2_Tertiary Salaries Survey" xfId="20699" xr:uid="{00000000-0005-0000-0000-0000DC500000}"/>
    <cellStyle name="RowTitles-Detail 3 2 5 5 3 3" xfId="20700" xr:uid="{00000000-0005-0000-0000-0000DD500000}"/>
    <cellStyle name="RowTitles-Detail 3 2 5 5 3_Tertiary Salaries Survey" xfId="20701" xr:uid="{00000000-0005-0000-0000-0000DE500000}"/>
    <cellStyle name="RowTitles-Detail 3 2 5 5 4" xfId="20702" xr:uid="{00000000-0005-0000-0000-0000DF500000}"/>
    <cellStyle name="RowTitles-Detail 3 2 5 5 4 2" xfId="20703" xr:uid="{00000000-0005-0000-0000-0000E0500000}"/>
    <cellStyle name="RowTitles-Detail 3 2 5 5 4_Tertiary Salaries Survey" xfId="20704" xr:uid="{00000000-0005-0000-0000-0000E1500000}"/>
    <cellStyle name="RowTitles-Detail 3 2 5 5 5" xfId="20705" xr:uid="{00000000-0005-0000-0000-0000E2500000}"/>
    <cellStyle name="RowTitles-Detail 3 2 5 5_Tertiary Salaries Survey" xfId="20706" xr:uid="{00000000-0005-0000-0000-0000E3500000}"/>
    <cellStyle name="RowTitles-Detail 3 2 5 6" xfId="20707" xr:uid="{00000000-0005-0000-0000-0000E4500000}"/>
    <cellStyle name="RowTitles-Detail 3 2 5 6 2" xfId="20708" xr:uid="{00000000-0005-0000-0000-0000E5500000}"/>
    <cellStyle name="RowTitles-Detail 3 2 5 6 2 2" xfId="20709" xr:uid="{00000000-0005-0000-0000-0000E6500000}"/>
    <cellStyle name="RowTitles-Detail 3 2 5 6 2 2 2" xfId="20710" xr:uid="{00000000-0005-0000-0000-0000E7500000}"/>
    <cellStyle name="RowTitles-Detail 3 2 5 6 2 2_Tertiary Salaries Survey" xfId="20711" xr:uid="{00000000-0005-0000-0000-0000E8500000}"/>
    <cellStyle name="RowTitles-Detail 3 2 5 6 2 3" xfId="20712" xr:uid="{00000000-0005-0000-0000-0000E9500000}"/>
    <cellStyle name="RowTitles-Detail 3 2 5 6 2_Tertiary Salaries Survey" xfId="20713" xr:uid="{00000000-0005-0000-0000-0000EA500000}"/>
    <cellStyle name="RowTitles-Detail 3 2 5 6 3" xfId="20714" xr:uid="{00000000-0005-0000-0000-0000EB500000}"/>
    <cellStyle name="RowTitles-Detail 3 2 5 6 3 2" xfId="20715" xr:uid="{00000000-0005-0000-0000-0000EC500000}"/>
    <cellStyle name="RowTitles-Detail 3 2 5 6 3 2 2" xfId="20716" xr:uid="{00000000-0005-0000-0000-0000ED500000}"/>
    <cellStyle name="RowTitles-Detail 3 2 5 6 3 2_Tertiary Salaries Survey" xfId="20717" xr:uid="{00000000-0005-0000-0000-0000EE500000}"/>
    <cellStyle name="RowTitles-Detail 3 2 5 6 3 3" xfId="20718" xr:uid="{00000000-0005-0000-0000-0000EF500000}"/>
    <cellStyle name="RowTitles-Detail 3 2 5 6 3_Tertiary Salaries Survey" xfId="20719" xr:uid="{00000000-0005-0000-0000-0000F0500000}"/>
    <cellStyle name="RowTitles-Detail 3 2 5 6 4" xfId="20720" xr:uid="{00000000-0005-0000-0000-0000F1500000}"/>
    <cellStyle name="RowTitles-Detail 3 2 5 6 4 2" xfId="20721" xr:uid="{00000000-0005-0000-0000-0000F2500000}"/>
    <cellStyle name="RowTitles-Detail 3 2 5 6 4_Tertiary Salaries Survey" xfId="20722" xr:uid="{00000000-0005-0000-0000-0000F3500000}"/>
    <cellStyle name="RowTitles-Detail 3 2 5 6 5" xfId="20723" xr:uid="{00000000-0005-0000-0000-0000F4500000}"/>
    <cellStyle name="RowTitles-Detail 3 2 5 6_Tertiary Salaries Survey" xfId="20724" xr:uid="{00000000-0005-0000-0000-0000F5500000}"/>
    <cellStyle name="RowTitles-Detail 3 2 5 7" xfId="20725" xr:uid="{00000000-0005-0000-0000-0000F6500000}"/>
    <cellStyle name="RowTitles-Detail 3 2 5 7 2" xfId="20726" xr:uid="{00000000-0005-0000-0000-0000F7500000}"/>
    <cellStyle name="RowTitles-Detail 3 2 5 7 2 2" xfId="20727" xr:uid="{00000000-0005-0000-0000-0000F8500000}"/>
    <cellStyle name="RowTitles-Detail 3 2 5 7 2_Tertiary Salaries Survey" xfId="20728" xr:uid="{00000000-0005-0000-0000-0000F9500000}"/>
    <cellStyle name="RowTitles-Detail 3 2 5 7 3" xfId="20729" xr:uid="{00000000-0005-0000-0000-0000FA500000}"/>
    <cellStyle name="RowTitles-Detail 3 2 5 7_Tertiary Salaries Survey" xfId="20730" xr:uid="{00000000-0005-0000-0000-0000FB500000}"/>
    <cellStyle name="RowTitles-Detail 3 2 5 8" xfId="20731" xr:uid="{00000000-0005-0000-0000-0000FC500000}"/>
    <cellStyle name="RowTitles-Detail 3 2 5 9" xfId="20732" xr:uid="{00000000-0005-0000-0000-0000FD500000}"/>
    <cellStyle name="RowTitles-Detail 3 2 5_STUD aligned by INSTIT" xfId="20733" xr:uid="{00000000-0005-0000-0000-0000FE500000}"/>
    <cellStyle name="RowTitles-Detail 3 2 6" xfId="20734" xr:uid="{00000000-0005-0000-0000-0000FF500000}"/>
    <cellStyle name="RowTitles-Detail 3 2 6 2" xfId="20735" xr:uid="{00000000-0005-0000-0000-000000510000}"/>
    <cellStyle name="RowTitles-Detail 3 2 6 2 2" xfId="20736" xr:uid="{00000000-0005-0000-0000-000001510000}"/>
    <cellStyle name="RowTitles-Detail 3 2 6 2 2 2" xfId="20737" xr:uid="{00000000-0005-0000-0000-000002510000}"/>
    <cellStyle name="RowTitles-Detail 3 2 6 2 2_Tertiary Salaries Survey" xfId="20738" xr:uid="{00000000-0005-0000-0000-000003510000}"/>
    <cellStyle name="RowTitles-Detail 3 2 6 2 3" xfId="20739" xr:uid="{00000000-0005-0000-0000-000004510000}"/>
    <cellStyle name="RowTitles-Detail 3 2 6 2_Tertiary Salaries Survey" xfId="20740" xr:uid="{00000000-0005-0000-0000-000005510000}"/>
    <cellStyle name="RowTitles-Detail 3 2 6 3" xfId="20741" xr:uid="{00000000-0005-0000-0000-000006510000}"/>
    <cellStyle name="RowTitles-Detail 3 2 6 3 2" xfId="20742" xr:uid="{00000000-0005-0000-0000-000007510000}"/>
    <cellStyle name="RowTitles-Detail 3 2 6 3 2 2" xfId="20743" xr:uid="{00000000-0005-0000-0000-000008510000}"/>
    <cellStyle name="RowTitles-Detail 3 2 6 3 2_Tertiary Salaries Survey" xfId="20744" xr:uid="{00000000-0005-0000-0000-000009510000}"/>
    <cellStyle name="RowTitles-Detail 3 2 6 3 3" xfId="20745" xr:uid="{00000000-0005-0000-0000-00000A510000}"/>
    <cellStyle name="RowTitles-Detail 3 2 6 3_Tertiary Salaries Survey" xfId="20746" xr:uid="{00000000-0005-0000-0000-00000B510000}"/>
    <cellStyle name="RowTitles-Detail 3 2 6 4" xfId="20747" xr:uid="{00000000-0005-0000-0000-00000C510000}"/>
    <cellStyle name="RowTitles-Detail 3 2 6 5" xfId="20748" xr:uid="{00000000-0005-0000-0000-00000D510000}"/>
    <cellStyle name="RowTitles-Detail 3 2 6 5 2" xfId="20749" xr:uid="{00000000-0005-0000-0000-00000E510000}"/>
    <cellStyle name="RowTitles-Detail 3 2 6 5_Tertiary Salaries Survey" xfId="20750" xr:uid="{00000000-0005-0000-0000-00000F510000}"/>
    <cellStyle name="RowTitles-Detail 3 2 6 6" xfId="20751" xr:uid="{00000000-0005-0000-0000-000010510000}"/>
    <cellStyle name="RowTitles-Detail 3 2 6_Tertiary Salaries Survey" xfId="20752" xr:uid="{00000000-0005-0000-0000-000011510000}"/>
    <cellStyle name="RowTitles-Detail 3 2 7" xfId="20753" xr:uid="{00000000-0005-0000-0000-000012510000}"/>
    <cellStyle name="RowTitles-Detail 3 2 7 2" xfId="20754" xr:uid="{00000000-0005-0000-0000-000013510000}"/>
    <cellStyle name="RowTitles-Detail 3 2 7 2 2" xfId="20755" xr:uid="{00000000-0005-0000-0000-000014510000}"/>
    <cellStyle name="RowTitles-Detail 3 2 7 2 2 2" xfId="20756" xr:uid="{00000000-0005-0000-0000-000015510000}"/>
    <cellStyle name="RowTitles-Detail 3 2 7 2 2_Tertiary Salaries Survey" xfId="20757" xr:uid="{00000000-0005-0000-0000-000016510000}"/>
    <cellStyle name="RowTitles-Detail 3 2 7 2 3" xfId="20758" xr:uid="{00000000-0005-0000-0000-000017510000}"/>
    <cellStyle name="RowTitles-Detail 3 2 7 2_Tertiary Salaries Survey" xfId="20759" xr:uid="{00000000-0005-0000-0000-000018510000}"/>
    <cellStyle name="RowTitles-Detail 3 2 7 3" xfId="20760" xr:uid="{00000000-0005-0000-0000-000019510000}"/>
    <cellStyle name="RowTitles-Detail 3 2 7 3 2" xfId="20761" xr:uid="{00000000-0005-0000-0000-00001A510000}"/>
    <cellStyle name="RowTitles-Detail 3 2 7 3 2 2" xfId="20762" xr:uid="{00000000-0005-0000-0000-00001B510000}"/>
    <cellStyle name="RowTitles-Detail 3 2 7 3 2_Tertiary Salaries Survey" xfId="20763" xr:uid="{00000000-0005-0000-0000-00001C510000}"/>
    <cellStyle name="RowTitles-Detail 3 2 7 3 3" xfId="20764" xr:uid="{00000000-0005-0000-0000-00001D510000}"/>
    <cellStyle name="RowTitles-Detail 3 2 7 3_Tertiary Salaries Survey" xfId="20765" xr:uid="{00000000-0005-0000-0000-00001E510000}"/>
    <cellStyle name="RowTitles-Detail 3 2 7 4" xfId="20766" xr:uid="{00000000-0005-0000-0000-00001F510000}"/>
    <cellStyle name="RowTitles-Detail 3 2 7 5" xfId="20767" xr:uid="{00000000-0005-0000-0000-000020510000}"/>
    <cellStyle name="RowTitles-Detail 3 2 7_Tertiary Salaries Survey" xfId="20768" xr:uid="{00000000-0005-0000-0000-000021510000}"/>
    <cellStyle name="RowTitles-Detail 3 2 8" xfId="20769" xr:uid="{00000000-0005-0000-0000-000022510000}"/>
    <cellStyle name="RowTitles-Detail 3 2 8 2" xfId="20770" xr:uid="{00000000-0005-0000-0000-000023510000}"/>
    <cellStyle name="RowTitles-Detail 3 2 8 2 2" xfId="20771" xr:uid="{00000000-0005-0000-0000-000024510000}"/>
    <cellStyle name="RowTitles-Detail 3 2 8 2 2 2" xfId="20772" xr:uid="{00000000-0005-0000-0000-000025510000}"/>
    <cellStyle name="RowTitles-Detail 3 2 8 2 2_Tertiary Salaries Survey" xfId="20773" xr:uid="{00000000-0005-0000-0000-000026510000}"/>
    <cellStyle name="RowTitles-Detail 3 2 8 2 3" xfId="20774" xr:uid="{00000000-0005-0000-0000-000027510000}"/>
    <cellStyle name="RowTitles-Detail 3 2 8 2_Tertiary Salaries Survey" xfId="20775" xr:uid="{00000000-0005-0000-0000-000028510000}"/>
    <cellStyle name="RowTitles-Detail 3 2 8 3" xfId="20776" xr:uid="{00000000-0005-0000-0000-000029510000}"/>
    <cellStyle name="RowTitles-Detail 3 2 8 3 2" xfId="20777" xr:uid="{00000000-0005-0000-0000-00002A510000}"/>
    <cellStyle name="RowTitles-Detail 3 2 8 3 2 2" xfId="20778" xr:uid="{00000000-0005-0000-0000-00002B510000}"/>
    <cellStyle name="RowTitles-Detail 3 2 8 3 2_Tertiary Salaries Survey" xfId="20779" xr:uid="{00000000-0005-0000-0000-00002C510000}"/>
    <cellStyle name="RowTitles-Detail 3 2 8 3 3" xfId="20780" xr:uid="{00000000-0005-0000-0000-00002D510000}"/>
    <cellStyle name="RowTitles-Detail 3 2 8 3_Tertiary Salaries Survey" xfId="20781" xr:uid="{00000000-0005-0000-0000-00002E510000}"/>
    <cellStyle name="RowTitles-Detail 3 2 8 4" xfId="20782" xr:uid="{00000000-0005-0000-0000-00002F510000}"/>
    <cellStyle name="RowTitles-Detail 3 2 8 5" xfId="20783" xr:uid="{00000000-0005-0000-0000-000030510000}"/>
    <cellStyle name="RowTitles-Detail 3 2 8 5 2" xfId="20784" xr:uid="{00000000-0005-0000-0000-000031510000}"/>
    <cellStyle name="RowTitles-Detail 3 2 8 5_Tertiary Salaries Survey" xfId="20785" xr:uid="{00000000-0005-0000-0000-000032510000}"/>
    <cellStyle name="RowTitles-Detail 3 2 8 6" xfId="20786" xr:uid="{00000000-0005-0000-0000-000033510000}"/>
    <cellStyle name="RowTitles-Detail 3 2 8_Tertiary Salaries Survey" xfId="20787" xr:uid="{00000000-0005-0000-0000-000034510000}"/>
    <cellStyle name="RowTitles-Detail 3 2 9" xfId="20788" xr:uid="{00000000-0005-0000-0000-000035510000}"/>
    <cellStyle name="RowTitles-Detail 3 2 9 2" xfId="20789" xr:uid="{00000000-0005-0000-0000-000036510000}"/>
    <cellStyle name="RowTitles-Detail 3 2 9 2 2" xfId="20790" xr:uid="{00000000-0005-0000-0000-000037510000}"/>
    <cellStyle name="RowTitles-Detail 3 2 9 2 2 2" xfId="20791" xr:uid="{00000000-0005-0000-0000-000038510000}"/>
    <cellStyle name="RowTitles-Detail 3 2 9 2 2_Tertiary Salaries Survey" xfId="20792" xr:uid="{00000000-0005-0000-0000-000039510000}"/>
    <cellStyle name="RowTitles-Detail 3 2 9 2 3" xfId="20793" xr:uid="{00000000-0005-0000-0000-00003A510000}"/>
    <cellStyle name="RowTitles-Detail 3 2 9 2_Tertiary Salaries Survey" xfId="20794" xr:uid="{00000000-0005-0000-0000-00003B510000}"/>
    <cellStyle name="RowTitles-Detail 3 2 9 3" xfId="20795" xr:uid="{00000000-0005-0000-0000-00003C510000}"/>
    <cellStyle name="RowTitles-Detail 3 2 9 3 2" xfId="20796" xr:uid="{00000000-0005-0000-0000-00003D510000}"/>
    <cellStyle name="RowTitles-Detail 3 2 9 3 2 2" xfId="20797" xr:uid="{00000000-0005-0000-0000-00003E510000}"/>
    <cellStyle name="RowTitles-Detail 3 2 9 3 2_Tertiary Salaries Survey" xfId="20798" xr:uid="{00000000-0005-0000-0000-00003F510000}"/>
    <cellStyle name="RowTitles-Detail 3 2 9 3 3" xfId="20799" xr:uid="{00000000-0005-0000-0000-000040510000}"/>
    <cellStyle name="RowTitles-Detail 3 2 9 3_Tertiary Salaries Survey" xfId="20800" xr:uid="{00000000-0005-0000-0000-000041510000}"/>
    <cellStyle name="RowTitles-Detail 3 2 9 4" xfId="20801" xr:uid="{00000000-0005-0000-0000-000042510000}"/>
    <cellStyle name="RowTitles-Detail 3 2 9 4 2" xfId="20802" xr:uid="{00000000-0005-0000-0000-000043510000}"/>
    <cellStyle name="RowTitles-Detail 3 2 9 4_Tertiary Salaries Survey" xfId="20803" xr:uid="{00000000-0005-0000-0000-000044510000}"/>
    <cellStyle name="RowTitles-Detail 3 2 9 5" xfId="20804" xr:uid="{00000000-0005-0000-0000-000045510000}"/>
    <cellStyle name="RowTitles-Detail 3 2 9_Tertiary Salaries Survey" xfId="20805" xr:uid="{00000000-0005-0000-0000-000046510000}"/>
    <cellStyle name="RowTitles-Detail 3 2_STUD aligned by INSTIT" xfId="20806" xr:uid="{00000000-0005-0000-0000-000047510000}"/>
    <cellStyle name="RowTitles-Detail 3 3" xfId="20807" xr:uid="{00000000-0005-0000-0000-000048510000}"/>
    <cellStyle name="RowTitles-Detail 3 3 10" xfId="20808" xr:uid="{00000000-0005-0000-0000-000049510000}"/>
    <cellStyle name="RowTitles-Detail 3 3 10 2" xfId="20809" xr:uid="{00000000-0005-0000-0000-00004A510000}"/>
    <cellStyle name="RowTitles-Detail 3 3 10 2 2" xfId="20810" xr:uid="{00000000-0005-0000-0000-00004B510000}"/>
    <cellStyle name="RowTitles-Detail 3 3 10 2_Tertiary Salaries Survey" xfId="20811" xr:uid="{00000000-0005-0000-0000-00004C510000}"/>
    <cellStyle name="RowTitles-Detail 3 3 10 3" xfId="20812" xr:uid="{00000000-0005-0000-0000-00004D510000}"/>
    <cellStyle name="RowTitles-Detail 3 3 10_Tertiary Salaries Survey" xfId="20813" xr:uid="{00000000-0005-0000-0000-00004E510000}"/>
    <cellStyle name="RowTitles-Detail 3 3 11" xfId="20814" xr:uid="{00000000-0005-0000-0000-00004F510000}"/>
    <cellStyle name="RowTitles-Detail 3 3 12" xfId="20815" xr:uid="{00000000-0005-0000-0000-000050510000}"/>
    <cellStyle name="RowTitles-Detail 3 3 2" xfId="20816" xr:uid="{00000000-0005-0000-0000-000051510000}"/>
    <cellStyle name="RowTitles-Detail 3 3 2 2" xfId="20817" xr:uid="{00000000-0005-0000-0000-000052510000}"/>
    <cellStyle name="RowTitles-Detail 3 3 2 2 2" xfId="20818" xr:uid="{00000000-0005-0000-0000-000053510000}"/>
    <cellStyle name="RowTitles-Detail 3 3 2 2 2 2" xfId="20819" xr:uid="{00000000-0005-0000-0000-000054510000}"/>
    <cellStyle name="RowTitles-Detail 3 3 2 2 2 2 2" xfId="20820" xr:uid="{00000000-0005-0000-0000-000055510000}"/>
    <cellStyle name="RowTitles-Detail 3 3 2 2 2 2_Tertiary Salaries Survey" xfId="20821" xr:uid="{00000000-0005-0000-0000-000056510000}"/>
    <cellStyle name="RowTitles-Detail 3 3 2 2 2 3" xfId="20822" xr:uid="{00000000-0005-0000-0000-000057510000}"/>
    <cellStyle name="RowTitles-Detail 3 3 2 2 2_Tertiary Salaries Survey" xfId="20823" xr:uid="{00000000-0005-0000-0000-000058510000}"/>
    <cellStyle name="RowTitles-Detail 3 3 2 2 3" xfId="20824" xr:uid="{00000000-0005-0000-0000-000059510000}"/>
    <cellStyle name="RowTitles-Detail 3 3 2 2 3 2" xfId="20825" xr:uid="{00000000-0005-0000-0000-00005A510000}"/>
    <cellStyle name="RowTitles-Detail 3 3 2 2 3 2 2" xfId="20826" xr:uid="{00000000-0005-0000-0000-00005B510000}"/>
    <cellStyle name="RowTitles-Detail 3 3 2 2 3 2_Tertiary Salaries Survey" xfId="20827" xr:uid="{00000000-0005-0000-0000-00005C510000}"/>
    <cellStyle name="RowTitles-Detail 3 3 2 2 3 3" xfId="20828" xr:uid="{00000000-0005-0000-0000-00005D510000}"/>
    <cellStyle name="RowTitles-Detail 3 3 2 2 3_Tertiary Salaries Survey" xfId="20829" xr:uid="{00000000-0005-0000-0000-00005E510000}"/>
    <cellStyle name="RowTitles-Detail 3 3 2 2 4" xfId="20830" xr:uid="{00000000-0005-0000-0000-00005F510000}"/>
    <cellStyle name="RowTitles-Detail 3 3 2 2 5" xfId="20831" xr:uid="{00000000-0005-0000-0000-000060510000}"/>
    <cellStyle name="RowTitles-Detail 3 3 2 2_Tertiary Salaries Survey" xfId="20832" xr:uid="{00000000-0005-0000-0000-000061510000}"/>
    <cellStyle name="RowTitles-Detail 3 3 2 3" xfId="20833" xr:uid="{00000000-0005-0000-0000-000062510000}"/>
    <cellStyle name="RowTitles-Detail 3 3 2 3 2" xfId="20834" xr:uid="{00000000-0005-0000-0000-000063510000}"/>
    <cellStyle name="RowTitles-Detail 3 3 2 3 2 2" xfId="20835" xr:uid="{00000000-0005-0000-0000-000064510000}"/>
    <cellStyle name="RowTitles-Detail 3 3 2 3 2 2 2" xfId="20836" xr:uid="{00000000-0005-0000-0000-000065510000}"/>
    <cellStyle name="RowTitles-Detail 3 3 2 3 2 2_Tertiary Salaries Survey" xfId="20837" xr:uid="{00000000-0005-0000-0000-000066510000}"/>
    <cellStyle name="RowTitles-Detail 3 3 2 3 2 3" xfId="20838" xr:uid="{00000000-0005-0000-0000-000067510000}"/>
    <cellStyle name="RowTitles-Detail 3 3 2 3 2_Tertiary Salaries Survey" xfId="20839" xr:uid="{00000000-0005-0000-0000-000068510000}"/>
    <cellStyle name="RowTitles-Detail 3 3 2 3 3" xfId="20840" xr:uid="{00000000-0005-0000-0000-000069510000}"/>
    <cellStyle name="RowTitles-Detail 3 3 2 3 3 2" xfId="20841" xr:uid="{00000000-0005-0000-0000-00006A510000}"/>
    <cellStyle name="RowTitles-Detail 3 3 2 3 3 2 2" xfId="20842" xr:uid="{00000000-0005-0000-0000-00006B510000}"/>
    <cellStyle name="RowTitles-Detail 3 3 2 3 3 2_Tertiary Salaries Survey" xfId="20843" xr:uid="{00000000-0005-0000-0000-00006C510000}"/>
    <cellStyle name="RowTitles-Detail 3 3 2 3 3 3" xfId="20844" xr:uid="{00000000-0005-0000-0000-00006D510000}"/>
    <cellStyle name="RowTitles-Detail 3 3 2 3 3_Tertiary Salaries Survey" xfId="20845" xr:uid="{00000000-0005-0000-0000-00006E510000}"/>
    <cellStyle name="RowTitles-Detail 3 3 2 3 4" xfId="20846" xr:uid="{00000000-0005-0000-0000-00006F510000}"/>
    <cellStyle name="RowTitles-Detail 3 3 2 3 5" xfId="20847" xr:uid="{00000000-0005-0000-0000-000070510000}"/>
    <cellStyle name="RowTitles-Detail 3 3 2 3 5 2" xfId="20848" xr:uid="{00000000-0005-0000-0000-000071510000}"/>
    <cellStyle name="RowTitles-Detail 3 3 2 3 5_Tertiary Salaries Survey" xfId="20849" xr:uid="{00000000-0005-0000-0000-000072510000}"/>
    <cellStyle name="RowTitles-Detail 3 3 2 3 6" xfId="20850" xr:uid="{00000000-0005-0000-0000-000073510000}"/>
    <cellStyle name="RowTitles-Detail 3 3 2 3_Tertiary Salaries Survey" xfId="20851" xr:uid="{00000000-0005-0000-0000-000074510000}"/>
    <cellStyle name="RowTitles-Detail 3 3 2 4" xfId="20852" xr:uid="{00000000-0005-0000-0000-000075510000}"/>
    <cellStyle name="RowTitles-Detail 3 3 2 4 2" xfId="20853" xr:uid="{00000000-0005-0000-0000-000076510000}"/>
    <cellStyle name="RowTitles-Detail 3 3 2 4 2 2" xfId="20854" xr:uid="{00000000-0005-0000-0000-000077510000}"/>
    <cellStyle name="RowTitles-Detail 3 3 2 4 2 2 2" xfId="20855" xr:uid="{00000000-0005-0000-0000-000078510000}"/>
    <cellStyle name="RowTitles-Detail 3 3 2 4 2 2_Tertiary Salaries Survey" xfId="20856" xr:uid="{00000000-0005-0000-0000-000079510000}"/>
    <cellStyle name="RowTitles-Detail 3 3 2 4 2 3" xfId="20857" xr:uid="{00000000-0005-0000-0000-00007A510000}"/>
    <cellStyle name="RowTitles-Detail 3 3 2 4 2_Tertiary Salaries Survey" xfId="20858" xr:uid="{00000000-0005-0000-0000-00007B510000}"/>
    <cellStyle name="RowTitles-Detail 3 3 2 4 3" xfId="20859" xr:uid="{00000000-0005-0000-0000-00007C510000}"/>
    <cellStyle name="RowTitles-Detail 3 3 2 4 3 2" xfId="20860" xr:uid="{00000000-0005-0000-0000-00007D510000}"/>
    <cellStyle name="RowTitles-Detail 3 3 2 4 3 2 2" xfId="20861" xr:uid="{00000000-0005-0000-0000-00007E510000}"/>
    <cellStyle name="RowTitles-Detail 3 3 2 4 3 2_Tertiary Salaries Survey" xfId="20862" xr:uid="{00000000-0005-0000-0000-00007F510000}"/>
    <cellStyle name="RowTitles-Detail 3 3 2 4 3 3" xfId="20863" xr:uid="{00000000-0005-0000-0000-000080510000}"/>
    <cellStyle name="RowTitles-Detail 3 3 2 4 3_Tertiary Salaries Survey" xfId="20864" xr:uid="{00000000-0005-0000-0000-000081510000}"/>
    <cellStyle name="RowTitles-Detail 3 3 2 4 4" xfId="20865" xr:uid="{00000000-0005-0000-0000-000082510000}"/>
    <cellStyle name="RowTitles-Detail 3 3 2 4 4 2" xfId="20866" xr:uid="{00000000-0005-0000-0000-000083510000}"/>
    <cellStyle name="RowTitles-Detail 3 3 2 4 4_Tertiary Salaries Survey" xfId="20867" xr:uid="{00000000-0005-0000-0000-000084510000}"/>
    <cellStyle name="RowTitles-Detail 3 3 2 4 5" xfId="20868" xr:uid="{00000000-0005-0000-0000-000085510000}"/>
    <cellStyle name="RowTitles-Detail 3 3 2 4_Tertiary Salaries Survey" xfId="20869" xr:uid="{00000000-0005-0000-0000-000086510000}"/>
    <cellStyle name="RowTitles-Detail 3 3 2 5" xfId="20870" xr:uid="{00000000-0005-0000-0000-000087510000}"/>
    <cellStyle name="RowTitles-Detail 3 3 2 5 2" xfId="20871" xr:uid="{00000000-0005-0000-0000-000088510000}"/>
    <cellStyle name="RowTitles-Detail 3 3 2 5 2 2" xfId="20872" xr:uid="{00000000-0005-0000-0000-000089510000}"/>
    <cellStyle name="RowTitles-Detail 3 3 2 5 2 2 2" xfId="20873" xr:uid="{00000000-0005-0000-0000-00008A510000}"/>
    <cellStyle name="RowTitles-Detail 3 3 2 5 2 2_Tertiary Salaries Survey" xfId="20874" xr:uid="{00000000-0005-0000-0000-00008B510000}"/>
    <cellStyle name="RowTitles-Detail 3 3 2 5 2 3" xfId="20875" xr:uid="{00000000-0005-0000-0000-00008C510000}"/>
    <cellStyle name="RowTitles-Detail 3 3 2 5 2_Tertiary Salaries Survey" xfId="20876" xr:uid="{00000000-0005-0000-0000-00008D510000}"/>
    <cellStyle name="RowTitles-Detail 3 3 2 5 3" xfId="20877" xr:uid="{00000000-0005-0000-0000-00008E510000}"/>
    <cellStyle name="RowTitles-Detail 3 3 2 5 3 2" xfId="20878" xr:uid="{00000000-0005-0000-0000-00008F510000}"/>
    <cellStyle name="RowTitles-Detail 3 3 2 5 3 2 2" xfId="20879" xr:uid="{00000000-0005-0000-0000-000090510000}"/>
    <cellStyle name="RowTitles-Detail 3 3 2 5 3 2_Tertiary Salaries Survey" xfId="20880" xr:uid="{00000000-0005-0000-0000-000091510000}"/>
    <cellStyle name="RowTitles-Detail 3 3 2 5 3 3" xfId="20881" xr:uid="{00000000-0005-0000-0000-000092510000}"/>
    <cellStyle name="RowTitles-Detail 3 3 2 5 3_Tertiary Salaries Survey" xfId="20882" xr:uid="{00000000-0005-0000-0000-000093510000}"/>
    <cellStyle name="RowTitles-Detail 3 3 2 5 4" xfId="20883" xr:uid="{00000000-0005-0000-0000-000094510000}"/>
    <cellStyle name="RowTitles-Detail 3 3 2 5 4 2" xfId="20884" xr:uid="{00000000-0005-0000-0000-000095510000}"/>
    <cellStyle name="RowTitles-Detail 3 3 2 5 4_Tertiary Salaries Survey" xfId="20885" xr:uid="{00000000-0005-0000-0000-000096510000}"/>
    <cellStyle name="RowTitles-Detail 3 3 2 5 5" xfId="20886" xr:uid="{00000000-0005-0000-0000-000097510000}"/>
    <cellStyle name="RowTitles-Detail 3 3 2 5_Tertiary Salaries Survey" xfId="20887" xr:uid="{00000000-0005-0000-0000-000098510000}"/>
    <cellStyle name="RowTitles-Detail 3 3 2 6" xfId="20888" xr:uid="{00000000-0005-0000-0000-000099510000}"/>
    <cellStyle name="RowTitles-Detail 3 3 2 6 2" xfId="20889" xr:uid="{00000000-0005-0000-0000-00009A510000}"/>
    <cellStyle name="RowTitles-Detail 3 3 2 6 2 2" xfId="20890" xr:uid="{00000000-0005-0000-0000-00009B510000}"/>
    <cellStyle name="RowTitles-Detail 3 3 2 6 2 2 2" xfId="20891" xr:uid="{00000000-0005-0000-0000-00009C510000}"/>
    <cellStyle name="RowTitles-Detail 3 3 2 6 2 2_Tertiary Salaries Survey" xfId="20892" xr:uid="{00000000-0005-0000-0000-00009D510000}"/>
    <cellStyle name="RowTitles-Detail 3 3 2 6 2 3" xfId="20893" xr:uid="{00000000-0005-0000-0000-00009E510000}"/>
    <cellStyle name="RowTitles-Detail 3 3 2 6 2_Tertiary Salaries Survey" xfId="20894" xr:uid="{00000000-0005-0000-0000-00009F510000}"/>
    <cellStyle name="RowTitles-Detail 3 3 2 6 3" xfId="20895" xr:uid="{00000000-0005-0000-0000-0000A0510000}"/>
    <cellStyle name="RowTitles-Detail 3 3 2 6 3 2" xfId="20896" xr:uid="{00000000-0005-0000-0000-0000A1510000}"/>
    <cellStyle name="RowTitles-Detail 3 3 2 6 3 2 2" xfId="20897" xr:uid="{00000000-0005-0000-0000-0000A2510000}"/>
    <cellStyle name="RowTitles-Detail 3 3 2 6 3 2_Tertiary Salaries Survey" xfId="20898" xr:uid="{00000000-0005-0000-0000-0000A3510000}"/>
    <cellStyle name="RowTitles-Detail 3 3 2 6 3 3" xfId="20899" xr:uid="{00000000-0005-0000-0000-0000A4510000}"/>
    <cellStyle name="RowTitles-Detail 3 3 2 6 3_Tertiary Salaries Survey" xfId="20900" xr:uid="{00000000-0005-0000-0000-0000A5510000}"/>
    <cellStyle name="RowTitles-Detail 3 3 2 6 4" xfId="20901" xr:uid="{00000000-0005-0000-0000-0000A6510000}"/>
    <cellStyle name="RowTitles-Detail 3 3 2 6 4 2" xfId="20902" xr:uid="{00000000-0005-0000-0000-0000A7510000}"/>
    <cellStyle name="RowTitles-Detail 3 3 2 6 4_Tertiary Salaries Survey" xfId="20903" xr:uid="{00000000-0005-0000-0000-0000A8510000}"/>
    <cellStyle name="RowTitles-Detail 3 3 2 6 5" xfId="20904" xr:uid="{00000000-0005-0000-0000-0000A9510000}"/>
    <cellStyle name="RowTitles-Detail 3 3 2 6_Tertiary Salaries Survey" xfId="20905" xr:uid="{00000000-0005-0000-0000-0000AA510000}"/>
    <cellStyle name="RowTitles-Detail 3 3 2 7" xfId="20906" xr:uid="{00000000-0005-0000-0000-0000AB510000}"/>
    <cellStyle name="RowTitles-Detail 3 3 2 7 2" xfId="20907" xr:uid="{00000000-0005-0000-0000-0000AC510000}"/>
    <cellStyle name="RowTitles-Detail 3 3 2 7 2 2" xfId="20908" xr:uid="{00000000-0005-0000-0000-0000AD510000}"/>
    <cellStyle name="RowTitles-Detail 3 3 2 7 2_Tertiary Salaries Survey" xfId="20909" xr:uid="{00000000-0005-0000-0000-0000AE510000}"/>
    <cellStyle name="RowTitles-Detail 3 3 2 7 3" xfId="20910" xr:uid="{00000000-0005-0000-0000-0000AF510000}"/>
    <cellStyle name="RowTitles-Detail 3 3 2 7_Tertiary Salaries Survey" xfId="20911" xr:uid="{00000000-0005-0000-0000-0000B0510000}"/>
    <cellStyle name="RowTitles-Detail 3 3 2 8" xfId="20912" xr:uid="{00000000-0005-0000-0000-0000B1510000}"/>
    <cellStyle name="RowTitles-Detail 3 3 2 9" xfId="20913" xr:uid="{00000000-0005-0000-0000-0000B2510000}"/>
    <cellStyle name="RowTitles-Detail 3 3 2_STUD aligned by INSTIT" xfId="20914" xr:uid="{00000000-0005-0000-0000-0000B3510000}"/>
    <cellStyle name="RowTitles-Detail 3 3 3" xfId="20915" xr:uid="{00000000-0005-0000-0000-0000B4510000}"/>
    <cellStyle name="RowTitles-Detail 3 3 3 2" xfId="20916" xr:uid="{00000000-0005-0000-0000-0000B5510000}"/>
    <cellStyle name="RowTitles-Detail 3 3 3 2 2" xfId="20917" xr:uid="{00000000-0005-0000-0000-0000B6510000}"/>
    <cellStyle name="RowTitles-Detail 3 3 3 2 2 2" xfId="20918" xr:uid="{00000000-0005-0000-0000-0000B7510000}"/>
    <cellStyle name="RowTitles-Detail 3 3 3 2 2 2 2" xfId="20919" xr:uid="{00000000-0005-0000-0000-0000B8510000}"/>
    <cellStyle name="RowTitles-Detail 3 3 3 2 2 2_Tertiary Salaries Survey" xfId="20920" xr:uid="{00000000-0005-0000-0000-0000B9510000}"/>
    <cellStyle name="RowTitles-Detail 3 3 3 2 2 3" xfId="20921" xr:uid="{00000000-0005-0000-0000-0000BA510000}"/>
    <cellStyle name="RowTitles-Detail 3 3 3 2 2_Tertiary Salaries Survey" xfId="20922" xr:uid="{00000000-0005-0000-0000-0000BB510000}"/>
    <cellStyle name="RowTitles-Detail 3 3 3 2 3" xfId="20923" xr:uid="{00000000-0005-0000-0000-0000BC510000}"/>
    <cellStyle name="RowTitles-Detail 3 3 3 2 3 2" xfId="20924" xr:uid="{00000000-0005-0000-0000-0000BD510000}"/>
    <cellStyle name="RowTitles-Detail 3 3 3 2 3 2 2" xfId="20925" xr:uid="{00000000-0005-0000-0000-0000BE510000}"/>
    <cellStyle name="RowTitles-Detail 3 3 3 2 3 2_Tertiary Salaries Survey" xfId="20926" xr:uid="{00000000-0005-0000-0000-0000BF510000}"/>
    <cellStyle name="RowTitles-Detail 3 3 3 2 3 3" xfId="20927" xr:uid="{00000000-0005-0000-0000-0000C0510000}"/>
    <cellStyle name="RowTitles-Detail 3 3 3 2 3_Tertiary Salaries Survey" xfId="20928" xr:uid="{00000000-0005-0000-0000-0000C1510000}"/>
    <cellStyle name="RowTitles-Detail 3 3 3 2 4" xfId="20929" xr:uid="{00000000-0005-0000-0000-0000C2510000}"/>
    <cellStyle name="RowTitles-Detail 3 3 3 2 5" xfId="20930" xr:uid="{00000000-0005-0000-0000-0000C3510000}"/>
    <cellStyle name="RowTitles-Detail 3 3 3 2 5 2" xfId="20931" xr:uid="{00000000-0005-0000-0000-0000C4510000}"/>
    <cellStyle name="RowTitles-Detail 3 3 3 2 5_Tertiary Salaries Survey" xfId="20932" xr:uid="{00000000-0005-0000-0000-0000C5510000}"/>
    <cellStyle name="RowTitles-Detail 3 3 3 2 6" xfId="20933" xr:uid="{00000000-0005-0000-0000-0000C6510000}"/>
    <cellStyle name="RowTitles-Detail 3 3 3 2_Tertiary Salaries Survey" xfId="20934" xr:uid="{00000000-0005-0000-0000-0000C7510000}"/>
    <cellStyle name="RowTitles-Detail 3 3 3 3" xfId="20935" xr:uid="{00000000-0005-0000-0000-0000C8510000}"/>
    <cellStyle name="RowTitles-Detail 3 3 3 3 2" xfId="20936" xr:uid="{00000000-0005-0000-0000-0000C9510000}"/>
    <cellStyle name="RowTitles-Detail 3 3 3 3 2 2" xfId="20937" xr:uid="{00000000-0005-0000-0000-0000CA510000}"/>
    <cellStyle name="RowTitles-Detail 3 3 3 3 2 2 2" xfId="20938" xr:uid="{00000000-0005-0000-0000-0000CB510000}"/>
    <cellStyle name="RowTitles-Detail 3 3 3 3 2 2_Tertiary Salaries Survey" xfId="20939" xr:uid="{00000000-0005-0000-0000-0000CC510000}"/>
    <cellStyle name="RowTitles-Detail 3 3 3 3 2 3" xfId="20940" xr:uid="{00000000-0005-0000-0000-0000CD510000}"/>
    <cellStyle name="RowTitles-Detail 3 3 3 3 2_Tertiary Salaries Survey" xfId="20941" xr:uid="{00000000-0005-0000-0000-0000CE510000}"/>
    <cellStyle name="RowTitles-Detail 3 3 3 3 3" xfId="20942" xr:uid="{00000000-0005-0000-0000-0000CF510000}"/>
    <cellStyle name="RowTitles-Detail 3 3 3 3 3 2" xfId="20943" xr:uid="{00000000-0005-0000-0000-0000D0510000}"/>
    <cellStyle name="RowTitles-Detail 3 3 3 3 3 2 2" xfId="20944" xr:uid="{00000000-0005-0000-0000-0000D1510000}"/>
    <cellStyle name="RowTitles-Detail 3 3 3 3 3 2_Tertiary Salaries Survey" xfId="20945" xr:uid="{00000000-0005-0000-0000-0000D2510000}"/>
    <cellStyle name="RowTitles-Detail 3 3 3 3 3 3" xfId="20946" xr:uid="{00000000-0005-0000-0000-0000D3510000}"/>
    <cellStyle name="RowTitles-Detail 3 3 3 3 3_Tertiary Salaries Survey" xfId="20947" xr:uid="{00000000-0005-0000-0000-0000D4510000}"/>
    <cellStyle name="RowTitles-Detail 3 3 3 3 4" xfId="20948" xr:uid="{00000000-0005-0000-0000-0000D5510000}"/>
    <cellStyle name="RowTitles-Detail 3 3 3 3 5" xfId="20949" xr:uid="{00000000-0005-0000-0000-0000D6510000}"/>
    <cellStyle name="RowTitles-Detail 3 3 3 3_Tertiary Salaries Survey" xfId="20950" xr:uid="{00000000-0005-0000-0000-0000D7510000}"/>
    <cellStyle name="RowTitles-Detail 3 3 3 4" xfId="20951" xr:uid="{00000000-0005-0000-0000-0000D8510000}"/>
    <cellStyle name="RowTitles-Detail 3 3 3 4 2" xfId="20952" xr:uid="{00000000-0005-0000-0000-0000D9510000}"/>
    <cellStyle name="RowTitles-Detail 3 3 3 4 2 2" xfId="20953" xr:uid="{00000000-0005-0000-0000-0000DA510000}"/>
    <cellStyle name="RowTitles-Detail 3 3 3 4 2 2 2" xfId="20954" xr:uid="{00000000-0005-0000-0000-0000DB510000}"/>
    <cellStyle name="RowTitles-Detail 3 3 3 4 2 2_Tertiary Salaries Survey" xfId="20955" xr:uid="{00000000-0005-0000-0000-0000DC510000}"/>
    <cellStyle name="RowTitles-Detail 3 3 3 4 2 3" xfId="20956" xr:uid="{00000000-0005-0000-0000-0000DD510000}"/>
    <cellStyle name="RowTitles-Detail 3 3 3 4 2_Tertiary Salaries Survey" xfId="20957" xr:uid="{00000000-0005-0000-0000-0000DE510000}"/>
    <cellStyle name="RowTitles-Detail 3 3 3 4 3" xfId="20958" xr:uid="{00000000-0005-0000-0000-0000DF510000}"/>
    <cellStyle name="RowTitles-Detail 3 3 3 4 3 2" xfId="20959" xr:uid="{00000000-0005-0000-0000-0000E0510000}"/>
    <cellStyle name="RowTitles-Detail 3 3 3 4 3 2 2" xfId="20960" xr:uid="{00000000-0005-0000-0000-0000E1510000}"/>
    <cellStyle name="RowTitles-Detail 3 3 3 4 3 2_Tertiary Salaries Survey" xfId="20961" xr:uid="{00000000-0005-0000-0000-0000E2510000}"/>
    <cellStyle name="RowTitles-Detail 3 3 3 4 3 3" xfId="20962" xr:uid="{00000000-0005-0000-0000-0000E3510000}"/>
    <cellStyle name="RowTitles-Detail 3 3 3 4 3_Tertiary Salaries Survey" xfId="20963" xr:uid="{00000000-0005-0000-0000-0000E4510000}"/>
    <cellStyle name="RowTitles-Detail 3 3 3 4 4" xfId="20964" xr:uid="{00000000-0005-0000-0000-0000E5510000}"/>
    <cellStyle name="RowTitles-Detail 3 3 3 4 4 2" xfId="20965" xr:uid="{00000000-0005-0000-0000-0000E6510000}"/>
    <cellStyle name="RowTitles-Detail 3 3 3 4 4_Tertiary Salaries Survey" xfId="20966" xr:uid="{00000000-0005-0000-0000-0000E7510000}"/>
    <cellStyle name="RowTitles-Detail 3 3 3 4 5" xfId="20967" xr:uid="{00000000-0005-0000-0000-0000E8510000}"/>
    <cellStyle name="RowTitles-Detail 3 3 3 4_Tertiary Salaries Survey" xfId="20968" xr:uid="{00000000-0005-0000-0000-0000E9510000}"/>
    <cellStyle name="RowTitles-Detail 3 3 3 5" xfId="20969" xr:uid="{00000000-0005-0000-0000-0000EA510000}"/>
    <cellStyle name="RowTitles-Detail 3 3 3 5 2" xfId="20970" xr:uid="{00000000-0005-0000-0000-0000EB510000}"/>
    <cellStyle name="RowTitles-Detail 3 3 3 5 2 2" xfId="20971" xr:uid="{00000000-0005-0000-0000-0000EC510000}"/>
    <cellStyle name="RowTitles-Detail 3 3 3 5 2 2 2" xfId="20972" xr:uid="{00000000-0005-0000-0000-0000ED510000}"/>
    <cellStyle name="RowTitles-Detail 3 3 3 5 2 2_Tertiary Salaries Survey" xfId="20973" xr:uid="{00000000-0005-0000-0000-0000EE510000}"/>
    <cellStyle name="RowTitles-Detail 3 3 3 5 2 3" xfId="20974" xr:uid="{00000000-0005-0000-0000-0000EF510000}"/>
    <cellStyle name="RowTitles-Detail 3 3 3 5 2_Tertiary Salaries Survey" xfId="20975" xr:uid="{00000000-0005-0000-0000-0000F0510000}"/>
    <cellStyle name="RowTitles-Detail 3 3 3 5 3" xfId="20976" xr:uid="{00000000-0005-0000-0000-0000F1510000}"/>
    <cellStyle name="RowTitles-Detail 3 3 3 5 3 2" xfId="20977" xr:uid="{00000000-0005-0000-0000-0000F2510000}"/>
    <cellStyle name="RowTitles-Detail 3 3 3 5 3 2 2" xfId="20978" xr:uid="{00000000-0005-0000-0000-0000F3510000}"/>
    <cellStyle name="RowTitles-Detail 3 3 3 5 3 2_Tertiary Salaries Survey" xfId="20979" xr:uid="{00000000-0005-0000-0000-0000F4510000}"/>
    <cellStyle name="RowTitles-Detail 3 3 3 5 3 3" xfId="20980" xr:uid="{00000000-0005-0000-0000-0000F5510000}"/>
    <cellStyle name="RowTitles-Detail 3 3 3 5 3_Tertiary Salaries Survey" xfId="20981" xr:uid="{00000000-0005-0000-0000-0000F6510000}"/>
    <cellStyle name="RowTitles-Detail 3 3 3 5 4" xfId="20982" xr:uid="{00000000-0005-0000-0000-0000F7510000}"/>
    <cellStyle name="RowTitles-Detail 3 3 3 5 4 2" xfId="20983" xr:uid="{00000000-0005-0000-0000-0000F8510000}"/>
    <cellStyle name="RowTitles-Detail 3 3 3 5 4_Tertiary Salaries Survey" xfId="20984" xr:uid="{00000000-0005-0000-0000-0000F9510000}"/>
    <cellStyle name="RowTitles-Detail 3 3 3 5 5" xfId="20985" xr:uid="{00000000-0005-0000-0000-0000FA510000}"/>
    <cellStyle name="RowTitles-Detail 3 3 3 5_Tertiary Salaries Survey" xfId="20986" xr:uid="{00000000-0005-0000-0000-0000FB510000}"/>
    <cellStyle name="RowTitles-Detail 3 3 3 6" xfId="20987" xr:uid="{00000000-0005-0000-0000-0000FC510000}"/>
    <cellStyle name="RowTitles-Detail 3 3 3 6 2" xfId="20988" xr:uid="{00000000-0005-0000-0000-0000FD510000}"/>
    <cellStyle name="RowTitles-Detail 3 3 3 6 2 2" xfId="20989" xr:uid="{00000000-0005-0000-0000-0000FE510000}"/>
    <cellStyle name="RowTitles-Detail 3 3 3 6 2 2 2" xfId="20990" xr:uid="{00000000-0005-0000-0000-0000FF510000}"/>
    <cellStyle name="RowTitles-Detail 3 3 3 6 2 2_Tertiary Salaries Survey" xfId="20991" xr:uid="{00000000-0005-0000-0000-000000520000}"/>
    <cellStyle name="RowTitles-Detail 3 3 3 6 2 3" xfId="20992" xr:uid="{00000000-0005-0000-0000-000001520000}"/>
    <cellStyle name="RowTitles-Detail 3 3 3 6 2_Tertiary Salaries Survey" xfId="20993" xr:uid="{00000000-0005-0000-0000-000002520000}"/>
    <cellStyle name="RowTitles-Detail 3 3 3 6 3" xfId="20994" xr:uid="{00000000-0005-0000-0000-000003520000}"/>
    <cellStyle name="RowTitles-Detail 3 3 3 6 3 2" xfId="20995" xr:uid="{00000000-0005-0000-0000-000004520000}"/>
    <cellStyle name="RowTitles-Detail 3 3 3 6 3 2 2" xfId="20996" xr:uid="{00000000-0005-0000-0000-000005520000}"/>
    <cellStyle name="RowTitles-Detail 3 3 3 6 3 2_Tertiary Salaries Survey" xfId="20997" xr:uid="{00000000-0005-0000-0000-000006520000}"/>
    <cellStyle name="RowTitles-Detail 3 3 3 6 3 3" xfId="20998" xr:uid="{00000000-0005-0000-0000-000007520000}"/>
    <cellStyle name="RowTitles-Detail 3 3 3 6 3_Tertiary Salaries Survey" xfId="20999" xr:uid="{00000000-0005-0000-0000-000008520000}"/>
    <cellStyle name="RowTitles-Detail 3 3 3 6 4" xfId="21000" xr:uid="{00000000-0005-0000-0000-000009520000}"/>
    <cellStyle name="RowTitles-Detail 3 3 3 6 4 2" xfId="21001" xr:uid="{00000000-0005-0000-0000-00000A520000}"/>
    <cellStyle name="RowTitles-Detail 3 3 3 6 4_Tertiary Salaries Survey" xfId="21002" xr:uid="{00000000-0005-0000-0000-00000B520000}"/>
    <cellStyle name="RowTitles-Detail 3 3 3 6 5" xfId="21003" xr:uid="{00000000-0005-0000-0000-00000C520000}"/>
    <cellStyle name="RowTitles-Detail 3 3 3 6_Tertiary Salaries Survey" xfId="21004" xr:uid="{00000000-0005-0000-0000-00000D520000}"/>
    <cellStyle name="RowTitles-Detail 3 3 3 7" xfId="21005" xr:uid="{00000000-0005-0000-0000-00000E520000}"/>
    <cellStyle name="RowTitles-Detail 3 3 3 7 2" xfId="21006" xr:uid="{00000000-0005-0000-0000-00000F520000}"/>
    <cellStyle name="RowTitles-Detail 3 3 3 7 2 2" xfId="21007" xr:uid="{00000000-0005-0000-0000-000010520000}"/>
    <cellStyle name="RowTitles-Detail 3 3 3 7 2_Tertiary Salaries Survey" xfId="21008" xr:uid="{00000000-0005-0000-0000-000011520000}"/>
    <cellStyle name="RowTitles-Detail 3 3 3 7 3" xfId="21009" xr:uid="{00000000-0005-0000-0000-000012520000}"/>
    <cellStyle name="RowTitles-Detail 3 3 3 7_Tertiary Salaries Survey" xfId="21010" xr:uid="{00000000-0005-0000-0000-000013520000}"/>
    <cellStyle name="RowTitles-Detail 3 3 3 8" xfId="21011" xr:uid="{00000000-0005-0000-0000-000014520000}"/>
    <cellStyle name="RowTitles-Detail 3 3 3 8 2" xfId="21012" xr:uid="{00000000-0005-0000-0000-000015520000}"/>
    <cellStyle name="RowTitles-Detail 3 3 3 8 2 2" xfId="21013" xr:uid="{00000000-0005-0000-0000-000016520000}"/>
    <cellStyle name="RowTitles-Detail 3 3 3 8 2_Tertiary Salaries Survey" xfId="21014" xr:uid="{00000000-0005-0000-0000-000017520000}"/>
    <cellStyle name="RowTitles-Detail 3 3 3 8 3" xfId="21015" xr:uid="{00000000-0005-0000-0000-000018520000}"/>
    <cellStyle name="RowTitles-Detail 3 3 3 8_Tertiary Salaries Survey" xfId="21016" xr:uid="{00000000-0005-0000-0000-000019520000}"/>
    <cellStyle name="RowTitles-Detail 3 3 3 9" xfId="21017" xr:uid="{00000000-0005-0000-0000-00001A520000}"/>
    <cellStyle name="RowTitles-Detail 3 3 3_STUD aligned by INSTIT" xfId="21018" xr:uid="{00000000-0005-0000-0000-00001B520000}"/>
    <cellStyle name="RowTitles-Detail 3 3 4" xfId="21019" xr:uid="{00000000-0005-0000-0000-00001C520000}"/>
    <cellStyle name="RowTitles-Detail 3 3 4 2" xfId="21020" xr:uid="{00000000-0005-0000-0000-00001D520000}"/>
    <cellStyle name="RowTitles-Detail 3 3 4 2 2" xfId="21021" xr:uid="{00000000-0005-0000-0000-00001E520000}"/>
    <cellStyle name="RowTitles-Detail 3 3 4 2 2 2" xfId="21022" xr:uid="{00000000-0005-0000-0000-00001F520000}"/>
    <cellStyle name="RowTitles-Detail 3 3 4 2 2 2 2" xfId="21023" xr:uid="{00000000-0005-0000-0000-000020520000}"/>
    <cellStyle name="RowTitles-Detail 3 3 4 2 2 2_Tertiary Salaries Survey" xfId="21024" xr:uid="{00000000-0005-0000-0000-000021520000}"/>
    <cellStyle name="RowTitles-Detail 3 3 4 2 2 3" xfId="21025" xr:uid="{00000000-0005-0000-0000-000022520000}"/>
    <cellStyle name="RowTitles-Detail 3 3 4 2 2_Tertiary Salaries Survey" xfId="21026" xr:uid="{00000000-0005-0000-0000-000023520000}"/>
    <cellStyle name="RowTitles-Detail 3 3 4 2 3" xfId="21027" xr:uid="{00000000-0005-0000-0000-000024520000}"/>
    <cellStyle name="RowTitles-Detail 3 3 4 2 3 2" xfId="21028" xr:uid="{00000000-0005-0000-0000-000025520000}"/>
    <cellStyle name="RowTitles-Detail 3 3 4 2 3 2 2" xfId="21029" xr:uid="{00000000-0005-0000-0000-000026520000}"/>
    <cellStyle name="RowTitles-Detail 3 3 4 2 3 2_Tertiary Salaries Survey" xfId="21030" xr:uid="{00000000-0005-0000-0000-000027520000}"/>
    <cellStyle name="RowTitles-Detail 3 3 4 2 3 3" xfId="21031" xr:uid="{00000000-0005-0000-0000-000028520000}"/>
    <cellStyle name="RowTitles-Detail 3 3 4 2 3_Tertiary Salaries Survey" xfId="21032" xr:uid="{00000000-0005-0000-0000-000029520000}"/>
    <cellStyle name="RowTitles-Detail 3 3 4 2 4" xfId="21033" xr:uid="{00000000-0005-0000-0000-00002A520000}"/>
    <cellStyle name="RowTitles-Detail 3 3 4 2 5" xfId="21034" xr:uid="{00000000-0005-0000-0000-00002B520000}"/>
    <cellStyle name="RowTitles-Detail 3 3 4 2 5 2" xfId="21035" xr:uid="{00000000-0005-0000-0000-00002C520000}"/>
    <cellStyle name="RowTitles-Detail 3 3 4 2 5_Tertiary Salaries Survey" xfId="21036" xr:uid="{00000000-0005-0000-0000-00002D520000}"/>
    <cellStyle name="RowTitles-Detail 3 3 4 2 6" xfId="21037" xr:uid="{00000000-0005-0000-0000-00002E520000}"/>
    <cellStyle name="RowTitles-Detail 3 3 4 2_Tertiary Salaries Survey" xfId="21038" xr:uid="{00000000-0005-0000-0000-00002F520000}"/>
    <cellStyle name="RowTitles-Detail 3 3 4 3" xfId="21039" xr:uid="{00000000-0005-0000-0000-000030520000}"/>
    <cellStyle name="RowTitles-Detail 3 3 4 3 2" xfId="21040" xr:uid="{00000000-0005-0000-0000-000031520000}"/>
    <cellStyle name="RowTitles-Detail 3 3 4 3 2 2" xfId="21041" xr:uid="{00000000-0005-0000-0000-000032520000}"/>
    <cellStyle name="RowTitles-Detail 3 3 4 3 2 2 2" xfId="21042" xr:uid="{00000000-0005-0000-0000-000033520000}"/>
    <cellStyle name="RowTitles-Detail 3 3 4 3 2 2_Tertiary Salaries Survey" xfId="21043" xr:uid="{00000000-0005-0000-0000-000034520000}"/>
    <cellStyle name="RowTitles-Detail 3 3 4 3 2 3" xfId="21044" xr:uid="{00000000-0005-0000-0000-000035520000}"/>
    <cellStyle name="RowTitles-Detail 3 3 4 3 2_Tertiary Salaries Survey" xfId="21045" xr:uid="{00000000-0005-0000-0000-000036520000}"/>
    <cellStyle name="RowTitles-Detail 3 3 4 3 3" xfId="21046" xr:uid="{00000000-0005-0000-0000-000037520000}"/>
    <cellStyle name="RowTitles-Detail 3 3 4 3 3 2" xfId="21047" xr:uid="{00000000-0005-0000-0000-000038520000}"/>
    <cellStyle name="RowTitles-Detail 3 3 4 3 3 2 2" xfId="21048" xr:uid="{00000000-0005-0000-0000-000039520000}"/>
    <cellStyle name="RowTitles-Detail 3 3 4 3 3 2_Tertiary Salaries Survey" xfId="21049" xr:uid="{00000000-0005-0000-0000-00003A520000}"/>
    <cellStyle name="RowTitles-Detail 3 3 4 3 3 3" xfId="21050" xr:uid="{00000000-0005-0000-0000-00003B520000}"/>
    <cellStyle name="RowTitles-Detail 3 3 4 3 3_Tertiary Salaries Survey" xfId="21051" xr:uid="{00000000-0005-0000-0000-00003C520000}"/>
    <cellStyle name="RowTitles-Detail 3 3 4 3 4" xfId="21052" xr:uid="{00000000-0005-0000-0000-00003D520000}"/>
    <cellStyle name="RowTitles-Detail 3 3 4 3 5" xfId="21053" xr:uid="{00000000-0005-0000-0000-00003E520000}"/>
    <cellStyle name="RowTitles-Detail 3 3 4 3_Tertiary Salaries Survey" xfId="21054" xr:uid="{00000000-0005-0000-0000-00003F520000}"/>
    <cellStyle name="RowTitles-Detail 3 3 4 4" xfId="21055" xr:uid="{00000000-0005-0000-0000-000040520000}"/>
    <cellStyle name="RowTitles-Detail 3 3 4 4 2" xfId="21056" xr:uid="{00000000-0005-0000-0000-000041520000}"/>
    <cellStyle name="RowTitles-Detail 3 3 4 4 2 2" xfId="21057" xr:uid="{00000000-0005-0000-0000-000042520000}"/>
    <cellStyle name="RowTitles-Detail 3 3 4 4 2 2 2" xfId="21058" xr:uid="{00000000-0005-0000-0000-000043520000}"/>
    <cellStyle name="RowTitles-Detail 3 3 4 4 2 2_Tertiary Salaries Survey" xfId="21059" xr:uid="{00000000-0005-0000-0000-000044520000}"/>
    <cellStyle name="RowTitles-Detail 3 3 4 4 2 3" xfId="21060" xr:uid="{00000000-0005-0000-0000-000045520000}"/>
    <cellStyle name="RowTitles-Detail 3 3 4 4 2_Tertiary Salaries Survey" xfId="21061" xr:uid="{00000000-0005-0000-0000-000046520000}"/>
    <cellStyle name="RowTitles-Detail 3 3 4 4 3" xfId="21062" xr:uid="{00000000-0005-0000-0000-000047520000}"/>
    <cellStyle name="RowTitles-Detail 3 3 4 4 3 2" xfId="21063" xr:uid="{00000000-0005-0000-0000-000048520000}"/>
    <cellStyle name="RowTitles-Detail 3 3 4 4 3 2 2" xfId="21064" xr:uid="{00000000-0005-0000-0000-000049520000}"/>
    <cellStyle name="RowTitles-Detail 3 3 4 4 3 2_Tertiary Salaries Survey" xfId="21065" xr:uid="{00000000-0005-0000-0000-00004A520000}"/>
    <cellStyle name="RowTitles-Detail 3 3 4 4 3 3" xfId="21066" xr:uid="{00000000-0005-0000-0000-00004B520000}"/>
    <cellStyle name="RowTitles-Detail 3 3 4 4 3_Tertiary Salaries Survey" xfId="21067" xr:uid="{00000000-0005-0000-0000-00004C520000}"/>
    <cellStyle name="RowTitles-Detail 3 3 4 4 4" xfId="21068" xr:uid="{00000000-0005-0000-0000-00004D520000}"/>
    <cellStyle name="RowTitles-Detail 3 3 4 4 5" xfId="21069" xr:uid="{00000000-0005-0000-0000-00004E520000}"/>
    <cellStyle name="RowTitles-Detail 3 3 4 4 5 2" xfId="21070" xr:uid="{00000000-0005-0000-0000-00004F520000}"/>
    <cellStyle name="RowTitles-Detail 3 3 4 4 5_Tertiary Salaries Survey" xfId="21071" xr:uid="{00000000-0005-0000-0000-000050520000}"/>
    <cellStyle name="RowTitles-Detail 3 3 4 4 6" xfId="21072" xr:uid="{00000000-0005-0000-0000-000051520000}"/>
    <cellStyle name="RowTitles-Detail 3 3 4 4_Tertiary Salaries Survey" xfId="21073" xr:uid="{00000000-0005-0000-0000-000052520000}"/>
    <cellStyle name="RowTitles-Detail 3 3 4 5" xfId="21074" xr:uid="{00000000-0005-0000-0000-000053520000}"/>
    <cellStyle name="RowTitles-Detail 3 3 4 5 2" xfId="21075" xr:uid="{00000000-0005-0000-0000-000054520000}"/>
    <cellStyle name="RowTitles-Detail 3 3 4 5 2 2" xfId="21076" xr:uid="{00000000-0005-0000-0000-000055520000}"/>
    <cellStyle name="RowTitles-Detail 3 3 4 5 2 2 2" xfId="21077" xr:uid="{00000000-0005-0000-0000-000056520000}"/>
    <cellStyle name="RowTitles-Detail 3 3 4 5 2 2_Tertiary Salaries Survey" xfId="21078" xr:uid="{00000000-0005-0000-0000-000057520000}"/>
    <cellStyle name="RowTitles-Detail 3 3 4 5 2 3" xfId="21079" xr:uid="{00000000-0005-0000-0000-000058520000}"/>
    <cellStyle name="RowTitles-Detail 3 3 4 5 2_Tertiary Salaries Survey" xfId="21080" xr:uid="{00000000-0005-0000-0000-000059520000}"/>
    <cellStyle name="RowTitles-Detail 3 3 4 5 3" xfId="21081" xr:uid="{00000000-0005-0000-0000-00005A520000}"/>
    <cellStyle name="RowTitles-Detail 3 3 4 5 3 2" xfId="21082" xr:uid="{00000000-0005-0000-0000-00005B520000}"/>
    <cellStyle name="RowTitles-Detail 3 3 4 5 3 2 2" xfId="21083" xr:uid="{00000000-0005-0000-0000-00005C520000}"/>
    <cellStyle name="RowTitles-Detail 3 3 4 5 3 2_Tertiary Salaries Survey" xfId="21084" xr:uid="{00000000-0005-0000-0000-00005D520000}"/>
    <cellStyle name="RowTitles-Detail 3 3 4 5 3 3" xfId="21085" xr:uid="{00000000-0005-0000-0000-00005E520000}"/>
    <cellStyle name="RowTitles-Detail 3 3 4 5 3_Tertiary Salaries Survey" xfId="21086" xr:uid="{00000000-0005-0000-0000-00005F520000}"/>
    <cellStyle name="RowTitles-Detail 3 3 4 5 4" xfId="21087" xr:uid="{00000000-0005-0000-0000-000060520000}"/>
    <cellStyle name="RowTitles-Detail 3 3 4 5 4 2" xfId="21088" xr:uid="{00000000-0005-0000-0000-000061520000}"/>
    <cellStyle name="RowTitles-Detail 3 3 4 5 4_Tertiary Salaries Survey" xfId="21089" xr:uid="{00000000-0005-0000-0000-000062520000}"/>
    <cellStyle name="RowTitles-Detail 3 3 4 5 5" xfId="21090" xr:uid="{00000000-0005-0000-0000-000063520000}"/>
    <cellStyle name="RowTitles-Detail 3 3 4 5_Tertiary Salaries Survey" xfId="21091" xr:uid="{00000000-0005-0000-0000-000064520000}"/>
    <cellStyle name="RowTitles-Detail 3 3 4 6" xfId="21092" xr:uid="{00000000-0005-0000-0000-000065520000}"/>
    <cellStyle name="RowTitles-Detail 3 3 4 6 2" xfId="21093" xr:uid="{00000000-0005-0000-0000-000066520000}"/>
    <cellStyle name="RowTitles-Detail 3 3 4 6 2 2" xfId="21094" xr:uid="{00000000-0005-0000-0000-000067520000}"/>
    <cellStyle name="RowTitles-Detail 3 3 4 6 2 2 2" xfId="21095" xr:uid="{00000000-0005-0000-0000-000068520000}"/>
    <cellStyle name="RowTitles-Detail 3 3 4 6 2 2_Tertiary Salaries Survey" xfId="21096" xr:uid="{00000000-0005-0000-0000-000069520000}"/>
    <cellStyle name="RowTitles-Detail 3 3 4 6 2 3" xfId="21097" xr:uid="{00000000-0005-0000-0000-00006A520000}"/>
    <cellStyle name="RowTitles-Detail 3 3 4 6 2_Tertiary Salaries Survey" xfId="21098" xr:uid="{00000000-0005-0000-0000-00006B520000}"/>
    <cellStyle name="RowTitles-Detail 3 3 4 6 3" xfId="21099" xr:uid="{00000000-0005-0000-0000-00006C520000}"/>
    <cellStyle name="RowTitles-Detail 3 3 4 6 3 2" xfId="21100" xr:uid="{00000000-0005-0000-0000-00006D520000}"/>
    <cellStyle name="RowTitles-Detail 3 3 4 6 3 2 2" xfId="21101" xr:uid="{00000000-0005-0000-0000-00006E520000}"/>
    <cellStyle name="RowTitles-Detail 3 3 4 6 3 2_Tertiary Salaries Survey" xfId="21102" xr:uid="{00000000-0005-0000-0000-00006F520000}"/>
    <cellStyle name="RowTitles-Detail 3 3 4 6 3 3" xfId="21103" xr:uid="{00000000-0005-0000-0000-000070520000}"/>
    <cellStyle name="RowTitles-Detail 3 3 4 6 3_Tertiary Salaries Survey" xfId="21104" xr:uid="{00000000-0005-0000-0000-000071520000}"/>
    <cellStyle name="RowTitles-Detail 3 3 4 6 4" xfId="21105" xr:uid="{00000000-0005-0000-0000-000072520000}"/>
    <cellStyle name="RowTitles-Detail 3 3 4 6 4 2" xfId="21106" xr:uid="{00000000-0005-0000-0000-000073520000}"/>
    <cellStyle name="RowTitles-Detail 3 3 4 6 4_Tertiary Salaries Survey" xfId="21107" xr:uid="{00000000-0005-0000-0000-000074520000}"/>
    <cellStyle name="RowTitles-Detail 3 3 4 6 5" xfId="21108" xr:uid="{00000000-0005-0000-0000-000075520000}"/>
    <cellStyle name="RowTitles-Detail 3 3 4 6_Tertiary Salaries Survey" xfId="21109" xr:uid="{00000000-0005-0000-0000-000076520000}"/>
    <cellStyle name="RowTitles-Detail 3 3 4 7" xfId="21110" xr:uid="{00000000-0005-0000-0000-000077520000}"/>
    <cellStyle name="RowTitles-Detail 3 3 4 7 2" xfId="21111" xr:uid="{00000000-0005-0000-0000-000078520000}"/>
    <cellStyle name="RowTitles-Detail 3 3 4 7 2 2" xfId="21112" xr:uid="{00000000-0005-0000-0000-000079520000}"/>
    <cellStyle name="RowTitles-Detail 3 3 4 7 2_Tertiary Salaries Survey" xfId="21113" xr:uid="{00000000-0005-0000-0000-00007A520000}"/>
    <cellStyle name="RowTitles-Detail 3 3 4 7 3" xfId="21114" xr:uid="{00000000-0005-0000-0000-00007B520000}"/>
    <cellStyle name="RowTitles-Detail 3 3 4 7_Tertiary Salaries Survey" xfId="21115" xr:uid="{00000000-0005-0000-0000-00007C520000}"/>
    <cellStyle name="RowTitles-Detail 3 3 4 8" xfId="21116" xr:uid="{00000000-0005-0000-0000-00007D520000}"/>
    <cellStyle name="RowTitles-Detail 3 3 4 9" xfId="21117" xr:uid="{00000000-0005-0000-0000-00007E520000}"/>
    <cellStyle name="RowTitles-Detail 3 3 4_STUD aligned by INSTIT" xfId="21118" xr:uid="{00000000-0005-0000-0000-00007F520000}"/>
    <cellStyle name="RowTitles-Detail 3 3 5" xfId="21119" xr:uid="{00000000-0005-0000-0000-000080520000}"/>
    <cellStyle name="RowTitles-Detail 3 3 5 2" xfId="21120" xr:uid="{00000000-0005-0000-0000-000081520000}"/>
    <cellStyle name="RowTitles-Detail 3 3 5 2 2" xfId="21121" xr:uid="{00000000-0005-0000-0000-000082520000}"/>
    <cellStyle name="RowTitles-Detail 3 3 5 2 2 2" xfId="21122" xr:uid="{00000000-0005-0000-0000-000083520000}"/>
    <cellStyle name="RowTitles-Detail 3 3 5 2 2_Tertiary Salaries Survey" xfId="21123" xr:uid="{00000000-0005-0000-0000-000084520000}"/>
    <cellStyle name="RowTitles-Detail 3 3 5 2 3" xfId="21124" xr:uid="{00000000-0005-0000-0000-000085520000}"/>
    <cellStyle name="RowTitles-Detail 3 3 5 2_Tertiary Salaries Survey" xfId="21125" xr:uid="{00000000-0005-0000-0000-000086520000}"/>
    <cellStyle name="RowTitles-Detail 3 3 5 3" xfId="21126" xr:uid="{00000000-0005-0000-0000-000087520000}"/>
    <cellStyle name="RowTitles-Detail 3 3 5 3 2" xfId="21127" xr:uid="{00000000-0005-0000-0000-000088520000}"/>
    <cellStyle name="RowTitles-Detail 3 3 5 3 2 2" xfId="21128" xr:uid="{00000000-0005-0000-0000-000089520000}"/>
    <cellStyle name="RowTitles-Detail 3 3 5 3 2_Tertiary Salaries Survey" xfId="21129" xr:uid="{00000000-0005-0000-0000-00008A520000}"/>
    <cellStyle name="RowTitles-Detail 3 3 5 3 3" xfId="21130" xr:uid="{00000000-0005-0000-0000-00008B520000}"/>
    <cellStyle name="RowTitles-Detail 3 3 5 3_Tertiary Salaries Survey" xfId="21131" xr:uid="{00000000-0005-0000-0000-00008C520000}"/>
    <cellStyle name="RowTitles-Detail 3 3 5 4" xfId="21132" xr:uid="{00000000-0005-0000-0000-00008D520000}"/>
    <cellStyle name="RowTitles-Detail 3 3 5 5" xfId="21133" xr:uid="{00000000-0005-0000-0000-00008E520000}"/>
    <cellStyle name="RowTitles-Detail 3 3 5 5 2" xfId="21134" xr:uid="{00000000-0005-0000-0000-00008F520000}"/>
    <cellStyle name="RowTitles-Detail 3 3 5 5_Tertiary Salaries Survey" xfId="21135" xr:uid="{00000000-0005-0000-0000-000090520000}"/>
    <cellStyle name="RowTitles-Detail 3 3 5 6" xfId="21136" xr:uid="{00000000-0005-0000-0000-000091520000}"/>
    <cellStyle name="RowTitles-Detail 3 3 5_Tertiary Salaries Survey" xfId="21137" xr:uid="{00000000-0005-0000-0000-000092520000}"/>
    <cellStyle name="RowTitles-Detail 3 3 6" xfId="21138" xr:uid="{00000000-0005-0000-0000-000093520000}"/>
    <cellStyle name="RowTitles-Detail 3 3 6 2" xfId="21139" xr:uid="{00000000-0005-0000-0000-000094520000}"/>
    <cellStyle name="RowTitles-Detail 3 3 6 2 2" xfId="21140" xr:uid="{00000000-0005-0000-0000-000095520000}"/>
    <cellStyle name="RowTitles-Detail 3 3 6 2 2 2" xfId="21141" xr:uid="{00000000-0005-0000-0000-000096520000}"/>
    <cellStyle name="RowTitles-Detail 3 3 6 2 2_Tertiary Salaries Survey" xfId="21142" xr:uid="{00000000-0005-0000-0000-000097520000}"/>
    <cellStyle name="RowTitles-Detail 3 3 6 2 3" xfId="21143" xr:uid="{00000000-0005-0000-0000-000098520000}"/>
    <cellStyle name="RowTitles-Detail 3 3 6 2_Tertiary Salaries Survey" xfId="21144" xr:uid="{00000000-0005-0000-0000-000099520000}"/>
    <cellStyle name="RowTitles-Detail 3 3 6 3" xfId="21145" xr:uid="{00000000-0005-0000-0000-00009A520000}"/>
    <cellStyle name="RowTitles-Detail 3 3 6 3 2" xfId="21146" xr:uid="{00000000-0005-0000-0000-00009B520000}"/>
    <cellStyle name="RowTitles-Detail 3 3 6 3 2 2" xfId="21147" xr:uid="{00000000-0005-0000-0000-00009C520000}"/>
    <cellStyle name="RowTitles-Detail 3 3 6 3 2_Tertiary Salaries Survey" xfId="21148" xr:uid="{00000000-0005-0000-0000-00009D520000}"/>
    <cellStyle name="RowTitles-Detail 3 3 6 3 3" xfId="21149" xr:uid="{00000000-0005-0000-0000-00009E520000}"/>
    <cellStyle name="RowTitles-Detail 3 3 6 3_Tertiary Salaries Survey" xfId="21150" xr:uid="{00000000-0005-0000-0000-00009F520000}"/>
    <cellStyle name="RowTitles-Detail 3 3 6 4" xfId="21151" xr:uid="{00000000-0005-0000-0000-0000A0520000}"/>
    <cellStyle name="RowTitles-Detail 3 3 6 5" xfId="21152" xr:uid="{00000000-0005-0000-0000-0000A1520000}"/>
    <cellStyle name="RowTitles-Detail 3 3 6_Tertiary Salaries Survey" xfId="21153" xr:uid="{00000000-0005-0000-0000-0000A2520000}"/>
    <cellStyle name="RowTitles-Detail 3 3 7" xfId="21154" xr:uid="{00000000-0005-0000-0000-0000A3520000}"/>
    <cellStyle name="RowTitles-Detail 3 3 7 2" xfId="21155" xr:uid="{00000000-0005-0000-0000-0000A4520000}"/>
    <cellStyle name="RowTitles-Detail 3 3 7 2 2" xfId="21156" xr:uid="{00000000-0005-0000-0000-0000A5520000}"/>
    <cellStyle name="RowTitles-Detail 3 3 7 2 2 2" xfId="21157" xr:uid="{00000000-0005-0000-0000-0000A6520000}"/>
    <cellStyle name="RowTitles-Detail 3 3 7 2 2_Tertiary Salaries Survey" xfId="21158" xr:uid="{00000000-0005-0000-0000-0000A7520000}"/>
    <cellStyle name="RowTitles-Detail 3 3 7 2 3" xfId="21159" xr:uid="{00000000-0005-0000-0000-0000A8520000}"/>
    <cellStyle name="RowTitles-Detail 3 3 7 2_Tertiary Salaries Survey" xfId="21160" xr:uid="{00000000-0005-0000-0000-0000A9520000}"/>
    <cellStyle name="RowTitles-Detail 3 3 7 3" xfId="21161" xr:uid="{00000000-0005-0000-0000-0000AA520000}"/>
    <cellStyle name="RowTitles-Detail 3 3 7 3 2" xfId="21162" xr:uid="{00000000-0005-0000-0000-0000AB520000}"/>
    <cellStyle name="RowTitles-Detail 3 3 7 3 2 2" xfId="21163" xr:uid="{00000000-0005-0000-0000-0000AC520000}"/>
    <cellStyle name="RowTitles-Detail 3 3 7 3 2_Tertiary Salaries Survey" xfId="21164" xr:uid="{00000000-0005-0000-0000-0000AD520000}"/>
    <cellStyle name="RowTitles-Detail 3 3 7 3 3" xfId="21165" xr:uid="{00000000-0005-0000-0000-0000AE520000}"/>
    <cellStyle name="RowTitles-Detail 3 3 7 3_Tertiary Salaries Survey" xfId="21166" xr:uid="{00000000-0005-0000-0000-0000AF520000}"/>
    <cellStyle name="RowTitles-Detail 3 3 7 4" xfId="21167" xr:uid="{00000000-0005-0000-0000-0000B0520000}"/>
    <cellStyle name="RowTitles-Detail 3 3 7 5" xfId="21168" xr:uid="{00000000-0005-0000-0000-0000B1520000}"/>
    <cellStyle name="RowTitles-Detail 3 3 7 5 2" xfId="21169" xr:uid="{00000000-0005-0000-0000-0000B2520000}"/>
    <cellStyle name="RowTitles-Detail 3 3 7 5_Tertiary Salaries Survey" xfId="21170" xr:uid="{00000000-0005-0000-0000-0000B3520000}"/>
    <cellStyle name="RowTitles-Detail 3 3 7 6" xfId="21171" xr:uid="{00000000-0005-0000-0000-0000B4520000}"/>
    <cellStyle name="RowTitles-Detail 3 3 7_Tertiary Salaries Survey" xfId="21172" xr:uid="{00000000-0005-0000-0000-0000B5520000}"/>
    <cellStyle name="RowTitles-Detail 3 3 8" xfId="21173" xr:uid="{00000000-0005-0000-0000-0000B6520000}"/>
    <cellStyle name="RowTitles-Detail 3 3 8 2" xfId="21174" xr:uid="{00000000-0005-0000-0000-0000B7520000}"/>
    <cellStyle name="RowTitles-Detail 3 3 8 2 2" xfId="21175" xr:uid="{00000000-0005-0000-0000-0000B8520000}"/>
    <cellStyle name="RowTitles-Detail 3 3 8 2 2 2" xfId="21176" xr:uid="{00000000-0005-0000-0000-0000B9520000}"/>
    <cellStyle name="RowTitles-Detail 3 3 8 2 2_Tertiary Salaries Survey" xfId="21177" xr:uid="{00000000-0005-0000-0000-0000BA520000}"/>
    <cellStyle name="RowTitles-Detail 3 3 8 2 3" xfId="21178" xr:uid="{00000000-0005-0000-0000-0000BB520000}"/>
    <cellStyle name="RowTitles-Detail 3 3 8 2_Tertiary Salaries Survey" xfId="21179" xr:uid="{00000000-0005-0000-0000-0000BC520000}"/>
    <cellStyle name="RowTitles-Detail 3 3 8 3" xfId="21180" xr:uid="{00000000-0005-0000-0000-0000BD520000}"/>
    <cellStyle name="RowTitles-Detail 3 3 8 3 2" xfId="21181" xr:uid="{00000000-0005-0000-0000-0000BE520000}"/>
    <cellStyle name="RowTitles-Detail 3 3 8 3 2 2" xfId="21182" xr:uid="{00000000-0005-0000-0000-0000BF520000}"/>
    <cellStyle name="RowTitles-Detail 3 3 8 3 2_Tertiary Salaries Survey" xfId="21183" xr:uid="{00000000-0005-0000-0000-0000C0520000}"/>
    <cellStyle name="RowTitles-Detail 3 3 8 3 3" xfId="21184" xr:uid="{00000000-0005-0000-0000-0000C1520000}"/>
    <cellStyle name="RowTitles-Detail 3 3 8 3_Tertiary Salaries Survey" xfId="21185" xr:uid="{00000000-0005-0000-0000-0000C2520000}"/>
    <cellStyle name="RowTitles-Detail 3 3 8 4" xfId="21186" xr:uid="{00000000-0005-0000-0000-0000C3520000}"/>
    <cellStyle name="RowTitles-Detail 3 3 8 4 2" xfId="21187" xr:uid="{00000000-0005-0000-0000-0000C4520000}"/>
    <cellStyle name="RowTitles-Detail 3 3 8 4_Tertiary Salaries Survey" xfId="21188" xr:uid="{00000000-0005-0000-0000-0000C5520000}"/>
    <cellStyle name="RowTitles-Detail 3 3 8 5" xfId="21189" xr:uid="{00000000-0005-0000-0000-0000C6520000}"/>
    <cellStyle name="RowTitles-Detail 3 3 8_Tertiary Salaries Survey" xfId="21190" xr:uid="{00000000-0005-0000-0000-0000C7520000}"/>
    <cellStyle name="RowTitles-Detail 3 3 9" xfId="21191" xr:uid="{00000000-0005-0000-0000-0000C8520000}"/>
    <cellStyle name="RowTitles-Detail 3 3 9 2" xfId="21192" xr:uid="{00000000-0005-0000-0000-0000C9520000}"/>
    <cellStyle name="RowTitles-Detail 3 3 9 2 2" xfId="21193" xr:uid="{00000000-0005-0000-0000-0000CA520000}"/>
    <cellStyle name="RowTitles-Detail 3 3 9 2 2 2" xfId="21194" xr:uid="{00000000-0005-0000-0000-0000CB520000}"/>
    <cellStyle name="RowTitles-Detail 3 3 9 2 2_Tertiary Salaries Survey" xfId="21195" xr:uid="{00000000-0005-0000-0000-0000CC520000}"/>
    <cellStyle name="RowTitles-Detail 3 3 9 2 3" xfId="21196" xr:uid="{00000000-0005-0000-0000-0000CD520000}"/>
    <cellStyle name="RowTitles-Detail 3 3 9 2_Tertiary Salaries Survey" xfId="21197" xr:uid="{00000000-0005-0000-0000-0000CE520000}"/>
    <cellStyle name="RowTitles-Detail 3 3 9 3" xfId="21198" xr:uid="{00000000-0005-0000-0000-0000CF520000}"/>
    <cellStyle name="RowTitles-Detail 3 3 9 3 2" xfId="21199" xr:uid="{00000000-0005-0000-0000-0000D0520000}"/>
    <cellStyle name="RowTitles-Detail 3 3 9 3 2 2" xfId="21200" xr:uid="{00000000-0005-0000-0000-0000D1520000}"/>
    <cellStyle name="RowTitles-Detail 3 3 9 3 2_Tertiary Salaries Survey" xfId="21201" xr:uid="{00000000-0005-0000-0000-0000D2520000}"/>
    <cellStyle name="RowTitles-Detail 3 3 9 3 3" xfId="21202" xr:uid="{00000000-0005-0000-0000-0000D3520000}"/>
    <cellStyle name="RowTitles-Detail 3 3 9 3_Tertiary Salaries Survey" xfId="21203" xr:uid="{00000000-0005-0000-0000-0000D4520000}"/>
    <cellStyle name="RowTitles-Detail 3 3 9 4" xfId="21204" xr:uid="{00000000-0005-0000-0000-0000D5520000}"/>
    <cellStyle name="RowTitles-Detail 3 3 9 4 2" xfId="21205" xr:uid="{00000000-0005-0000-0000-0000D6520000}"/>
    <cellStyle name="RowTitles-Detail 3 3 9 4_Tertiary Salaries Survey" xfId="21206" xr:uid="{00000000-0005-0000-0000-0000D7520000}"/>
    <cellStyle name="RowTitles-Detail 3 3 9 5" xfId="21207" xr:uid="{00000000-0005-0000-0000-0000D8520000}"/>
    <cellStyle name="RowTitles-Detail 3 3 9_Tertiary Salaries Survey" xfId="21208" xr:uid="{00000000-0005-0000-0000-0000D9520000}"/>
    <cellStyle name="RowTitles-Detail 3 3_STUD aligned by INSTIT" xfId="21209" xr:uid="{00000000-0005-0000-0000-0000DA520000}"/>
    <cellStyle name="RowTitles-Detail 3 4" xfId="21210" xr:uid="{00000000-0005-0000-0000-0000DB520000}"/>
    <cellStyle name="RowTitles-Detail 3 4 2" xfId="21211" xr:uid="{00000000-0005-0000-0000-0000DC520000}"/>
    <cellStyle name="RowTitles-Detail 3 4 2 2" xfId="21212" xr:uid="{00000000-0005-0000-0000-0000DD520000}"/>
    <cellStyle name="RowTitles-Detail 3 4 2 2 2" xfId="21213" xr:uid="{00000000-0005-0000-0000-0000DE520000}"/>
    <cellStyle name="RowTitles-Detail 3 4 2 2 2 2" xfId="21214" xr:uid="{00000000-0005-0000-0000-0000DF520000}"/>
    <cellStyle name="RowTitles-Detail 3 4 2 2 2_Tertiary Salaries Survey" xfId="21215" xr:uid="{00000000-0005-0000-0000-0000E0520000}"/>
    <cellStyle name="RowTitles-Detail 3 4 2 2 3" xfId="21216" xr:uid="{00000000-0005-0000-0000-0000E1520000}"/>
    <cellStyle name="RowTitles-Detail 3 4 2 2_Tertiary Salaries Survey" xfId="21217" xr:uid="{00000000-0005-0000-0000-0000E2520000}"/>
    <cellStyle name="RowTitles-Detail 3 4 2 3" xfId="21218" xr:uid="{00000000-0005-0000-0000-0000E3520000}"/>
    <cellStyle name="RowTitles-Detail 3 4 2 3 2" xfId="21219" xr:uid="{00000000-0005-0000-0000-0000E4520000}"/>
    <cellStyle name="RowTitles-Detail 3 4 2 3 2 2" xfId="21220" xr:uid="{00000000-0005-0000-0000-0000E5520000}"/>
    <cellStyle name="RowTitles-Detail 3 4 2 3 2_Tertiary Salaries Survey" xfId="21221" xr:uid="{00000000-0005-0000-0000-0000E6520000}"/>
    <cellStyle name="RowTitles-Detail 3 4 2 3 3" xfId="21222" xr:uid="{00000000-0005-0000-0000-0000E7520000}"/>
    <cellStyle name="RowTitles-Detail 3 4 2 3_Tertiary Salaries Survey" xfId="21223" xr:uid="{00000000-0005-0000-0000-0000E8520000}"/>
    <cellStyle name="RowTitles-Detail 3 4 2 4" xfId="21224" xr:uid="{00000000-0005-0000-0000-0000E9520000}"/>
    <cellStyle name="RowTitles-Detail 3 4 2 5" xfId="21225" xr:uid="{00000000-0005-0000-0000-0000EA520000}"/>
    <cellStyle name="RowTitles-Detail 3 4 2_Tertiary Salaries Survey" xfId="21226" xr:uid="{00000000-0005-0000-0000-0000EB520000}"/>
    <cellStyle name="RowTitles-Detail 3 4 3" xfId="21227" xr:uid="{00000000-0005-0000-0000-0000EC520000}"/>
    <cellStyle name="RowTitles-Detail 3 4 3 2" xfId="21228" xr:uid="{00000000-0005-0000-0000-0000ED520000}"/>
    <cellStyle name="RowTitles-Detail 3 4 3 2 2" xfId="21229" xr:uid="{00000000-0005-0000-0000-0000EE520000}"/>
    <cellStyle name="RowTitles-Detail 3 4 3 2 2 2" xfId="21230" xr:uid="{00000000-0005-0000-0000-0000EF520000}"/>
    <cellStyle name="RowTitles-Detail 3 4 3 2 2_Tertiary Salaries Survey" xfId="21231" xr:uid="{00000000-0005-0000-0000-0000F0520000}"/>
    <cellStyle name="RowTitles-Detail 3 4 3 2 3" xfId="21232" xr:uid="{00000000-0005-0000-0000-0000F1520000}"/>
    <cellStyle name="RowTitles-Detail 3 4 3 2_Tertiary Salaries Survey" xfId="21233" xr:uid="{00000000-0005-0000-0000-0000F2520000}"/>
    <cellStyle name="RowTitles-Detail 3 4 3 3" xfId="21234" xr:uid="{00000000-0005-0000-0000-0000F3520000}"/>
    <cellStyle name="RowTitles-Detail 3 4 3 3 2" xfId="21235" xr:uid="{00000000-0005-0000-0000-0000F4520000}"/>
    <cellStyle name="RowTitles-Detail 3 4 3 3 2 2" xfId="21236" xr:uid="{00000000-0005-0000-0000-0000F5520000}"/>
    <cellStyle name="RowTitles-Detail 3 4 3 3 2_Tertiary Salaries Survey" xfId="21237" xr:uid="{00000000-0005-0000-0000-0000F6520000}"/>
    <cellStyle name="RowTitles-Detail 3 4 3 3 3" xfId="21238" xr:uid="{00000000-0005-0000-0000-0000F7520000}"/>
    <cellStyle name="RowTitles-Detail 3 4 3 3_Tertiary Salaries Survey" xfId="21239" xr:uid="{00000000-0005-0000-0000-0000F8520000}"/>
    <cellStyle name="RowTitles-Detail 3 4 3 4" xfId="21240" xr:uid="{00000000-0005-0000-0000-0000F9520000}"/>
    <cellStyle name="RowTitles-Detail 3 4 3 5" xfId="21241" xr:uid="{00000000-0005-0000-0000-0000FA520000}"/>
    <cellStyle name="RowTitles-Detail 3 4 3 5 2" xfId="21242" xr:uid="{00000000-0005-0000-0000-0000FB520000}"/>
    <cellStyle name="RowTitles-Detail 3 4 3 5_Tertiary Salaries Survey" xfId="21243" xr:uid="{00000000-0005-0000-0000-0000FC520000}"/>
    <cellStyle name="RowTitles-Detail 3 4 3 6" xfId="21244" xr:uid="{00000000-0005-0000-0000-0000FD520000}"/>
    <cellStyle name="RowTitles-Detail 3 4 3_Tertiary Salaries Survey" xfId="21245" xr:uid="{00000000-0005-0000-0000-0000FE520000}"/>
    <cellStyle name="RowTitles-Detail 3 4 4" xfId="21246" xr:uid="{00000000-0005-0000-0000-0000FF520000}"/>
    <cellStyle name="RowTitles-Detail 3 4 4 2" xfId="21247" xr:uid="{00000000-0005-0000-0000-000000530000}"/>
    <cellStyle name="RowTitles-Detail 3 4 4 2 2" xfId="21248" xr:uid="{00000000-0005-0000-0000-000001530000}"/>
    <cellStyle name="RowTitles-Detail 3 4 4 2 2 2" xfId="21249" xr:uid="{00000000-0005-0000-0000-000002530000}"/>
    <cellStyle name="RowTitles-Detail 3 4 4 2 2_Tertiary Salaries Survey" xfId="21250" xr:uid="{00000000-0005-0000-0000-000003530000}"/>
    <cellStyle name="RowTitles-Detail 3 4 4 2 3" xfId="21251" xr:uid="{00000000-0005-0000-0000-000004530000}"/>
    <cellStyle name="RowTitles-Detail 3 4 4 2_Tertiary Salaries Survey" xfId="21252" xr:uid="{00000000-0005-0000-0000-000005530000}"/>
    <cellStyle name="RowTitles-Detail 3 4 4 3" xfId="21253" xr:uid="{00000000-0005-0000-0000-000006530000}"/>
    <cellStyle name="RowTitles-Detail 3 4 4 3 2" xfId="21254" xr:uid="{00000000-0005-0000-0000-000007530000}"/>
    <cellStyle name="RowTitles-Detail 3 4 4 3 2 2" xfId="21255" xr:uid="{00000000-0005-0000-0000-000008530000}"/>
    <cellStyle name="RowTitles-Detail 3 4 4 3 2_Tertiary Salaries Survey" xfId="21256" xr:uid="{00000000-0005-0000-0000-000009530000}"/>
    <cellStyle name="RowTitles-Detail 3 4 4 3 3" xfId="21257" xr:uid="{00000000-0005-0000-0000-00000A530000}"/>
    <cellStyle name="RowTitles-Detail 3 4 4 3_Tertiary Salaries Survey" xfId="21258" xr:uid="{00000000-0005-0000-0000-00000B530000}"/>
    <cellStyle name="RowTitles-Detail 3 4 4 4" xfId="21259" xr:uid="{00000000-0005-0000-0000-00000C530000}"/>
    <cellStyle name="RowTitles-Detail 3 4 4 4 2" xfId="21260" xr:uid="{00000000-0005-0000-0000-00000D530000}"/>
    <cellStyle name="RowTitles-Detail 3 4 4 4_Tertiary Salaries Survey" xfId="21261" xr:uid="{00000000-0005-0000-0000-00000E530000}"/>
    <cellStyle name="RowTitles-Detail 3 4 4 5" xfId="21262" xr:uid="{00000000-0005-0000-0000-00000F530000}"/>
    <cellStyle name="RowTitles-Detail 3 4 4_Tertiary Salaries Survey" xfId="21263" xr:uid="{00000000-0005-0000-0000-000010530000}"/>
    <cellStyle name="RowTitles-Detail 3 4 5" xfId="21264" xr:uid="{00000000-0005-0000-0000-000011530000}"/>
    <cellStyle name="RowTitles-Detail 3 4 5 2" xfId="21265" xr:uid="{00000000-0005-0000-0000-000012530000}"/>
    <cellStyle name="RowTitles-Detail 3 4 5 2 2" xfId="21266" xr:uid="{00000000-0005-0000-0000-000013530000}"/>
    <cellStyle name="RowTitles-Detail 3 4 5 2 2 2" xfId="21267" xr:uid="{00000000-0005-0000-0000-000014530000}"/>
    <cellStyle name="RowTitles-Detail 3 4 5 2 2_Tertiary Salaries Survey" xfId="21268" xr:uid="{00000000-0005-0000-0000-000015530000}"/>
    <cellStyle name="RowTitles-Detail 3 4 5 2 3" xfId="21269" xr:uid="{00000000-0005-0000-0000-000016530000}"/>
    <cellStyle name="RowTitles-Detail 3 4 5 2_Tertiary Salaries Survey" xfId="21270" xr:uid="{00000000-0005-0000-0000-000017530000}"/>
    <cellStyle name="RowTitles-Detail 3 4 5 3" xfId="21271" xr:uid="{00000000-0005-0000-0000-000018530000}"/>
    <cellStyle name="RowTitles-Detail 3 4 5 3 2" xfId="21272" xr:uid="{00000000-0005-0000-0000-000019530000}"/>
    <cellStyle name="RowTitles-Detail 3 4 5 3 2 2" xfId="21273" xr:uid="{00000000-0005-0000-0000-00001A530000}"/>
    <cellStyle name="RowTitles-Detail 3 4 5 3 2_Tertiary Salaries Survey" xfId="21274" xr:uid="{00000000-0005-0000-0000-00001B530000}"/>
    <cellStyle name="RowTitles-Detail 3 4 5 3 3" xfId="21275" xr:uid="{00000000-0005-0000-0000-00001C530000}"/>
    <cellStyle name="RowTitles-Detail 3 4 5 3_Tertiary Salaries Survey" xfId="21276" xr:uid="{00000000-0005-0000-0000-00001D530000}"/>
    <cellStyle name="RowTitles-Detail 3 4 5 4" xfId="21277" xr:uid="{00000000-0005-0000-0000-00001E530000}"/>
    <cellStyle name="RowTitles-Detail 3 4 5 4 2" xfId="21278" xr:uid="{00000000-0005-0000-0000-00001F530000}"/>
    <cellStyle name="RowTitles-Detail 3 4 5 4_Tertiary Salaries Survey" xfId="21279" xr:uid="{00000000-0005-0000-0000-000020530000}"/>
    <cellStyle name="RowTitles-Detail 3 4 5 5" xfId="21280" xr:uid="{00000000-0005-0000-0000-000021530000}"/>
    <cellStyle name="RowTitles-Detail 3 4 5_Tertiary Salaries Survey" xfId="21281" xr:uid="{00000000-0005-0000-0000-000022530000}"/>
    <cellStyle name="RowTitles-Detail 3 4 6" xfId="21282" xr:uid="{00000000-0005-0000-0000-000023530000}"/>
    <cellStyle name="RowTitles-Detail 3 4 6 2" xfId="21283" xr:uid="{00000000-0005-0000-0000-000024530000}"/>
    <cellStyle name="RowTitles-Detail 3 4 6 2 2" xfId="21284" xr:uid="{00000000-0005-0000-0000-000025530000}"/>
    <cellStyle name="RowTitles-Detail 3 4 6 2 2 2" xfId="21285" xr:uid="{00000000-0005-0000-0000-000026530000}"/>
    <cellStyle name="RowTitles-Detail 3 4 6 2 2_Tertiary Salaries Survey" xfId="21286" xr:uid="{00000000-0005-0000-0000-000027530000}"/>
    <cellStyle name="RowTitles-Detail 3 4 6 2 3" xfId="21287" xr:uid="{00000000-0005-0000-0000-000028530000}"/>
    <cellStyle name="RowTitles-Detail 3 4 6 2_Tertiary Salaries Survey" xfId="21288" xr:uid="{00000000-0005-0000-0000-000029530000}"/>
    <cellStyle name="RowTitles-Detail 3 4 6 3" xfId="21289" xr:uid="{00000000-0005-0000-0000-00002A530000}"/>
    <cellStyle name="RowTitles-Detail 3 4 6 3 2" xfId="21290" xr:uid="{00000000-0005-0000-0000-00002B530000}"/>
    <cellStyle name="RowTitles-Detail 3 4 6 3 2 2" xfId="21291" xr:uid="{00000000-0005-0000-0000-00002C530000}"/>
    <cellStyle name="RowTitles-Detail 3 4 6 3 2_Tertiary Salaries Survey" xfId="21292" xr:uid="{00000000-0005-0000-0000-00002D530000}"/>
    <cellStyle name="RowTitles-Detail 3 4 6 3 3" xfId="21293" xr:uid="{00000000-0005-0000-0000-00002E530000}"/>
    <cellStyle name="RowTitles-Detail 3 4 6 3_Tertiary Salaries Survey" xfId="21294" xr:uid="{00000000-0005-0000-0000-00002F530000}"/>
    <cellStyle name="RowTitles-Detail 3 4 6 4" xfId="21295" xr:uid="{00000000-0005-0000-0000-000030530000}"/>
    <cellStyle name="RowTitles-Detail 3 4 6 4 2" xfId="21296" xr:uid="{00000000-0005-0000-0000-000031530000}"/>
    <cellStyle name="RowTitles-Detail 3 4 6 4_Tertiary Salaries Survey" xfId="21297" xr:uid="{00000000-0005-0000-0000-000032530000}"/>
    <cellStyle name="RowTitles-Detail 3 4 6 5" xfId="21298" xr:uid="{00000000-0005-0000-0000-000033530000}"/>
    <cellStyle name="RowTitles-Detail 3 4 6_Tertiary Salaries Survey" xfId="21299" xr:uid="{00000000-0005-0000-0000-000034530000}"/>
    <cellStyle name="RowTitles-Detail 3 4 7" xfId="21300" xr:uid="{00000000-0005-0000-0000-000035530000}"/>
    <cellStyle name="RowTitles-Detail 3 4 7 2" xfId="21301" xr:uid="{00000000-0005-0000-0000-000036530000}"/>
    <cellStyle name="RowTitles-Detail 3 4 7 2 2" xfId="21302" xr:uid="{00000000-0005-0000-0000-000037530000}"/>
    <cellStyle name="RowTitles-Detail 3 4 7 2_Tertiary Salaries Survey" xfId="21303" xr:uid="{00000000-0005-0000-0000-000038530000}"/>
    <cellStyle name="RowTitles-Detail 3 4 7 3" xfId="21304" xr:uid="{00000000-0005-0000-0000-000039530000}"/>
    <cellStyle name="RowTitles-Detail 3 4 7_Tertiary Salaries Survey" xfId="21305" xr:uid="{00000000-0005-0000-0000-00003A530000}"/>
    <cellStyle name="RowTitles-Detail 3 4 8" xfId="21306" xr:uid="{00000000-0005-0000-0000-00003B530000}"/>
    <cellStyle name="RowTitles-Detail 3 4 9" xfId="21307" xr:uid="{00000000-0005-0000-0000-00003C530000}"/>
    <cellStyle name="RowTitles-Detail 3 4_STUD aligned by INSTIT" xfId="21308" xr:uid="{00000000-0005-0000-0000-00003D530000}"/>
    <cellStyle name="RowTitles-Detail 3 5" xfId="21309" xr:uid="{00000000-0005-0000-0000-00003E530000}"/>
    <cellStyle name="RowTitles-Detail 3 5 2" xfId="21310" xr:uid="{00000000-0005-0000-0000-00003F530000}"/>
    <cellStyle name="RowTitles-Detail 3 5 2 2" xfId="21311" xr:uid="{00000000-0005-0000-0000-000040530000}"/>
    <cellStyle name="RowTitles-Detail 3 5 2 2 2" xfId="21312" xr:uid="{00000000-0005-0000-0000-000041530000}"/>
    <cellStyle name="RowTitles-Detail 3 5 2 2 2 2" xfId="21313" xr:uid="{00000000-0005-0000-0000-000042530000}"/>
    <cellStyle name="RowTitles-Detail 3 5 2 2 2_Tertiary Salaries Survey" xfId="21314" xr:uid="{00000000-0005-0000-0000-000043530000}"/>
    <cellStyle name="RowTitles-Detail 3 5 2 2 3" xfId="21315" xr:uid="{00000000-0005-0000-0000-000044530000}"/>
    <cellStyle name="RowTitles-Detail 3 5 2 2_Tertiary Salaries Survey" xfId="21316" xr:uid="{00000000-0005-0000-0000-000045530000}"/>
    <cellStyle name="RowTitles-Detail 3 5 2 3" xfId="21317" xr:uid="{00000000-0005-0000-0000-000046530000}"/>
    <cellStyle name="RowTitles-Detail 3 5 2 3 2" xfId="21318" xr:uid="{00000000-0005-0000-0000-000047530000}"/>
    <cellStyle name="RowTitles-Detail 3 5 2 3 2 2" xfId="21319" xr:uid="{00000000-0005-0000-0000-000048530000}"/>
    <cellStyle name="RowTitles-Detail 3 5 2 3 2_Tertiary Salaries Survey" xfId="21320" xr:uid="{00000000-0005-0000-0000-000049530000}"/>
    <cellStyle name="RowTitles-Detail 3 5 2 3 3" xfId="21321" xr:uid="{00000000-0005-0000-0000-00004A530000}"/>
    <cellStyle name="RowTitles-Detail 3 5 2 3_Tertiary Salaries Survey" xfId="21322" xr:uid="{00000000-0005-0000-0000-00004B530000}"/>
    <cellStyle name="RowTitles-Detail 3 5 2 4" xfId="21323" xr:uid="{00000000-0005-0000-0000-00004C530000}"/>
    <cellStyle name="RowTitles-Detail 3 5 2 5" xfId="21324" xr:uid="{00000000-0005-0000-0000-00004D530000}"/>
    <cellStyle name="RowTitles-Detail 3 5 2 5 2" xfId="21325" xr:uid="{00000000-0005-0000-0000-00004E530000}"/>
    <cellStyle name="RowTitles-Detail 3 5 2 5_Tertiary Salaries Survey" xfId="21326" xr:uid="{00000000-0005-0000-0000-00004F530000}"/>
    <cellStyle name="RowTitles-Detail 3 5 2 6" xfId="21327" xr:uid="{00000000-0005-0000-0000-000050530000}"/>
    <cellStyle name="RowTitles-Detail 3 5 2_Tertiary Salaries Survey" xfId="21328" xr:uid="{00000000-0005-0000-0000-000051530000}"/>
    <cellStyle name="RowTitles-Detail 3 5 3" xfId="21329" xr:uid="{00000000-0005-0000-0000-000052530000}"/>
    <cellStyle name="RowTitles-Detail 3 5 3 2" xfId="21330" xr:uid="{00000000-0005-0000-0000-000053530000}"/>
    <cellStyle name="RowTitles-Detail 3 5 3 2 2" xfId="21331" xr:uid="{00000000-0005-0000-0000-000054530000}"/>
    <cellStyle name="RowTitles-Detail 3 5 3 2 2 2" xfId="21332" xr:uid="{00000000-0005-0000-0000-000055530000}"/>
    <cellStyle name="RowTitles-Detail 3 5 3 2 2_Tertiary Salaries Survey" xfId="21333" xr:uid="{00000000-0005-0000-0000-000056530000}"/>
    <cellStyle name="RowTitles-Detail 3 5 3 2 3" xfId="21334" xr:uid="{00000000-0005-0000-0000-000057530000}"/>
    <cellStyle name="RowTitles-Detail 3 5 3 2_Tertiary Salaries Survey" xfId="21335" xr:uid="{00000000-0005-0000-0000-000058530000}"/>
    <cellStyle name="RowTitles-Detail 3 5 3 3" xfId="21336" xr:uid="{00000000-0005-0000-0000-000059530000}"/>
    <cellStyle name="RowTitles-Detail 3 5 3 3 2" xfId="21337" xr:uid="{00000000-0005-0000-0000-00005A530000}"/>
    <cellStyle name="RowTitles-Detail 3 5 3 3 2 2" xfId="21338" xr:uid="{00000000-0005-0000-0000-00005B530000}"/>
    <cellStyle name="RowTitles-Detail 3 5 3 3 2_Tertiary Salaries Survey" xfId="21339" xr:uid="{00000000-0005-0000-0000-00005C530000}"/>
    <cellStyle name="RowTitles-Detail 3 5 3 3 3" xfId="21340" xr:uid="{00000000-0005-0000-0000-00005D530000}"/>
    <cellStyle name="RowTitles-Detail 3 5 3 3_Tertiary Salaries Survey" xfId="21341" xr:uid="{00000000-0005-0000-0000-00005E530000}"/>
    <cellStyle name="RowTitles-Detail 3 5 3 4" xfId="21342" xr:uid="{00000000-0005-0000-0000-00005F530000}"/>
    <cellStyle name="RowTitles-Detail 3 5 3 5" xfId="21343" xr:uid="{00000000-0005-0000-0000-000060530000}"/>
    <cellStyle name="RowTitles-Detail 3 5 3_Tertiary Salaries Survey" xfId="21344" xr:uid="{00000000-0005-0000-0000-000061530000}"/>
    <cellStyle name="RowTitles-Detail 3 5 4" xfId="21345" xr:uid="{00000000-0005-0000-0000-000062530000}"/>
    <cellStyle name="RowTitles-Detail 3 5 4 2" xfId="21346" xr:uid="{00000000-0005-0000-0000-000063530000}"/>
    <cellStyle name="RowTitles-Detail 3 5 4 2 2" xfId="21347" xr:uid="{00000000-0005-0000-0000-000064530000}"/>
    <cellStyle name="RowTitles-Detail 3 5 4 2 2 2" xfId="21348" xr:uid="{00000000-0005-0000-0000-000065530000}"/>
    <cellStyle name="RowTitles-Detail 3 5 4 2 2_Tertiary Salaries Survey" xfId="21349" xr:uid="{00000000-0005-0000-0000-000066530000}"/>
    <cellStyle name="RowTitles-Detail 3 5 4 2 3" xfId="21350" xr:uid="{00000000-0005-0000-0000-000067530000}"/>
    <cellStyle name="RowTitles-Detail 3 5 4 2_Tertiary Salaries Survey" xfId="21351" xr:uid="{00000000-0005-0000-0000-000068530000}"/>
    <cellStyle name="RowTitles-Detail 3 5 4 3" xfId="21352" xr:uid="{00000000-0005-0000-0000-000069530000}"/>
    <cellStyle name="RowTitles-Detail 3 5 4 3 2" xfId="21353" xr:uid="{00000000-0005-0000-0000-00006A530000}"/>
    <cellStyle name="RowTitles-Detail 3 5 4 3 2 2" xfId="21354" xr:uid="{00000000-0005-0000-0000-00006B530000}"/>
    <cellStyle name="RowTitles-Detail 3 5 4 3 2_Tertiary Salaries Survey" xfId="21355" xr:uid="{00000000-0005-0000-0000-00006C530000}"/>
    <cellStyle name="RowTitles-Detail 3 5 4 3 3" xfId="21356" xr:uid="{00000000-0005-0000-0000-00006D530000}"/>
    <cellStyle name="RowTitles-Detail 3 5 4 3_Tertiary Salaries Survey" xfId="21357" xr:uid="{00000000-0005-0000-0000-00006E530000}"/>
    <cellStyle name="RowTitles-Detail 3 5 4 4" xfId="21358" xr:uid="{00000000-0005-0000-0000-00006F530000}"/>
    <cellStyle name="RowTitles-Detail 3 5 4 4 2" xfId="21359" xr:uid="{00000000-0005-0000-0000-000070530000}"/>
    <cellStyle name="RowTitles-Detail 3 5 4 4_Tertiary Salaries Survey" xfId="21360" xr:uid="{00000000-0005-0000-0000-000071530000}"/>
    <cellStyle name="RowTitles-Detail 3 5 4 5" xfId="21361" xr:uid="{00000000-0005-0000-0000-000072530000}"/>
    <cellStyle name="RowTitles-Detail 3 5 4_Tertiary Salaries Survey" xfId="21362" xr:uid="{00000000-0005-0000-0000-000073530000}"/>
    <cellStyle name="RowTitles-Detail 3 5 5" xfId="21363" xr:uid="{00000000-0005-0000-0000-000074530000}"/>
    <cellStyle name="RowTitles-Detail 3 5 5 2" xfId="21364" xr:uid="{00000000-0005-0000-0000-000075530000}"/>
    <cellStyle name="RowTitles-Detail 3 5 5 2 2" xfId="21365" xr:uid="{00000000-0005-0000-0000-000076530000}"/>
    <cellStyle name="RowTitles-Detail 3 5 5 2 2 2" xfId="21366" xr:uid="{00000000-0005-0000-0000-000077530000}"/>
    <cellStyle name="RowTitles-Detail 3 5 5 2 2_Tertiary Salaries Survey" xfId="21367" xr:uid="{00000000-0005-0000-0000-000078530000}"/>
    <cellStyle name="RowTitles-Detail 3 5 5 2 3" xfId="21368" xr:uid="{00000000-0005-0000-0000-000079530000}"/>
    <cellStyle name="RowTitles-Detail 3 5 5 2_Tertiary Salaries Survey" xfId="21369" xr:uid="{00000000-0005-0000-0000-00007A530000}"/>
    <cellStyle name="RowTitles-Detail 3 5 5 3" xfId="21370" xr:uid="{00000000-0005-0000-0000-00007B530000}"/>
    <cellStyle name="RowTitles-Detail 3 5 5 3 2" xfId="21371" xr:uid="{00000000-0005-0000-0000-00007C530000}"/>
    <cellStyle name="RowTitles-Detail 3 5 5 3 2 2" xfId="21372" xr:uid="{00000000-0005-0000-0000-00007D530000}"/>
    <cellStyle name="RowTitles-Detail 3 5 5 3 2_Tertiary Salaries Survey" xfId="21373" xr:uid="{00000000-0005-0000-0000-00007E530000}"/>
    <cellStyle name="RowTitles-Detail 3 5 5 3 3" xfId="21374" xr:uid="{00000000-0005-0000-0000-00007F530000}"/>
    <cellStyle name="RowTitles-Detail 3 5 5 3_Tertiary Salaries Survey" xfId="21375" xr:uid="{00000000-0005-0000-0000-000080530000}"/>
    <cellStyle name="RowTitles-Detail 3 5 5 4" xfId="21376" xr:uid="{00000000-0005-0000-0000-000081530000}"/>
    <cellStyle name="RowTitles-Detail 3 5 5 4 2" xfId="21377" xr:uid="{00000000-0005-0000-0000-000082530000}"/>
    <cellStyle name="RowTitles-Detail 3 5 5 4_Tertiary Salaries Survey" xfId="21378" xr:uid="{00000000-0005-0000-0000-000083530000}"/>
    <cellStyle name="RowTitles-Detail 3 5 5 5" xfId="21379" xr:uid="{00000000-0005-0000-0000-000084530000}"/>
    <cellStyle name="RowTitles-Detail 3 5 5_Tertiary Salaries Survey" xfId="21380" xr:uid="{00000000-0005-0000-0000-000085530000}"/>
    <cellStyle name="RowTitles-Detail 3 5 6" xfId="21381" xr:uid="{00000000-0005-0000-0000-000086530000}"/>
    <cellStyle name="RowTitles-Detail 3 5 6 2" xfId="21382" xr:uid="{00000000-0005-0000-0000-000087530000}"/>
    <cellStyle name="RowTitles-Detail 3 5 6 2 2" xfId="21383" xr:uid="{00000000-0005-0000-0000-000088530000}"/>
    <cellStyle name="RowTitles-Detail 3 5 6 2 2 2" xfId="21384" xr:uid="{00000000-0005-0000-0000-000089530000}"/>
    <cellStyle name="RowTitles-Detail 3 5 6 2 2_Tertiary Salaries Survey" xfId="21385" xr:uid="{00000000-0005-0000-0000-00008A530000}"/>
    <cellStyle name="RowTitles-Detail 3 5 6 2 3" xfId="21386" xr:uid="{00000000-0005-0000-0000-00008B530000}"/>
    <cellStyle name="RowTitles-Detail 3 5 6 2_Tertiary Salaries Survey" xfId="21387" xr:uid="{00000000-0005-0000-0000-00008C530000}"/>
    <cellStyle name="RowTitles-Detail 3 5 6 3" xfId="21388" xr:uid="{00000000-0005-0000-0000-00008D530000}"/>
    <cellStyle name="RowTitles-Detail 3 5 6 3 2" xfId="21389" xr:uid="{00000000-0005-0000-0000-00008E530000}"/>
    <cellStyle name="RowTitles-Detail 3 5 6 3 2 2" xfId="21390" xr:uid="{00000000-0005-0000-0000-00008F530000}"/>
    <cellStyle name="RowTitles-Detail 3 5 6 3 2_Tertiary Salaries Survey" xfId="21391" xr:uid="{00000000-0005-0000-0000-000090530000}"/>
    <cellStyle name="RowTitles-Detail 3 5 6 3 3" xfId="21392" xr:uid="{00000000-0005-0000-0000-000091530000}"/>
    <cellStyle name="RowTitles-Detail 3 5 6 3_Tertiary Salaries Survey" xfId="21393" xr:uid="{00000000-0005-0000-0000-000092530000}"/>
    <cellStyle name="RowTitles-Detail 3 5 6 4" xfId="21394" xr:uid="{00000000-0005-0000-0000-000093530000}"/>
    <cellStyle name="RowTitles-Detail 3 5 6 4 2" xfId="21395" xr:uid="{00000000-0005-0000-0000-000094530000}"/>
    <cellStyle name="RowTitles-Detail 3 5 6 4_Tertiary Salaries Survey" xfId="21396" xr:uid="{00000000-0005-0000-0000-000095530000}"/>
    <cellStyle name="RowTitles-Detail 3 5 6 5" xfId="21397" xr:uid="{00000000-0005-0000-0000-000096530000}"/>
    <cellStyle name="RowTitles-Detail 3 5 6_Tertiary Salaries Survey" xfId="21398" xr:uid="{00000000-0005-0000-0000-000097530000}"/>
    <cellStyle name="RowTitles-Detail 3 5 7" xfId="21399" xr:uid="{00000000-0005-0000-0000-000098530000}"/>
    <cellStyle name="RowTitles-Detail 3 5 7 2" xfId="21400" xr:uid="{00000000-0005-0000-0000-000099530000}"/>
    <cellStyle name="RowTitles-Detail 3 5 7 2 2" xfId="21401" xr:uid="{00000000-0005-0000-0000-00009A530000}"/>
    <cellStyle name="RowTitles-Detail 3 5 7 2_Tertiary Salaries Survey" xfId="21402" xr:uid="{00000000-0005-0000-0000-00009B530000}"/>
    <cellStyle name="RowTitles-Detail 3 5 7 3" xfId="21403" xr:uid="{00000000-0005-0000-0000-00009C530000}"/>
    <cellStyle name="RowTitles-Detail 3 5 7_Tertiary Salaries Survey" xfId="21404" xr:uid="{00000000-0005-0000-0000-00009D530000}"/>
    <cellStyle name="RowTitles-Detail 3 5 8" xfId="21405" xr:uid="{00000000-0005-0000-0000-00009E530000}"/>
    <cellStyle name="RowTitles-Detail 3 5 8 2" xfId="21406" xr:uid="{00000000-0005-0000-0000-00009F530000}"/>
    <cellStyle name="RowTitles-Detail 3 5 8 2 2" xfId="21407" xr:uid="{00000000-0005-0000-0000-0000A0530000}"/>
    <cellStyle name="RowTitles-Detail 3 5 8 2_Tertiary Salaries Survey" xfId="21408" xr:uid="{00000000-0005-0000-0000-0000A1530000}"/>
    <cellStyle name="RowTitles-Detail 3 5 8 3" xfId="21409" xr:uid="{00000000-0005-0000-0000-0000A2530000}"/>
    <cellStyle name="RowTitles-Detail 3 5 8_Tertiary Salaries Survey" xfId="21410" xr:uid="{00000000-0005-0000-0000-0000A3530000}"/>
    <cellStyle name="RowTitles-Detail 3 5 9" xfId="21411" xr:uid="{00000000-0005-0000-0000-0000A4530000}"/>
    <cellStyle name="RowTitles-Detail 3 5_STUD aligned by INSTIT" xfId="21412" xr:uid="{00000000-0005-0000-0000-0000A5530000}"/>
    <cellStyle name="RowTitles-Detail 3 6" xfId="21413" xr:uid="{00000000-0005-0000-0000-0000A6530000}"/>
    <cellStyle name="RowTitles-Detail 3 6 2" xfId="21414" xr:uid="{00000000-0005-0000-0000-0000A7530000}"/>
    <cellStyle name="RowTitles-Detail 3 6 2 2" xfId="21415" xr:uid="{00000000-0005-0000-0000-0000A8530000}"/>
    <cellStyle name="RowTitles-Detail 3 6 2 2 2" xfId="21416" xr:uid="{00000000-0005-0000-0000-0000A9530000}"/>
    <cellStyle name="RowTitles-Detail 3 6 2 2 2 2" xfId="21417" xr:uid="{00000000-0005-0000-0000-0000AA530000}"/>
    <cellStyle name="RowTitles-Detail 3 6 2 2 2_Tertiary Salaries Survey" xfId="21418" xr:uid="{00000000-0005-0000-0000-0000AB530000}"/>
    <cellStyle name="RowTitles-Detail 3 6 2 2 3" xfId="21419" xr:uid="{00000000-0005-0000-0000-0000AC530000}"/>
    <cellStyle name="RowTitles-Detail 3 6 2 2_Tertiary Salaries Survey" xfId="21420" xr:uid="{00000000-0005-0000-0000-0000AD530000}"/>
    <cellStyle name="RowTitles-Detail 3 6 2 3" xfId="21421" xr:uid="{00000000-0005-0000-0000-0000AE530000}"/>
    <cellStyle name="RowTitles-Detail 3 6 2 3 2" xfId="21422" xr:uid="{00000000-0005-0000-0000-0000AF530000}"/>
    <cellStyle name="RowTitles-Detail 3 6 2 3 2 2" xfId="21423" xr:uid="{00000000-0005-0000-0000-0000B0530000}"/>
    <cellStyle name="RowTitles-Detail 3 6 2 3 2_Tertiary Salaries Survey" xfId="21424" xr:uid="{00000000-0005-0000-0000-0000B1530000}"/>
    <cellStyle name="RowTitles-Detail 3 6 2 3 3" xfId="21425" xr:uid="{00000000-0005-0000-0000-0000B2530000}"/>
    <cellStyle name="RowTitles-Detail 3 6 2 3_Tertiary Salaries Survey" xfId="21426" xr:uid="{00000000-0005-0000-0000-0000B3530000}"/>
    <cellStyle name="RowTitles-Detail 3 6 2 4" xfId="21427" xr:uid="{00000000-0005-0000-0000-0000B4530000}"/>
    <cellStyle name="RowTitles-Detail 3 6 2 5" xfId="21428" xr:uid="{00000000-0005-0000-0000-0000B5530000}"/>
    <cellStyle name="RowTitles-Detail 3 6 2 5 2" xfId="21429" xr:uid="{00000000-0005-0000-0000-0000B6530000}"/>
    <cellStyle name="RowTitles-Detail 3 6 2 5_Tertiary Salaries Survey" xfId="21430" xr:uid="{00000000-0005-0000-0000-0000B7530000}"/>
    <cellStyle name="RowTitles-Detail 3 6 2 6" xfId="21431" xr:uid="{00000000-0005-0000-0000-0000B8530000}"/>
    <cellStyle name="RowTitles-Detail 3 6 2_Tertiary Salaries Survey" xfId="21432" xr:uid="{00000000-0005-0000-0000-0000B9530000}"/>
    <cellStyle name="RowTitles-Detail 3 6 3" xfId="21433" xr:uid="{00000000-0005-0000-0000-0000BA530000}"/>
    <cellStyle name="RowTitles-Detail 3 6 3 2" xfId="21434" xr:uid="{00000000-0005-0000-0000-0000BB530000}"/>
    <cellStyle name="RowTitles-Detail 3 6 3 2 2" xfId="21435" xr:uid="{00000000-0005-0000-0000-0000BC530000}"/>
    <cellStyle name="RowTitles-Detail 3 6 3 2 2 2" xfId="21436" xr:uid="{00000000-0005-0000-0000-0000BD530000}"/>
    <cellStyle name="RowTitles-Detail 3 6 3 2 2_Tertiary Salaries Survey" xfId="21437" xr:uid="{00000000-0005-0000-0000-0000BE530000}"/>
    <cellStyle name="RowTitles-Detail 3 6 3 2 3" xfId="21438" xr:uid="{00000000-0005-0000-0000-0000BF530000}"/>
    <cellStyle name="RowTitles-Detail 3 6 3 2_Tertiary Salaries Survey" xfId="21439" xr:uid="{00000000-0005-0000-0000-0000C0530000}"/>
    <cellStyle name="RowTitles-Detail 3 6 3 3" xfId="21440" xr:uid="{00000000-0005-0000-0000-0000C1530000}"/>
    <cellStyle name="RowTitles-Detail 3 6 3 3 2" xfId="21441" xr:uid="{00000000-0005-0000-0000-0000C2530000}"/>
    <cellStyle name="RowTitles-Detail 3 6 3 3 2 2" xfId="21442" xr:uid="{00000000-0005-0000-0000-0000C3530000}"/>
    <cellStyle name="RowTitles-Detail 3 6 3 3 2_Tertiary Salaries Survey" xfId="21443" xr:uid="{00000000-0005-0000-0000-0000C4530000}"/>
    <cellStyle name="RowTitles-Detail 3 6 3 3 3" xfId="21444" xr:uid="{00000000-0005-0000-0000-0000C5530000}"/>
    <cellStyle name="RowTitles-Detail 3 6 3 3_Tertiary Salaries Survey" xfId="21445" xr:uid="{00000000-0005-0000-0000-0000C6530000}"/>
    <cellStyle name="RowTitles-Detail 3 6 3 4" xfId="21446" xr:uid="{00000000-0005-0000-0000-0000C7530000}"/>
    <cellStyle name="RowTitles-Detail 3 6 3 5" xfId="21447" xr:uid="{00000000-0005-0000-0000-0000C8530000}"/>
    <cellStyle name="RowTitles-Detail 3 6 3_Tertiary Salaries Survey" xfId="21448" xr:uid="{00000000-0005-0000-0000-0000C9530000}"/>
    <cellStyle name="RowTitles-Detail 3 6 4" xfId="21449" xr:uid="{00000000-0005-0000-0000-0000CA530000}"/>
    <cellStyle name="RowTitles-Detail 3 6 4 2" xfId="21450" xr:uid="{00000000-0005-0000-0000-0000CB530000}"/>
    <cellStyle name="RowTitles-Detail 3 6 4 2 2" xfId="21451" xr:uid="{00000000-0005-0000-0000-0000CC530000}"/>
    <cellStyle name="RowTitles-Detail 3 6 4 2 2 2" xfId="21452" xr:uid="{00000000-0005-0000-0000-0000CD530000}"/>
    <cellStyle name="RowTitles-Detail 3 6 4 2 2_Tertiary Salaries Survey" xfId="21453" xr:uid="{00000000-0005-0000-0000-0000CE530000}"/>
    <cellStyle name="RowTitles-Detail 3 6 4 2 3" xfId="21454" xr:uid="{00000000-0005-0000-0000-0000CF530000}"/>
    <cellStyle name="RowTitles-Detail 3 6 4 2_Tertiary Salaries Survey" xfId="21455" xr:uid="{00000000-0005-0000-0000-0000D0530000}"/>
    <cellStyle name="RowTitles-Detail 3 6 4 3" xfId="21456" xr:uid="{00000000-0005-0000-0000-0000D1530000}"/>
    <cellStyle name="RowTitles-Detail 3 6 4 3 2" xfId="21457" xr:uid="{00000000-0005-0000-0000-0000D2530000}"/>
    <cellStyle name="RowTitles-Detail 3 6 4 3 2 2" xfId="21458" xr:uid="{00000000-0005-0000-0000-0000D3530000}"/>
    <cellStyle name="RowTitles-Detail 3 6 4 3 2_Tertiary Salaries Survey" xfId="21459" xr:uid="{00000000-0005-0000-0000-0000D4530000}"/>
    <cellStyle name="RowTitles-Detail 3 6 4 3 3" xfId="21460" xr:uid="{00000000-0005-0000-0000-0000D5530000}"/>
    <cellStyle name="RowTitles-Detail 3 6 4 3_Tertiary Salaries Survey" xfId="21461" xr:uid="{00000000-0005-0000-0000-0000D6530000}"/>
    <cellStyle name="RowTitles-Detail 3 6 4 4" xfId="21462" xr:uid="{00000000-0005-0000-0000-0000D7530000}"/>
    <cellStyle name="RowTitles-Detail 3 6 4 5" xfId="21463" xr:uid="{00000000-0005-0000-0000-0000D8530000}"/>
    <cellStyle name="RowTitles-Detail 3 6 4 5 2" xfId="21464" xr:uid="{00000000-0005-0000-0000-0000D9530000}"/>
    <cellStyle name="RowTitles-Detail 3 6 4 5_Tertiary Salaries Survey" xfId="21465" xr:uid="{00000000-0005-0000-0000-0000DA530000}"/>
    <cellStyle name="RowTitles-Detail 3 6 4 6" xfId="21466" xr:uid="{00000000-0005-0000-0000-0000DB530000}"/>
    <cellStyle name="RowTitles-Detail 3 6 4_Tertiary Salaries Survey" xfId="21467" xr:uid="{00000000-0005-0000-0000-0000DC530000}"/>
    <cellStyle name="RowTitles-Detail 3 6 5" xfId="21468" xr:uid="{00000000-0005-0000-0000-0000DD530000}"/>
    <cellStyle name="RowTitles-Detail 3 6 5 2" xfId="21469" xr:uid="{00000000-0005-0000-0000-0000DE530000}"/>
    <cellStyle name="RowTitles-Detail 3 6 5 2 2" xfId="21470" xr:uid="{00000000-0005-0000-0000-0000DF530000}"/>
    <cellStyle name="RowTitles-Detail 3 6 5 2 2 2" xfId="21471" xr:uid="{00000000-0005-0000-0000-0000E0530000}"/>
    <cellStyle name="RowTitles-Detail 3 6 5 2 2_Tertiary Salaries Survey" xfId="21472" xr:uid="{00000000-0005-0000-0000-0000E1530000}"/>
    <cellStyle name="RowTitles-Detail 3 6 5 2 3" xfId="21473" xr:uid="{00000000-0005-0000-0000-0000E2530000}"/>
    <cellStyle name="RowTitles-Detail 3 6 5 2_Tertiary Salaries Survey" xfId="21474" xr:uid="{00000000-0005-0000-0000-0000E3530000}"/>
    <cellStyle name="RowTitles-Detail 3 6 5 3" xfId="21475" xr:uid="{00000000-0005-0000-0000-0000E4530000}"/>
    <cellStyle name="RowTitles-Detail 3 6 5 3 2" xfId="21476" xr:uid="{00000000-0005-0000-0000-0000E5530000}"/>
    <cellStyle name="RowTitles-Detail 3 6 5 3 2 2" xfId="21477" xr:uid="{00000000-0005-0000-0000-0000E6530000}"/>
    <cellStyle name="RowTitles-Detail 3 6 5 3 2_Tertiary Salaries Survey" xfId="21478" xr:uid="{00000000-0005-0000-0000-0000E7530000}"/>
    <cellStyle name="RowTitles-Detail 3 6 5 3 3" xfId="21479" xr:uid="{00000000-0005-0000-0000-0000E8530000}"/>
    <cellStyle name="RowTitles-Detail 3 6 5 3_Tertiary Salaries Survey" xfId="21480" xr:uid="{00000000-0005-0000-0000-0000E9530000}"/>
    <cellStyle name="RowTitles-Detail 3 6 5 4" xfId="21481" xr:uid="{00000000-0005-0000-0000-0000EA530000}"/>
    <cellStyle name="RowTitles-Detail 3 6 5 4 2" xfId="21482" xr:uid="{00000000-0005-0000-0000-0000EB530000}"/>
    <cellStyle name="RowTitles-Detail 3 6 5 4_Tertiary Salaries Survey" xfId="21483" xr:uid="{00000000-0005-0000-0000-0000EC530000}"/>
    <cellStyle name="RowTitles-Detail 3 6 5 5" xfId="21484" xr:uid="{00000000-0005-0000-0000-0000ED530000}"/>
    <cellStyle name="RowTitles-Detail 3 6 5_Tertiary Salaries Survey" xfId="21485" xr:uid="{00000000-0005-0000-0000-0000EE530000}"/>
    <cellStyle name="RowTitles-Detail 3 6 6" xfId="21486" xr:uid="{00000000-0005-0000-0000-0000EF530000}"/>
    <cellStyle name="RowTitles-Detail 3 6 6 2" xfId="21487" xr:uid="{00000000-0005-0000-0000-0000F0530000}"/>
    <cellStyle name="RowTitles-Detail 3 6 6 2 2" xfId="21488" xr:uid="{00000000-0005-0000-0000-0000F1530000}"/>
    <cellStyle name="RowTitles-Detail 3 6 6 2 2 2" xfId="21489" xr:uid="{00000000-0005-0000-0000-0000F2530000}"/>
    <cellStyle name="RowTitles-Detail 3 6 6 2 2_Tertiary Salaries Survey" xfId="21490" xr:uid="{00000000-0005-0000-0000-0000F3530000}"/>
    <cellStyle name="RowTitles-Detail 3 6 6 2 3" xfId="21491" xr:uid="{00000000-0005-0000-0000-0000F4530000}"/>
    <cellStyle name="RowTitles-Detail 3 6 6 2_Tertiary Salaries Survey" xfId="21492" xr:uid="{00000000-0005-0000-0000-0000F5530000}"/>
    <cellStyle name="RowTitles-Detail 3 6 6 3" xfId="21493" xr:uid="{00000000-0005-0000-0000-0000F6530000}"/>
    <cellStyle name="RowTitles-Detail 3 6 6 3 2" xfId="21494" xr:uid="{00000000-0005-0000-0000-0000F7530000}"/>
    <cellStyle name="RowTitles-Detail 3 6 6 3 2 2" xfId="21495" xr:uid="{00000000-0005-0000-0000-0000F8530000}"/>
    <cellStyle name="RowTitles-Detail 3 6 6 3 2_Tertiary Salaries Survey" xfId="21496" xr:uid="{00000000-0005-0000-0000-0000F9530000}"/>
    <cellStyle name="RowTitles-Detail 3 6 6 3 3" xfId="21497" xr:uid="{00000000-0005-0000-0000-0000FA530000}"/>
    <cellStyle name="RowTitles-Detail 3 6 6 3_Tertiary Salaries Survey" xfId="21498" xr:uid="{00000000-0005-0000-0000-0000FB530000}"/>
    <cellStyle name="RowTitles-Detail 3 6 6 4" xfId="21499" xr:uid="{00000000-0005-0000-0000-0000FC530000}"/>
    <cellStyle name="RowTitles-Detail 3 6 6 4 2" xfId="21500" xr:uid="{00000000-0005-0000-0000-0000FD530000}"/>
    <cellStyle name="RowTitles-Detail 3 6 6 4_Tertiary Salaries Survey" xfId="21501" xr:uid="{00000000-0005-0000-0000-0000FE530000}"/>
    <cellStyle name="RowTitles-Detail 3 6 6 5" xfId="21502" xr:uid="{00000000-0005-0000-0000-0000FF530000}"/>
    <cellStyle name="RowTitles-Detail 3 6 6_Tertiary Salaries Survey" xfId="21503" xr:uid="{00000000-0005-0000-0000-000000540000}"/>
    <cellStyle name="RowTitles-Detail 3 6 7" xfId="21504" xr:uid="{00000000-0005-0000-0000-000001540000}"/>
    <cellStyle name="RowTitles-Detail 3 6 7 2" xfId="21505" xr:uid="{00000000-0005-0000-0000-000002540000}"/>
    <cellStyle name="RowTitles-Detail 3 6 7 2 2" xfId="21506" xr:uid="{00000000-0005-0000-0000-000003540000}"/>
    <cellStyle name="RowTitles-Detail 3 6 7 2_Tertiary Salaries Survey" xfId="21507" xr:uid="{00000000-0005-0000-0000-000004540000}"/>
    <cellStyle name="RowTitles-Detail 3 6 7 3" xfId="21508" xr:uid="{00000000-0005-0000-0000-000005540000}"/>
    <cellStyle name="RowTitles-Detail 3 6 7_Tertiary Salaries Survey" xfId="21509" xr:uid="{00000000-0005-0000-0000-000006540000}"/>
    <cellStyle name="RowTitles-Detail 3 6 8" xfId="21510" xr:uid="{00000000-0005-0000-0000-000007540000}"/>
    <cellStyle name="RowTitles-Detail 3 6 9" xfId="21511" xr:uid="{00000000-0005-0000-0000-000008540000}"/>
    <cellStyle name="RowTitles-Detail 3 6_STUD aligned by INSTIT" xfId="21512" xr:uid="{00000000-0005-0000-0000-000009540000}"/>
    <cellStyle name="RowTitles-Detail 3 7" xfId="21513" xr:uid="{00000000-0005-0000-0000-00000A540000}"/>
    <cellStyle name="RowTitles-Detail 3 7 2" xfId="21514" xr:uid="{00000000-0005-0000-0000-00000B540000}"/>
    <cellStyle name="RowTitles-Detail 3 7 2 2" xfId="21515" xr:uid="{00000000-0005-0000-0000-00000C540000}"/>
    <cellStyle name="RowTitles-Detail 3 7 2 2 2" xfId="21516" xr:uid="{00000000-0005-0000-0000-00000D540000}"/>
    <cellStyle name="RowTitles-Detail 3 7 2 2_Tertiary Salaries Survey" xfId="21517" xr:uid="{00000000-0005-0000-0000-00000E540000}"/>
    <cellStyle name="RowTitles-Detail 3 7 2 3" xfId="21518" xr:uid="{00000000-0005-0000-0000-00000F540000}"/>
    <cellStyle name="RowTitles-Detail 3 7 2_Tertiary Salaries Survey" xfId="21519" xr:uid="{00000000-0005-0000-0000-000010540000}"/>
    <cellStyle name="RowTitles-Detail 3 7 3" xfId="21520" xr:uid="{00000000-0005-0000-0000-000011540000}"/>
    <cellStyle name="RowTitles-Detail 3 7 3 2" xfId="21521" xr:uid="{00000000-0005-0000-0000-000012540000}"/>
    <cellStyle name="RowTitles-Detail 3 7 3 2 2" xfId="21522" xr:uid="{00000000-0005-0000-0000-000013540000}"/>
    <cellStyle name="RowTitles-Detail 3 7 3 2_Tertiary Salaries Survey" xfId="21523" xr:uid="{00000000-0005-0000-0000-000014540000}"/>
    <cellStyle name="RowTitles-Detail 3 7 3 3" xfId="21524" xr:uid="{00000000-0005-0000-0000-000015540000}"/>
    <cellStyle name="RowTitles-Detail 3 7 3_Tertiary Salaries Survey" xfId="21525" xr:uid="{00000000-0005-0000-0000-000016540000}"/>
    <cellStyle name="RowTitles-Detail 3 7 4" xfId="21526" xr:uid="{00000000-0005-0000-0000-000017540000}"/>
    <cellStyle name="RowTitles-Detail 3 7 5" xfId="21527" xr:uid="{00000000-0005-0000-0000-000018540000}"/>
    <cellStyle name="RowTitles-Detail 3 7 5 2" xfId="21528" xr:uid="{00000000-0005-0000-0000-000019540000}"/>
    <cellStyle name="RowTitles-Detail 3 7 5_Tertiary Salaries Survey" xfId="21529" xr:uid="{00000000-0005-0000-0000-00001A540000}"/>
    <cellStyle name="RowTitles-Detail 3 7 6" xfId="21530" xr:uid="{00000000-0005-0000-0000-00001B540000}"/>
    <cellStyle name="RowTitles-Detail 3 7_Tertiary Salaries Survey" xfId="21531" xr:uid="{00000000-0005-0000-0000-00001C540000}"/>
    <cellStyle name="RowTitles-Detail 3 8" xfId="21532" xr:uid="{00000000-0005-0000-0000-00001D540000}"/>
    <cellStyle name="RowTitles-Detail 3 8 2" xfId="21533" xr:uid="{00000000-0005-0000-0000-00001E540000}"/>
    <cellStyle name="RowTitles-Detail 3 8 2 2" xfId="21534" xr:uid="{00000000-0005-0000-0000-00001F540000}"/>
    <cellStyle name="RowTitles-Detail 3 8 2 2 2" xfId="21535" xr:uid="{00000000-0005-0000-0000-000020540000}"/>
    <cellStyle name="RowTitles-Detail 3 8 2 2_Tertiary Salaries Survey" xfId="21536" xr:uid="{00000000-0005-0000-0000-000021540000}"/>
    <cellStyle name="RowTitles-Detail 3 8 2 3" xfId="21537" xr:uid="{00000000-0005-0000-0000-000022540000}"/>
    <cellStyle name="RowTitles-Detail 3 8 2_Tertiary Salaries Survey" xfId="21538" xr:uid="{00000000-0005-0000-0000-000023540000}"/>
    <cellStyle name="RowTitles-Detail 3 8 3" xfId="21539" xr:uid="{00000000-0005-0000-0000-000024540000}"/>
    <cellStyle name="RowTitles-Detail 3 8 3 2" xfId="21540" xr:uid="{00000000-0005-0000-0000-000025540000}"/>
    <cellStyle name="RowTitles-Detail 3 8 3 2 2" xfId="21541" xr:uid="{00000000-0005-0000-0000-000026540000}"/>
    <cellStyle name="RowTitles-Detail 3 8 3 2_Tertiary Salaries Survey" xfId="21542" xr:uid="{00000000-0005-0000-0000-000027540000}"/>
    <cellStyle name="RowTitles-Detail 3 8 3 3" xfId="21543" xr:uid="{00000000-0005-0000-0000-000028540000}"/>
    <cellStyle name="RowTitles-Detail 3 8 3_Tertiary Salaries Survey" xfId="21544" xr:uid="{00000000-0005-0000-0000-000029540000}"/>
    <cellStyle name="RowTitles-Detail 3 8 4" xfId="21545" xr:uid="{00000000-0005-0000-0000-00002A540000}"/>
    <cellStyle name="RowTitles-Detail 3 8 5" xfId="21546" xr:uid="{00000000-0005-0000-0000-00002B540000}"/>
    <cellStyle name="RowTitles-Detail 3 8_Tertiary Salaries Survey" xfId="21547" xr:uid="{00000000-0005-0000-0000-00002C540000}"/>
    <cellStyle name="RowTitles-Detail 3 9" xfId="21548" xr:uid="{00000000-0005-0000-0000-00002D540000}"/>
    <cellStyle name="RowTitles-Detail 3 9 2" xfId="21549" xr:uid="{00000000-0005-0000-0000-00002E540000}"/>
    <cellStyle name="RowTitles-Detail 3 9 2 2" xfId="21550" xr:uid="{00000000-0005-0000-0000-00002F540000}"/>
    <cellStyle name="RowTitles-Detail 3 9 2 2 2" xfId="21551" xr:uid="{00000000-0005-0000-0000-000030540000}"/>
    <cellStyle name="RowTitles-Detail 3 9 2 2_Tertiary Salaries Survey" xfId="21552" xr:uid="{00000000-0005-0000-0000-000031540000}"/>
    <cellStyle name="RowTitles-Detail 3 9 2 3" xfId="21553" xr:uid="{00000000-0005-0000-0000-000032540000}"/>
    <cellStyle name="RowTitles-Detail 3 9 2_Tertiary Salaries Survey" xfId="21554" xr:uid="{00000000-0005-0000-0000-000033540000}"/>
    <cellStyle name="RowTitles-Detail 3 9 3" xfId="21555" xr:uid="{00000000-0005-0000-0000-000034540000}"/>
    <cellStyle name="RowTitles-Detail 3 9 3 2" xfId="21556" xr:uid="{00000000-0005-0000-0000-000035540000}"/>
    <cellStyle name="RowTitles-Detail 3 9 3 2 2" xfId="21557" xr:uid="{00000000-0005-0000-0000-000036540000}"/>
    <cellStyle name="RowTitles-Detail 3 9 3 2_Tertiary Salaries Survey" xfId="21558" xr:uid="{00000000-0005-0000-0000-000037540000}"/>
    <cellStyle name="RowTitles-Detail 3 9 3 3" xfId="21559" xr:uid="{00000000-0005-0000-0000-000038540000}"/>
    <cellStyle name="RowTitles-Detail 3 9 3_Tertiary Salaries Survey" xfId="21560" xr:uid="{00000000-0005-0000-0000-000039540000}"/>
    <cellStyle name="RowTitles-Detail 3 9 4" xfId="21561" xr:uid="{00000000-0005-0000-0000-00003A540000}"/>
    <cellStyle name="RowTitles-Detail 3 9 5" xfId="21562" xr:uid="{00000000-0005-0000-0000-00003B540000}"/>
    <cellStyle name="RowTitles-Detail 3 9 5 2" xfId="21563" xr:uid="{00000000-0005-0000-0000-00003C540000}"/>
    <cellStyle name="RowTitles-Detail 3 9 5_Tertiary Salaries Survey" xfId="21564" xr:uid="{00000000-0005-0000-0000-00003D540000}"/>
    <cellStyle name="RowTitles-Detail 3 9 6" xfId="21565" xr:uid="{00000000-0005-0000-0000-00003E540000}"/>
    <cellStyle name="RowTitles-Detail 3 9_Tertiary Salaries Survey" xfId="21566" xr:uid="{00000000-0005-0000-0000-00003F540000}"/>
    <cellStyle name="RowTitles-Detail 3_STUD aligned by INSTIT" xfId="21567" xr:uid="{00000000-0005-0000-0000-000040540000}"/>
    <cellStyle name="RowTitles-Detail 4" xfId="21568" xr:uid="{00000000-0005-0000-0000-000041540000}"/>
    <cellStyle name="RowTitles-Detail 4 10" xfId="21569" xr:uid="{00000000-0005-0000-0000-000042540000}"/>
    <cellStyle name="RowTitles-Detail 4 10 2" xfId="21570" xr:uid="{00000000-0005-0000-0000-000043540000}"/>
    <cellStyle name="RowTitles-Detail 4 10 2 2" xfId="21571" xr:uid="{00000000-0005-0000-0000-000044540000}"/>
    <cellStyle name="RowTitles-Detail 4 10 2 2 2" xfId="21572" xr:uid="{00000000-0005-0000-0000-000045540000}"/>
    <cellStyle name="RowTitles-Detail 4 10 2 2_Tertiary Salaries Survey" xfId="21573" xr:uid="{00000000-0005-0000-0000-000046540000}"/>
    <cellStyle name="RowTitles-Detail 4 10 2 3" xfId="21574" xr:uid="{00000000-0005-0000-0000-000047540000}"/>
    <cellStyle name="RowTitles-Detail 4 10 2_Tertiary Salaries Survey" xfId="21575" xr:uid="{00000000-0005-0000-0000-000048540000}"/>
    <cellStyle name="RowTitles-Detail 4 10 3" xfId="21576" xr:uid="{00000000-0005-0000-0000-000049540000}"/>
    <cellStyle name="RowTitles-Detail 4 10 3 2" xfId="21577" xr:uid="{00000000-0005-0000-0000-00004A540000}"/>
    <cellStyle name="RowTitles-Detail 4 10 3 2 2" xfId="21578" xr:uid="{00000000-0005-0000-0000-00004B540000}"/>
    <cellStyle name="RowTitles-Detail 4 10 3 2_Tertiary Salaries Survey" xfId="21579" xr:uid="{00000000-0005-0000-0000-00004C540000}"/>
    <cellStyle name="RowTitles-Detail 4 10 3 3" xfId="21580" xr:uid="{00000000-0005-0000-0000-00004D540000}"/>
    <cellStyle name="RowTitles-Detail 4 10 3_Tertiary Salaries Survey" xfId="21581" xr:uid="{00000000-0005-0000-0000-00004E540000}"/>
    <cellStyle name="RowTitles-Detail 4 10 4" xfId="21582" xr:uid="{00000000-0005-0000-0000-00004F540000}"/>
    <cellStyle name="RowTitles-Detail 4 10 4 2" xfId="21583" xr:uid="{00000000-0005-0000-0000-000050540000}"/>
    <cellStyle name="RowTitles-Detail 4 10 4_Tertiary Salaries Survey" xfId="21584" xr:uid="{00000000-0005-0000-0000-000051540000}"/>
    <cellStyle name="RowTitles-Detail 4 10 5" xfId="21585" xr:uid="{00000000-0005-0000-0000-000052540000}"/>
    <cellStyle name="RowTitles-Detail 4 10_Tertiary Salaries Survey" xfId="21586" xr:uid="{00000000-0005-0000-0000-000053540000}"/>
    <cellStyle name="RowTitles-Detail 4 11" xfId="21587" xr:uid="{00000000-0005-0000-0000-000054540000}"/>
    <cellStyle name="RowTitles-Detail 4 11 2" xfId="21588" xr:uid="{00000000-0005-0000-0000-000055540000}"/>
    <cellStyle name="RowTitles-Detail 4 11 2 2" xfId="21589" xr:uid="{00000000-0005-0000-0000-000056540000}"/>
    <cellStyle name="RowTitles-Detail 4 11 2 2 2" xfId="21590" xr:uid="{00000000-0005-0000-0000-000057540000}"/>
    <cellStyle name="RowTitles-Detail 4 11 2 2_Tertiary Salaries Survey" xfId="21591" xr:uid="{00000000-0005-0000-0000-000058540000}"/>
    <cellStyle name="RowTitles-Detail 4 11 2 3" xfId="21592" xr:uid="{00000000-0005-0000-0000-000059540000}"/>
    <cellStyle name="RowTitles-Detail 4 11 2_Tertiary Salaries Survey" xfId="21593" xr:uid="{00000000-0005-0000-0000-00005A540000}"/>
    <cellStyle name="RowTitles-Detail 4 11 3" xfId="21594" xr:uid="{00000000-0005-0000-0000-00005B540000}"/>
    <cellStyle name="RowTitles-Detail 4 11 3 2" xfId="21595" xr:uid="{00000000-0005-0000-0000-00005C540000}"/>
    <cellStyle name="RowTitles-Detail 4 11 3 2 2" xfId="21596" xr:uid="{00000000-0005-0000-0000-00005D540000}"/>
    <cellStyle name="RowTitles-Detail 4 11 3 2_Tertiary Salaries Survey" xfId="21597" xr:uid="{00000000-0005-0000-0000-00005E540000}"/>
    <cellStyle name="RowTitles-Detail 4 11 3 3" xfId="21598" xr:uid="{00000000-0005-0000-0000-00005F540000}"/>
    <cellStyle name="RowTitles-Detail 4 11 3_Tertiary Salaries Survey" xfId="21599" xr:uid="{00000000-0005-0000-0000-000060540000}"/>
    <cellStyle name="RowTitles-Detail 4 11 4" xfId="21600" xr:uid="{00000000-0005-0000-0000-000061540000}"/>
    <cellStyle name="RowTitles-Detail 4 11 4 2" xfId="21601" xr:uid="{00000000-0005-0000-0000-000062540000}"/>
    <cellStyle name="RowTitles-Detail 4 11 4_Tertiary Salaries Survey" xfId="21602" xr:uid="{00000000-0005-0000-0000-000063540000}"/>
    <cellStyle name="RowTitles-Detail 4 11 5" xfId="21603" xr:uid="{00000000-0005-0000-0000-000064540000}"/>
    <cellStyle name="RowTitles-Detail 4 11_Tertiary Salaries Survey" xfId="21604" xr:uid="{00000000-0005-0000-0000-000065540000}"/>
    <cellStyle name="RowTitles-Detail 4 12" xfId="21605" xr:uid="{00000000-0005-0000-0000-000066540000}"/>
    <cellStyle name="RowTitles-Detail 4 12 2" xfId="21606" xr:uid="{00000000-0005-0000-0000-000067540000}"/>
    <cellStyle name="RowTitles-Detail 4 12 2 2" xfId="21607" xr:uid="{00000000-0005-0000-0000-000068540000}"/>
    <cellStyle name="RowTitles-Detail 4 12 2_Tertiary Salaries Survey" xfId="21608" xr:uid="{00000000-0005-0000-0000-000069540000}"/>
    <cellStyle name="RowTitles-Detail 4 12 3" xfId="21609" xr:uid="{00000000-0005-0000-0000-00006A540000}"/>
    <cellStyle name="RowTitles-Detail 4 12_Tertiary Salaries Survey" xfId="21610" xr:uid="{00000000-0005-0000-0000-00006B540000}"/>
    <cellStyle name="RowTitles-Detail 4 13" xfId="21611" xr:uid="{00000000-0005-0000-0000-00006C540000}"/>
    <cellStyle name="RowTitles-Detail 4 14" xfId="21612" xr:uid="{00000000-0005-0000-0000-00006D540000}"/>
    <cellStyle name="RowTitles-Detail 4 15" xfId="21613" xr:uid="{00000000-0005-0000-0000-00006E540000}"/>
    <cellStyle name="RowTitles-Detail 4 2" xfId="21614" xr:uid="{00000000-0005-0000-0000-00006F540000}"/>
    <cellStyle name="RowTitles-Detail 4 2 10" xfId="21615" xr:uid="{00000000-0005-0000-0000-000070540000}"/>
    <cellStyle name="RowTitles-Detail 4 2 10 2" xfId="21616" xr:uid="{00000000-0005-0000-0000-000071540000}"/>
    <cellStyle name="RowTitles-Detail 4 2 10 2 2" xfId="21617" xr:uid="{00000000-0005-0000-0000-000072540000}"/>
    <cellStyle name="RowTitles-Detail 4 2 10 2 2 2" xfId="21618" xr:uid="{00000000-0005-0000-0000-000073540000}"/>
    <cellStyle name="RowTitles-Detail 4 2 10 2 2_Tertiary Salaries Survey" xfId="21619" xr:uid="{00000000-0005-0000-0000-000074540000}"/>
    <cellStyle name="RowTitles-Detail 4 2 10 2 3" xfId="21620" xr:uid="{00000000-0005-0000-0000-000075540000}"/>
    <cellStyle name="RowTitles-Detail 4 2 10 2_Tertiary Salaries Survey" xfId="21621" xr:uid="{00000000-0005-0000-0000-000076540000}"/>
    <cellStyle name="RowTitles-Detail 4 2 10 3" xfId="21622" xr:uid="{00000000-0005-0000-0000-000077540000}"/>
    <cellStyle name="RowTitles-Detail 4 2 10 3 2" xfId="21623" xr:uid="{00000000-0005-0000-0000-000078540000}"/>
    <cellStyle name="RowTitles-Detail 4 2 10 3 2 2" xfId="21624" xr:uid="{00000000-0005-0000-0000-000079540000}"/>
    <cellStyle name="RowTitles-Detail 4 2 10 3 2_Tertiary Salaries Survey" xfId="21625" xr:uid="{00000000-0005-0000-0000-00007A540000}"/>
    <cellStyle name="RowTitles-Detail 4 2 10 3 3" xfId="21626" xr:uid="{00000000-0005-0000-0000-00007B540000}"/>
    <cellStyle name="RowTitles-Detail 4 2 10 3_Tertiary Salaries Survey" xfId="21627" xr:uid="{00000000-0005-0000-0000-00007C540000}"/>
    <cellStyle name="RowTitles-Detail 4 2 10 4" xfId="21628" xr:uid="{00000000-0005-0000-0000-00007D540000}"/>
    <cellStyle name="RowTitles-Detail 4 2 10 4 2" xfId="21629" xr:uid="{00000000-0005-0000-0000-00007E540000}"/>
    <cellStyle name="RowTitles-Detail 4 2 10 4_Tertiary Salaries Survey" xfId="21630" xr:uid="{00000000-0005-0000-0000-00007F540000}"/>
    <cellStyle name="RowTitles-Detail 4 2 10 5" xfId="21631" xr:uid="{00000000-0005-0000-0000-000080540000}"/>
    <cellStyle name="RowTitles-Detail 4 2 10_Tertiary Salaries Survey" xfId="21632" xr:uid="{00000000-0005-0000-0000-000081540000}"/>
    <cellStyle name="RowTitles-Detail 4 2 11" xfId="21633" xr:uid="{00000000-0005-0000-0000-000082540000}"/>
    <cellStyle name="RowTitles-Detail 4 2 11 2" xfId="21634" xr:uid="{00000000-0005-0000-0000-000083540000}"/>
    <cellStyle name="RowTitles-Detail 4 2 11 2 2" xfId="21635" xr:uid="{00000000-0005-0000-0000-000084540000}"/>
    <cellStyle name="RowTitles-Detail 4 2 11 2_Tertiary Salaries Survey" xfId="21636" xr:uid="{00000000-0005-0000-0000-000085540000}"/>
    <cellStyle name="RowTitles-Detail 4 2 11 3" xfId="21637" xr:uid="{00000000-0005-0000-0000-000086540000}"/>
    <cellStyle name="RowTitles-Detail 4 2 11_Tertiary Salaries Survey" xfId="21638" xr:uid="{00000000-0005-0000-0000-000087540000}"/>
    <cellStyle name="RowTitles-Detail 4 2 12" xfId="21639" xr:uid="{00000000-0005-0000-0000-000088540000}"/>
    <cellStyle name="RowTitles-Detail 4 2 13" xfId="21640" xr:uid="{00000000-0005-0000-0000-000089540000}"/>
    <cellStyle name="RowTitles-Detail 4 2 2" xfId="21641" xr:uid="{00000000-0005-0000-0000-00008A540000}"/>
    <cellStyle name="RowTitles-Detail 4 2 2 10" xfId="21642" xr:uid="{00000000-0005-0000-0000-00008B540000}"/>
    <cellStyle name="RowTitles-Detail 4 2 2 10 2" xfId="21643" xr:uid="{00000000-0005-0000-0000-00008C540000}"/>
    <cellStyle name="RowTitles-Detail 4 2 2 10 2 2" xfId="21644" xr:uid="{00000000-0005-0000-0000-00008D540000}"/>
    <cellStyle name="RowTitles-Detail 4 2 2 10 2_Tertiary Salaries Survey" xfId="21645" xr:uid="{00000000-0005-0000-0000-00008E540000}"/>
    <cellStyle name="RowTitles-Detail 4 2 2 10 3" xfId="21646" xr:uid="{00000000-0005-0000-0000-00008F540000}"/>
    <cellStyle name="RowTitles-Detail 4 2 2 10_Tertiary Salaries Survey" xfId="21647" xr:uid="{00000000-0005-0000-0000-000090540000}"/>
    <cellStyle name="RowTitles-Detail 4 2 2 11" xfId="21648" xr:uid="{00000000-0005-0000-0000-000091540000}"/>
    <cellStyle name="RowTitles-Detail 4 2 2 12" xfId="21649" xr:uid="{00000000-0005-0000-0000-000092540000}"/>
    <cellStyle name="RowTitles-Detail 4 2 2 2" xfId="21650" xr:uid="{00000000-0005-0000-0000-000093540000}"/>
    <cellStyle name="RowTitles-Detail 4 2 2 2 2" xfId="21651" xr:uid="{00000000-0005-0000-0000-000094540000}"/>
    <cellStyle name="RowTitles-Detail 4 2 2 2 2 2" xfId="21652" xr:uid="{00000000-0005-0000-0000-000095540000}"/>
    <cellStyle name="RowTitles-Detail 4 2 2 2 2 2 2" xfId="21653" xr:uid="{00000000-0005-0000-0000-000096540000}"/>
    <cellStyle name="RowTitles-Detail 4 2 2 2 2 2 2 2" xfId="21654" xr:uid="{00000000-0005-0000-0000-000097540000}"/>
    <cellStyle name="RowTitles-Detail 4 2 2 2 2 2 2_Tertiary Salaries Survey" xfId="21655" xr:uid="{00000000-0005-0000-0000-000098540000}"/>
    <cellStyle name="RowTitles-Detail 4 2 2 2 2 2 3" xfId="21656" xr:uid="{00000000-0005-0000-0000-000099540000}"/>
    <cellStyle name="RowTitles-Detail 4 2 2 2 2 2_Tertiary Salaries Survey" xfId="21657" xr:uid="{00000000-0005-0000-0000-00009A540000}"/>
    <cellStyle name="RowTitles-Detail 4 2 2 2 2 3" xfId="21658" xr:uid="{00000000-0005-0000-0000-00009B540000}"/>
    <cellStyle name="RowTitles-Detail 4 2 2 2 2 3 2" xfId="21659" xr:uid="{00000000-0005-0000-0000-00009C540000}"/>
    <cellStyle name="RowTitles-Detail 4 2 2 2 2 3 2 2" xfId="21660" xr:uid="{00000000-0005-0000-0000-00009D540000}"/>
    <cellStyle name="RowTitles-Detail 4 2 2 2 2 3 2_Tertiary Salaries Survey" xfId="21661" xr:uid="{00000000-0005-0000-0000-00009E540000}"/>
    <cellStyle name="RowTitles-Detail 4 2 2 2 2 3 3" xfId="21662" xr:uid="{00000000-0005-0000-0000-00009F540000}"/>
    <cellStyle name="RowTitles-Detail 4 2 2 2 2 3_Tertiary Salaries Survey" xfId="21663" xr:uid="{00000000-0005-0000-0000-0000A0540000}"/>
    <cellStyle name="RowTitles-Detail 4 2 2 2 2 4" xfId="21664" xr:uid="{00000000-0005-0000-0000-0000A1540000}"/>
    <cellStyle name="RowTitles-Detail 4 2 2 2 2 5" xfId="21665" xr:uid="{00000000-0005-0000-0000-0000A2540000}"/>
    <cellStyle name="RowTitles-Detail 4 2 2 2 2_Tertiary Salaries Survey" xfId="21666" xr:uid="{00000000-0005-0000-0000-0000A3540000}"/>
    <cellStyle name="RowTitles-Detail 4 2 2 2 3" xfId="21667" xr:uid="{00000000-0005-0000-0000-0000A4540000}"/>
    <cellStyle name="RowTitles-Detail 4 2 2 2 3 2" xfId="21668" xr:uid="{00000000-0005-0000-0000-0000A5540000}"/>
    <cellStyle name="RowTitles-Detail 4 2 2 2 3 2 2" xfId="21669" xr:uid="{00000000-0005-0000-0000-0000A6540000}"/>
    <cellStyle name="RowTitles-Detail 4 2 2 2 3 2 2 2" xfId="21670" xr:uid="{00000000-0005-0000-0000-0000A7540000}"/>
    <cellStyle name="RowTitles-Detail 4 2 2 2 3 2 2_Tertiary Salaries Survey" xfId="21671" xr:uid="{00000000-0005-0000-0000-0000A8540000}"/>
    <cellStyle name="RowTitles-Detail 4 2 2 2 3 2 3" xfId="21672" xr:uid="{00000000-0005-0000-0000-0000A9540000}"/>
    <cellStyle name="RowTitles-Detail 4 2 2 2 3 2_Tertiary Salaries Survey" xfId="21673" xr:uid="{00000000-0005-0000-0000-0000AA540000}"/>
    <cellStyle name="RowTitles-Detail 4 2 2 2 3 3" xfId="21674" xr:uid="{00000000-0005-0000-0000-0000AB540000}"/>
    <cellStyle name="RowTitles-Detail 4 2 2 2 3 3 2" xfId="21675" xr:uid="{00000000-0005-0000-0000-0000AC540000}"/>
    <cellStyle name="RowTitles-Detail 4 2 2 2 3 3 2 2" xfId="21676" xr:uid="{00000000-0005-0000-0000-0000AD540000}"/>
    <cellStyle name="RowTitles-Detail 4 2 2 2 3 3 2_Tertiary Salaries Survey" xfId="21677" xr:uid="{00000000-0005-0000-0000-0000AE540000}"/>
    <cellStyle name="RowTitles-Detail 4 2 2 2 3 3 3" xfId="21678" xr:uid="{00000000-0005-0000-0000-0000AF540000}"/>
    <cellStyle name="RowTitles-Detail 4 2 2 2 3 3_Tertiary Salaries Survey" xfId="21679" xr:uid="{00000000-0005-0000-0000-0000B0540000}"/>
    <cellStyle name="RowTitles-Detail 4 2 2 2 3 4" xfId="21680" xr:uid="{00000000-0005-0000-0000-0000B1540000}"/>
    <cellStyle name="RowTitles-Detail 4 2 2 2 3 5" xfId="21681" xr:uid="{00000000-0005-0000-0000-0000B2540000}"/>
    <cellStyle name="RowTitles-Detail 4 2 2 2 3 5 2" xfId="21682" xr:uid="{00000000-0005-0000-0000-0000B3540000}"/>
    <cellStyle name="RowTitles-Detail 4 2 2 2 3 5_Tertiary Salaries Survey" xfId="21683" xr:uid="{00000000-0005-0000-0000-0000B4540000}"/>
    <cellStyle name="RowTitles-Detail 4 2 2 2 3 6" xfId="21684" xr:uid="{00000000-0005-0000-0000-0000B5540000}"/>
    <cellStyle name="RowTitles-Detail 4 2 2 2 3_Tertiary Salaries Survey" xfId="21685" xr:uid="{00000000-0005-0000-0000-0000B6540000}"/>
    <cellStyle name="RowTitles-Detail 4 2 2 2 4" xfId="21686" xr:uid="{00000000-0005-0000-0000-0000B7540000}"/>
    <cellStyle name="RowTitles-Detail 4 2 2 2 4 2" xfId="21687" xr:uid="{00000000-0005-0000-0000-0000B8540000}"/>
    <cellStyle name="RowTitles-Detail 4 2 2 2 4 2 2" xfId="21688" xr:uid="{00000000-0005-0000-0000-0000B9540000}"/>
    <cellStyle name="RowTitles-Detail 4 2 2 2 4 2 2 2" xfId="21689" xr:uid="{00000000-0005-0000-0000-0000BA540000}"/>
    <cellStyle name="RowTitles-Detail 4 2 2 2 4 2 2_Tertiary Salaries Survey" xfId="21690" xr:uid="{00000000-0005-0000-0000-0000BB540000}"/>
    <cellStyle name="RowTitles-Detail 4 2 2 2 4 2 3" xfId="21691" xr:uid="{00000000-0005-0000-0000-0000BC540000}"/>
    <cellStyle name="RowTitles-Detail 4 2 2 2 4 2_Tertiary Salaries Survey" xfId="21692" xr:uid="{00000000-0005-0000-0000-0000BD540000}"/>
    <cellStyle name="RowTitles-Detail 4 2 2 2 4 3" xfId="21693" xr:uid="{00000000-0005-0000-0000-0000BE540000}"/>
    <cellStyle name="RowTitles-Detail 4 2 2 2 4 3 2" xfId="21694" xr:uid="{00000000-0005-0000-0000-0000BF540000}"/>
    <cellStyle name="RowTitles-Detail 4 2 2 2 4 3 2 2" xfId="21695" xr:uid="{00000000-0005-0000-0000-0000C0540000}"/>
    <cellStyle name="RowTitles-Detail 4 2 2 2 4 3 2_Tertiary Salaries Survey" xfId="21696" xr:uid="{00000000-0005-0000-0000-0000C1540000}"/>
    <cellStyle name="RowTitles-Detail 4 2 2 2 4 3 3" xfId="21697" xr:uid="{00000000-0005-0000-0000-0000C2540000}"/>
    <cellStyle name="RowTitles-Detail 4 2 2 2 4 3_Tertiary Salaries Survey" xfId="21698" xr:uid="{00000000-0005-0000-0000-0000C3540000}"/>
    <cellStyle name="RowTitles-Detail 4 2 2 2 4 4" xfId="21699" xr:uid="{00000000-0005-0000-0000-0000C4540000}"/>
    <cellStyle name="RowTitles-Detail 4 2 2 2 4 4 2" xfId="21700" xr:uid="{00000000-0005-0000-0000-0000C5540000}"/>
    <cellStyle name="RowTitles-Detail 4 2 2 2 4 4_Tertiary Salaries Survey" xfId="21701" xr:uid="{00000000-0005-0000-0000-0000C6540000}"/>
    <cellStyle name="RowTitles-Detail 4 2 2 2 4 5" xfId="21702" xr:uid="{00000000-0005-0000-0000-0000C7540000}"/>
    <cellStyle name="RowTitles-Detail 4 2 2 2 4_Tertiary Salaries Survey" xfId="21703" xr:uid="{00000000-0005-0000-0000-0000C8540000}"/>
    <cellStyle name="RowTitles-Detail 4 2 2 2 5" xfId="21704" xr:uid="{00000000-0005-0000-0000-0000C9540000}"/>
    <cellStyle name="RowTitles-Detail 4 2 2 2 5 2" xfId="21705" xr:uid="{00000000-0005-0000-0000-0000CA540000}"/>
    <cellStyle name="RowTitles-Detail 4 2 2 2 5 2 2" xfId="21706" xr:uid="{00000000-0005-0000-0000-0000CB540000}"/>
    <cellStyle name="RowTitles-Detail 4 2 2 2 5 2 2 2" xfId="21707" xr:uid="{00000000-0005-0000-0000-0000CC540000}"/>
    <cellStyle name="RowTitles-Detail 4 2 2 2 5 2 2_Tertiary Salaries Survey" xfId="21708" xr:uid="{00000000-0005-0000-0000-0000CD540000}"/>
    <cellStyle name="RowTitles-Detail 4 2 2 2 5 2 3" xfId="21709" xr:uid="{00000000-0005-0000-0000-0000CE540000}"/>
    <cellStyle name="RowTitles-Detail 4 2 2 2 5 2_Tertiary Salaries Survey" xfId="21710" xr:uid="{00000000-0005-0000-0000-0000CF540000}"/>
    <cellStyle name="RowTitles-Detail 4 2 2 2 5 3" xfId="21711" xr:uid="{00000000-0005-0000-0000-0000D0540000}"/>
    <cellStyle name="RowTitles-Detail 4 2 2 2 5 3 2" xfId="21712" xr:uid="{00000000-0005-0000-0000-0000D1540000}"/>
    <cellStyle name="RowTitles-Detail 4 2 2 2 5 3 2 2" xfId="21713" xr:uid="{00000000-0005-0000-0000-0000D2540000}"/>
    <cellStyle name="RowTitles-Detail 4 2 2 2 5 3 2_Tertiary Salaries Survey" xfId="21714" xr:uid="{00000000-0005-0000-0000-0000D3540000}"/>
    <cellStyle name="RowTitles-Detail 4 2 2 2 5 3 3" xfId="21715" xr:uid="{00000000-0005-0000-0000-0000D4540000}"/>
    <cellStyle name="RowTitles-Detail 4 2 2 2 5 3_Tertiary Salaries Survey" xfId="21716" xr:uid="{00000000-0005-0000-0000-0000D5540000}"/>
    <cellStyle name="RowTitles-Detail 4 2 2 2 5 4" xfId="21717" xr:uid="{00000000-0005-0000-0000-0000D6540000}"/>
    <cellStyle name="RowTitles-Detail 4 2 2 2 5 4 2" xfId="21718" xr:uid="{00000000-0005-0000-0000-0000D7540000}"/>
    <cellStyle name="RowTitles-Detail 4 2 2 2 5 4_Tertiary Salaries Survey" xfId="21719" xr:uid="{00000000-0005-0000-0000-0000D8540000}"/>
    <cellStyle name="RowTitles-Detail 4 2 2 2 5 5" xfId="21720" xr:uid="{00000000-0005-0000-0000-0000D9540000}"/>
    <cellStyle name="RowTitles-Detail 4 2 2 2 5_Tertiary Salaries Survey" xfId="21721" xr:uid="{00000000-0005-0000-0000-0000DA540000}"/>
    <cellStyle name="RowTitles-Detail 4 2 2 2 6" xfId="21722" xr:uid="{00000000-0005-0000-0000-0000DB540000}"/>
    <cellStyle name="RowTitles-Detail 4 2 2 2 6 2" xfId="21723" xr:uid="{00000000-0005-0000-0000-0000DC540000}"/>
    <cellStyle name="RowTitles-Detail 4 2 2 2 6 2 2" xfId="21724" xr:uid="{00000000-0005-0000-0000-0000DD540000}"/>
    <cellStyle name="RowTitles-Detail 4 2 2 2 6 2 2 2" xfId="21725" xr:uid="{00000000-0005-0000-0000-0000DE540000}"/>
    <cellStyle name="RowTitles-Detail 4 2 2 2 6 2 2_Tertiary Salaries Survey" xfId="21726" xr:uid="{00000000-0005-0000-0000-0000DF540000}"/>
    <cellStyle name="RowTitles-Detail 4 2 2 2 6 2 3" xfId="21727" xr:uid="{00000000-0005-0000-0000-0000E0540000}"/>
    <cellStyle name="RowTitles-Detail 4 2 2 2 6 2_Tertiary Salaries Survey" xfId="21728" xr:uid="{00000000-0005-0000-0000-0000E1540000}"/>
    <cellStyle name="RowTitles-Detail 4 2 2 2 6 3" xfId="21729" xr:uid="{00000000-0005-0000-0000-0000E2540000}"/>
    <cellStyle name="RowTitles-Detail 4 2 2 2 6 3 2" xfId="21730" xr:uid="{00000000-0005-0000-0000-0000E3540000}"/>
    <cellStyle name="RowTitles-Detail 4 2 2 2 6 3 2 2" xfId="21731" xr:uid="{00000000-0005-0000-0000-0000E4540000}"/>
    <cellStyle name="RowTitles-Detail 4 2 2 2 6 3 2_Tertiary Salaries Survey" xfId="21732" xr:uid="{00000000-0005-0000-0000-0000E5540000}"/>
    <cellStyle name="RowTitles-Detail 4 2 2 2 6 3 3" xfId="21733" xr:uid="{00000000-0005-0000-0000-0000E6540000}"/>
    <cellStyle name="RowTitles-Detail 4 2 2 2 6 3_Tertiary Salaries Survey" xfId="21734" xr:uid="{00000000-0005-0000-0000-0000E7540000}"/>
    <cellStyle name="RowTitles-Detail 4 2 2 2 6 4" xfId="21735" xr:uid="{00000000-0005-0000-0000-0000E8540000}"/>
    <cellStyle name="RowTitles-Detail 4 2 2 2 6 4 2" xfId="21736" xr:uid="{00000000-0005-0000-0000-0000E9540000}"/>
    <cellStyle name="RowTitles-Detail 4 2 2 2 6 4_Tertiary Salaries Survey" xfId="21737" xr:uid="{00000000-0005-0000-0000-0000EA540000}"/>
    <cellStyle name="RowTitles-Detail 4 2 2 2 6 5" xfId="21738" xr:uid="{00000000-0005-0000-0000-0000EB540000}"/>
    <cellStyle name="RowTitles-Detail 4 2 2 2 6_Tertiary Salaries Survey" xfId="21739" xr:uid="{00000000-0005-0000-0000-0000EC540000}"/>
    <cellStyle name="RowTitles-Detail 4 2 2 2 7" xfId="21740" xr:uid="{00000000-0005-0000-0000-0000ED540000}"/>
    <cellStyle name="RowTitles-Detail 4 2 2 2 7 2" xfId="21741" xr:uid="{00000000-0005-0000-0000-0000EE540000}"/>
    <cellStyle name="RowTitles-Detail 4 2 2 2 7 2 2" xfId="21742" xr:uid="{00000000-0005-0000-0000-0000EF540000}"/>
    <cellStyle name="RowTitles-Detail 4 2 2 2 7 2_Tertiary Salaries Survey" xfId="21743" xr:uid="{00000000-0005-0000-0000-0000F0540000}"/>
    <cellStyle name="RowTitles-Detail 4 2 2 2 7 3" xfId="21744" xr:uid="{00000000-0005-0000-0000-0000F1540000}"/>
    <cellStyle name="RowTitles-Detail 4 2 2 2 7_Tertiary Salaries Survey" xfId="21745" xr:uid="{00000000-0005-0000-0000-0000F2540000}"/>
    <cellStyle name="RowTitles-Detail 4 2 2 2 8" xfId="21746" xr:uid="{00000000-0005-0000-0000-0000F3540000}"/>
    <cellStyle name="RowTitles-Detail 4 2 2 2 9" xfId="21747" xr:uid="{00000000-0005-0000-0000-0000F4540000}"/>
    <cellStyle name="RowTitles-Detail 4 2 2 2_STUD aligned by INSTIT" xfId="21748" xr:uid="{00000000-0005-0000-0000-0000F5540000}"/>
    <cellStyle name="RowTitles-Detail 4 2 2 3" xfId="21749" xr:uid="{00000000-0005-0000-0000-0000F6540000}"/>
    <cellStyle name="RowTitles-Detail 4 2 2 3 2" xfId="21750" xr:uid="{00000000-0005-0000-0000-0000F7540000}"/>
    <cellStyle name="RowTitles-Detail 4 2 2 3 2 2" xfId="21751" xr:uid="{00000000-0005-0000-0000-0000F8540000}"/>
    <cellStyle name="RowTitles-Detail 4 2 2 3 2 2 2" xfId="21752" xr:uid="{00000000-0005-0000-0000-0000F9540000}"/>
    <cellStyle name="RowTitles-Detail 4 2 2 3 2 2 2 2" xfId="21753" xr:uid="{00000000-0005-0000-0000-0000FA540000}"/>
    <cellStyle name="RowTitles-Detail 4 2 2 3 2 2 2_Tertiary Salaries Survey" xfId="21754" xr:uid="{00000000-0005-0000-0000-0000FB540000}"/>
    <cellStyle name="RowTitles-Detail 4 2 2 3 2 2 3" xfId="21755" xr:uid="{00000000-0005-0000-0000-0000FC540000}"/>
    <cellStyle name="RowTitles-Detail 4 2 2 3 2 2_Tertiary Salaries Survey" xfId="21756" xr:uid="{00000000-0005-0000-0000-0000FD540000}"/>
    <cellStyle name="RowTitles-Detail 4 2 2 3 2 3" xfId="21757" xr:uid="{00000000-0005-0000-0000-0000FE540000}"/>
    <cellStyle name="RowTitles-Detail 4 2 2 3 2 3 2" xfId="21758" xr:uid="{00000000-0005-0000-0000-0000FF540000}"/>
    <cellStyle name="RowTitles-Detail 4 2 2 3 2 3 2 2" xfId="21759" xr:uid="{00000000-0005-0000-0000-000000550000}"/>
    <cellStyle name="RowTitles-Detail 4 2 2 3 2 3 2_Tertiary Salaries Survey" xfId="21760" xr:uid="{00000000-0005-0000-0000-000001550000}"/>
    <cellStyle name="RowTitles-Detail 4 2 2 3 2 3 3" xfId="21761" xr:uid="{00000000-0005-0000-0000-000002550000}"/>
    <cellStyle name="RowTitles-Detail 4 2 2 3 2 3_Tertiary Salaries Survey" xfId="21762" xr:uid="{00000000-0005-0000-0000-000003550000}"/>
    <cellStyle name="RowTitles-Detail 4 2 2 3 2 4" xfId="21763" xr:uid="{00000000-0005-0000-0000-000004550000}"/>
    <cellStyle name="RowTitles-Detail 4 2 2 3 2 5" xfId="21764" xr:uid="{00000000-0005-0000-0000-000005550000}"/>
    <cellStyle name="RowTitles-Detail 4 2 2 3 2 5 2" xfId="21765" xr:uid="{00000000-0005-0000-0000-000006550000}"/>
    <cellStyle name="RowTitles-Detail 4 2 2 3 2 5_Tertiary Salaries Survey" xfId="21766" xr:uid="{00000000-0005-0000-0000-000007550000}"/>
    <cellStyle name="RowTitles-Detail 4 2 2 3 2 6" xfId="21767" xr:uid="{00000000-0005-0000-0000-000008550000}"/>
    <cellStyle name="RowTitles-Detail 4 2 2 3 2_Tertiary Salaries Survey" xfId="21768" xr:uid="{00000000-0005-0000-0000-000009550000}"/>
    <cellStyle name="RowTitles-Detail 4 2 2 3 3" xfId="21769" xr:uid="{00000000-0005-0000-0000-00000A550000}"/>
    <cellStyle name="RowTitles-Detail 4 2 2 3 3 2" xfId="21770" xr:uid="{00000000-0005-0000-0000-00000B550000}"/>
    <cellStyle name="RowTitles-Detail 4 2 2 3 3 2 2" xfId="21771" xr:uid="{00000000-0005-0000-0000-00000C550000}"/>
    <cellStyle name="RowTitles-Detail 4 2 2 3 3 2 2 2" xfId="21772" xr:uid="{00000000-0005-0000-0000-00000D550000}"/>
    <cellStyle name="RowTitles-Detail 4 2 2 3 3 2 2_Tertiary Salaries Survey" xfId="21773" xr:uid="{00000000-0005-0000-0000-00000E550000}"/>
    <cellStyle name="RowTitles-Detail 4 2 2 3 3 2 3" xfId="21774" xr:uid="{00000000-0005-0000-0000-00000F550000}"/>
    <cellStyle name="RowTitles-Detail 4 2 2 3 3 2_Tertiary Salaries Survey" xfId="21775" xr:uid="{00000000-0005-0000-0000-000010550000}"/>
    <cellStyle name="RowTitles-Detail 4 2 2 3 3 3" xfId="21776" xr:uid="{00000000-0005-0000-0000-000011550000}"/>
    <cellStyle name="RowTitles-Detail 4 2 2 3 3 3 2" xfId="21777" xr:uid="{00000000-0005-0000-0000-000012550000}"/>
    <cellStyle name="RowTitles-Detail 4 2 2 3 3 3 2 2" xfId="21778" xr:uid="{00000000-0005-0000-0000-000013550000}"/>
    <cellStyle name="RowTitles-Detail 4 2 2 3 3 3 2_Tertiary Salaries Survey" xfId="21779" xr:uid="{00000000-0005-0000-0000-000014550000}"/>
    <cellStyle name="RowTitles-Detail 4 2 2 3 3 3 3" xfId="21780" xr:uid="{00000000-0005-0000-0000-000015550000}"/>
    <cellStyle name="RowTitles-Detail 4 2 2 3 3 3_Tertiary Salaries Survey" xfId="21781" xr:uid="{00000000-0005-0000-0000-000016550000}"/>
    <cellStyle name="RowTitles-Detail 4 2 2 3 3 4" xfId="21782" xr:uid="{00000000-0005-0000-0000-000017550000}"/>
    <cellStyle name="RowTitles-Detail 4 2 2 3 3 5" xfId="21783" xr:uid="{00000000-0005-0000-0000-000018550000}"/>
    <cellStyle name="RowTitles-Detail 4 2 2 3 3_Tertiary Salaries Survey" xfId="21784" xr:uid="{00000000-0005-0000-0000-000019550000}"/>
    <cellStyle name="RowTitles-Detail 4 2 2 3 4" xfId="21785" xr:uid="{00000000-0005-0000-0000-00001A550000}"/>
    <cellStyle name="RowTitles-Detail 4 2 2 3 4 2" xfId="21786" xr:uid="{00000000-0005-0000-0000-00001B550000}"/>
    <cellStyle name="RowTitles-Detail 4 2 2 3 4 2 2" xfId="21787" xr:uid="{00000000-0005-0000-0000-00001C550000}"/>
    <cellStyle name="RowTitles-Detail 4 2 2 3 4 2 2 2" xfId="21788" xr:uid="{00000000-0005-0000-0000-00001D550000}"/>
    <cellStyle name="RowTitles-Detail 4 2 2 3 4 2 2_Tertiary Salaries Survey" xfId="21789" xr:uid="{00000000-0005-0000-0000-00001E550000}"/>
    <cellStyle name="RowTitles-Detail 4 2 2 3 4 2 3" xfId="21790" xr:uid="{00000000-0005-0000-0000-00001F550000}"/>
    <cellStyle name="RowTitles-Detail 4 2 2 3 4 2_Tertiary Salaries Survey" xfId="21791" xr:uid="{00000000-0005-0000-0000-000020550000}"/>
    <cellStyle name="RowTitles-Detail 4 2 2 3 4 3" xfId="21792" xr:uid="{00000000-0005-0000-0000-000021550000}"/>
    <cellStyle name="RowTitles-Detail 4 2 2 3 4 3 2" xfId="21793" xr:uid="{00000000-0005-0000-0000-000022550000}"/>
    <cellStyle name="RowTitles-Detail 4 2 2 3 4 3 2 2" xfId="21794" xr:uid="{00000000-0005-0000-0000-000023550000}"/>
    <cellStyle name="RowTitles-Detail 4 2 2 3 4 3 2_Tertiary Salaries Survey" xfId="21795" xr:uid="{00000000-0005-0000-0000-000024550000}"/>
    <cellStyle name="RowTitles-Detail 4 2 2 3 4 3 3" xfId="21796" xr:uid="{00000000-0005-0000-0000-000025550000}"/>
    <cellStyle name="RowTitles-Detail 4 2 2 3 4 3_Tertiary Salaries Survey" xfId="21797" xr:uid="{00000000-0005-0000-0000-000026550000}"/>
    <cellStyle name="RowTitles-Detail 4 2 2 3 4 4" xfId="21798" xr:uid="{00000000-0005-0000-0000-000027550000}"/>
    <cellStyle name="RowTitles-Detail 4 2 2 3 4 4 2" xfId="21799" xr:uid="{00000000-0005-0000-0000-000028550000}"/>
    <cellStyle name="RowTitles-Detail 4 2 2 3 4 4_Tertiary Salaries Survey" xfId="21800" xr:uid="{00000000-0005-0000-0000-000029550000}"/>
    <cellStyle name="RowTitles-Detail 4 2 2 3 4 5" xfId="21801" xr:uid="{00000000-0005-0000-0000-00002A550000}"/>
    <cellStyle name="RowTitles-Detail 4 2 2 3 4_Tertiary Salaries Survey" xfId="21802" xr:uid="{00000000-0005-0000-0000-00002B550000}"/>
    <cellStyle name="RowTitles-Detail 4 2 2 3 5" xfId="21803" xr:uid="{00000000-0005-0000-0000-00002C550000}"/>
    <cellStyle name="RowTitles-Detail 4 2 2 3 5 2" xfId="21804" xr:uid="{00000000-0005-0000-0000-00002D550000}"/>
    <cellStyle name="RowTitles-Detail 4 2 2 3 5 2 2" xfId="21805" xr:uid="{00000000-0005-0000-0000-00002E550000}"/>
    <cellStyle name="RowTitles-Detail 4 2 2 3 5 2 2 2" xfId="21806" xr:uid="{00000000-0005-0000-0000-00002F550000}"/>
    <cellStyle name="RowTitles-Detail 4 2 2 3 5 2 2_Tertiary Salaries Survey" xfId="21807" xr:uid="{00000000-0005-0000-0000-000030550000}"/>
    <cellStyle name="RowTitles-Detail 4 2 2 3 5 2 3" xfId="21808" xr:uid="{00000000-0005-0000-0000-000031550000}"/>
    <cellStyle name="RowTitles-Detail 4 2 2 3 5 2_Tertiary Salaries Survey" xfId="21809" xr:uid="{00000000-0005-0000-0000-000032550000}"/>
    <cellStyle name="RowTitles-Detail 4 2 2 3 5 3" xfId="21810" xr:uid="{00000000-0005-0000-0000-000033550000}"/>
    <cellStyle name="RowTitles-Detail 4 2 2 3 5 3 2" xfId="21811" xr:uid="{00000000-0005-0000-0000-000034550000}"/>
    <cellStyle name="RowTitles-Detail 4 2 2 3 5 3 2 2" xfId="21812" xr:uid="{00000000-0005-0000-0000-000035550000}"/>
    <cellStyle name="RowTitles-Detail 4 2 2 3 5 3 2_Tertiary Salaries Survey" xfId="21813" xr:uid="{00000000-0005-0000-0000-000036550000}"/>
    <cellStyle name="RowTitles-Detail 4 2 2 3 5 3 3" xfId="21814" xr:uid="{00000000-0005-0000-0000-000037550000}"/>
    <cellStyle name="RowTitles-Detail 4 2 2 3 5 3_Tertiary Salaries Survey" xfId="21815" xr:uid="{00000000-0005-0000-0000-000038550000}"/>
    <cellStyle name="RowTitles-Detail 4 2 2 3 5 4" xfId="21816" xr:uid="{00000000-0005-0000-0000-000039550000}"/>
    <cellStyle name="RowTitles-Detail 4 2 2 3 5 4 2" xfId="21817" xr:uid="{00000000-0005-0000-0000-00003A550000}"/>
    <cellStyle name="RowTitles-Detail 4 2 2 3 5 4_Tertiary Salaries Survey" xfId="21818" xr:uid="{00000000-0005-0000-0000-00003B550000}"/>
    <cellStyle name="RowTitles-Detail 4 2 2 3 5 5" xfId="21819" xr:uid="{00000000-0005-0000-0000-00003C550000}"/>
    <cellStyle name="RowTitles-Detail 4 2 2 3 5_Tertiary Salaries Survey" xfId="21820" xr:uid="{00000000-0005-0000-0000-00003D550000}"/>
    <cellStyle name="RowTitles-Detail 4 2 2 3 6" xfId="21821" xr:uid="{00000000-0005-0000-0000-00003E550000}"/>
    <cellStyle name="RowTitles-Detail 4 2 2 3 6 2" xfId="21822" xr:uid="{00000000-0005-0000-0000-00003F550000}"/>
    <cellStyle name="RowTitles-Detail 4 2 2 3 6 2 2" xfId="21823" xr:uid="{00000000-0005-0000-0000-000040550000}"/>
    <cellStyle name="RowTitles-Detail 4 2 2 3 6 2 2 2" xfId="21824" xr:uid="{00000000-0005-0000-0000-000041550000}"/>
    <cellStyle name="RowTitles-Detail 4 2 2 3 6 2 2_Tertiary Salaries Survey" xfId="21825" xr:uid="{00000000-0005-0000-0000-000042550000}"/>
    <cellStyle name="RowTitles-Detail 4 2 2 3 6 2 3" xfId="21826" xr:uid="{00000000-0005-0000-0000-000043550000}"/>
    <cellStyle name="RowTitles-Detail 4 2 2 3 6 2_Tertiary Salaries Survey" xfId="21827" xr:uid="{00000000-0005-0000-0000-000044550000}"/>
    <cellStyle name="RowTitles-Detail 4 2 2 3 6 3" xfId="21828" xr:uid="{00000000-0005-0000-0000-000045550000}"/>
    <cellStyle name="RowTitles-Detail 4 2 2 3 6 3 2" xfId="21829" xr:uid="{00000000-0005-0000-0000-000046550000}"/>
    <cellStyle name="RowTitles-Detail 4 2 2 3 6 3 2 2" xfId="21830" xr:uid="{00000000-0005-0000-0000-000047550000}"/>
    <cellStyle name="RowTitles-Detail 4 2 2 3 6 3 2_Tertiary Salaries Survey" xfId="21831" xr:uid="{00000000-0005-0000-0000-000048550000}"/>
    <cellStyle name="RowTitles-Detail 4 2 2 3 6 3 3" xfId="21832" xr:uid="{00000000-0005-0000-0000-000049550000}"/>
    <cellStyle name="RowTitles-Detail 4 2 2 3 6 3_Tertiary Salaries Survey" xfId="21833" xr:uid="{00000000-0005-0000-0000-00004A550000}"/>
    <cellStyle name="RowTitles-Detail 4 2 2 3 6 4" xfId="21834" xr:uid="{00000000-0005-0000-0000-00004B550000}"/>
    <cellStyle name="RowTitles-Detail 4 2 2 3 6 4 2" xfId="21835" xr:uid="{00000000-0005-0000-0000-00004C550000}"/>
    <cellStyle name="RowTitles-Detail 4 2 2 3 6 4_Tertiary Salaries Survey" xfId="21836" xr:uid="{00000000-0005-0000-0000-00004D550000}"/>
    <cellStyle name="RowTitles-Detail 4 2 2 3 6 5" xfId="21837" xr:uid="{00000000-0005-0000-0000-00004E550000}"/>
    <cellStyle name="RowTitles-Detail 4 2 2 3 6_Tertiary Salaries Survey" xfId="21838" xr:uid="{00000000-0005-0000-0000-00004F550000}"/>
    <cellStyle name="RowTitles-Detail 4 2 2 3 7" xfId="21839" xr:uid="{00000000-0005-0000-0000-000050550000}"/>
    <cellStyle name="RowTitles-Detail 4 2 2 3 7 2" xfId="21840" xr:uid="{00000000-0005-0000-0000-000051550000}"/>
    <cellStyle name="RowTitles-Detail 4 2 2 3 7 2 2" xfId="21841" xr:uid="{00000000-0005-0000-0000-000052550000}"/>
    <cellStyle name="RowTitles-Detail 4 2 2 3 7 2_Tertiary Salaries Survey" xfId="21842" xr:uid="{00000000-0005-0000-0000-000053550000}"/>
    <cellStyle name="RowTitles-Detail 4 2 2 3 7 3" xfId="21843" xr:uid="{00000000-0005-0000-0000-000054550000}"/>
    <cellStyle name="RowTitles-Detail 4 2 2 3 7_Tertiary Salaries Survey" xfId="21844" xr:uid="{00000000-0005-0000-0000-000055550000}"/>
    <cellStyle name="RowTitles-Detail 4 2 2 3 8" xfId="21845" xr:uid="{00000000-0005-0000-0000-000056550000}"/>
    <cellStyle name="RowTitles-Detail 4 2 2 3 8 2" xfId="21846" xr:uid="{00000000-0005-0000-0000-000057550000}"/>
    <cellStyle name="RowTitles-Detail 4 2 2 3 8 2 2" xfId="21847" xr:uid="{00000000-0005-0000-0000-000058550000}"/>
    <cellStyle name="RowTitles-Detail 4 2 2 3 8 2_Tertiary Salaries Survey" xfId="21848" xr:uid="{00000000-0005-0000-0000-000059550000}"/>
    <cellStyle name="RowTitles-Detail 4 2 2 3 8 3" xfId="21849" xr:uid="{00000000-0005-0000-0000-00005A550000}"/>
    <cellStyle name="RowTitles-Detail 4 2 2 3 8_Tertiary Salaries Survey" xfId="21850" xr:uid="{00000000-0005-0000-0000-00005B550000}"/>
    <cellStyle name="RowTitles-Detail 4 2 2 3 9" xfId="21851" xr:uid="{00000000-0005-0000-0000-00005C550000}"/>
    <cellStyle name="RowTitles-Detail 4 2 2 3_STUD aligned by INSTIT" xfId="21852" xr:uid="{00000000-0005-0000-0000-00005D550000}"/>
    <cellStyle name="RowTitles-Detail 4 2 2 4" xfId="21853" xr:uid="{00000000-0005-0000-0000-00005E550000}"/>
    <cellStyle name="RowTitles-Detail 4 2 2 4 2" xfId="21854" xr:uid="{00000000-0005-0000-0000-00005F550000}"/>
    <cellStyle name="RowTitles-Detail 4 2 2 4 2 2" xfId="21855" xr:uid="{00000000-0005-0000-0000-000060550000}"/>
    <cellStyle name="RowTitles-Detail 4 2 2 4 2 2 2" xfId="21856" xr:uid="{00000000-0005-0000-0000-000061550000}"/>
    <cellStyle name="RowTitles-Detail 4 2 2 4 2 2 2 2" xfId="21857" xr:uid="{00000000-0005-0000-0000-000062550000}"/>
    <cellStyle name="RowTitles-Detail 4 2 2 4 2 2 2_Tertiary Salaries Survey" xfId="21858" xr:uid="{00000000-0005-0000-0000-000063550000}"/>
    <cellStyle name="RowTitles-Detail 4 2 2 4 2 2 3" xfId="21859" xr:uid="{00000000-0005-0000-0000-000064550000}"/>
    <cellStyle name="RowTitles-Detail 4 2 2 4 2 2_Tertiary Salaries Survey" xfId="21860" xr:uid="{00000000-0005-0000-0000-000065550000}"/>
    <cellStyle name="RowTitles-Detail 4 2 2 4 2 3" xfId="21861" xr:uid="{00000000-0005-0000-0000-000066550000}"/>
    <cellStyle name="RowTitles-Detail 4 2 2 4 2 3 2" xfId="21862" xr:uid="{00000000-0005-0000-0000-000067550000}"/>
    <cellStyle name="RowTitles-Detail 4 2 2 4 2 3 2 2" xfId="21863" xr:uid="{00000000-0005-0000-0000-000068550000}"/>
    <cellStyle name="RowTitles-Detail 4 2 2 4 2 3 2_Tertiary Salaries Survey" xfId="21864" xr:uid="{00000000-0005-0000-0000-000069550000}"/>
    <cellStyle name="RowTitles-Detail 4 2 2 4 2 3 3" xfId="21865" xr:uid="{00000000-0005-0000-0000-00006A550000}"/>
    <cellStyle name="RowTitles-Detail 4 2 2 4 2 3_Tertiary Salaries Survey" xfId="21866" xr:uid="{00000000-0005-0000-0000-00006B550000}"/>
    <cellStyle name="RowTitles-Detail 4 2 2 4 2 4" xfId="21867" xr:uid="{00000000-0005-0000-0000-00006C550000}"/>
    <cellStyle name="RowTitles-Detail 4 2 2 4 2 5" xfId="21868" xr:uid="{00000000-0005-0000-0000-00006D550000}"/>
    <cellStyle name="RowTitles-Detail 4 2 2 4 2 5 2" xfId="21869" xr:uid="{00000000-0005-0000-0000-00006E550000}"/>
    <cellStyle name="RowTitles-Detail 4 2 2 4 2 5_Tertiary Salaries Survey" xfId="21870" xr:uid="{00000000-0005-0000-0000-00006F550000}"/>
    <cellStyle name="RowTitles-Detail 4 2 2 4 2 6" xfId="21871" xr:uid="{00000000-0005-0000-0000-000070550000}"/>
    <cellStyle name="RowTitles-Detail 4 2 2 4 2_Tertiary Salaries Survey" xfId="21872" xr:uid="{00000000-0005-0000-0000-000071550000}"/>
    <cellStyle name="RowTitles-Detail 4 2 2 4 3" xfId="21873" xr:uid="{00000000-0005-0000-0000-000072550000}"/>
    <cellStyle name="RowTitles-Detail 4 2 2 4 3 2" xfId="21874" xr:uid="{00000000-0005-0000-0000-000073550000}"/>
    <cellStyle name="RowTitles-Detail 4 2 2 4 3 2 2" xfId="21875" xr:uid="{00000000-0005-0000-0000-000074550000}"/>
    <cellStyle name="RowTitles-Detail 4 2 2 4 3 2 2 2" xfId="21876" xr:uid="{00000000-0005-0000-0000-000075550000}"/>
    <cellStyle name="RowTitles-Detail 4 2 2 4 3 2 2_Tertiary Salaries Survey" xfId="21877" xr:uid="{00000000-0005-0000-0000-000076550000}"/>
    <cellStyle name="RowTitles-Detail 4 2 2 4 3 2 3" xfId="21878" xr:uid="{00000000-0005-0000-0000-000077550000}"/>
    <cellStyle name="RowTitles-Detail 4 2 2 4 3 2_Tertiary Salaries Survey" xfId="21879" xr:uid="{00000000-0005-0000-0000-000078550000}"/>
    <cellStyle name="RowTitles-Detail 4 2 2 4 3 3" xfId="21880" xr:uid="{00000000-0005-0000-0000-000079550000}"/>
    <cellStyle name="RowTitles-Detail 4 2 2 4 3 3 2" xfId="21881" xr:uid="{00000000-0005-0000-0000-00007A550000}"/>
    <cellStyle name="RowTitles-Detail 4 2 2 4 3 3 2 2" xfId="21882" xr:uid="{00000000-0005-0000-0000-00007B550000}"/>
    <cellStyle name="RowTitles-Detail 4 2 2 4 3 3 2_Tertiary Salaries Survey" xfId="21883" xr:uid="{00000000-0005-0000-0000-00007C550000}"/>
    <cellStyle name="RowTitles-Detail 4 2 2 4 3 3 3" xfId="21884" xr:uid="{00000000-0005-0000-0000-00007D550000}"/>
    <cellStyle name="RowTitles-Detail 4 2 2 4 3 3_Tertiary Salaries Survey" xfId="21885" xr:uid="{00000000-0005-0000-0000-00007E550000}"/>
    <cellStyle name="RowTitles-Detail 4 2 2 4 3 4" xfId="21886" xr:uid="{00000000-0005-0000-0000-00007F550000}"/>
    <cellStyle name="RowTitles-Detail 4 2 2 4 3 5" xfId="21887" xr:uid="{00000000-0005-0000-0000-000080550000}"/>
    <cellStyle name="RowTitles-Detail 4 2 2 4 3_Tertiary Salaries Survey" xfId="21888" xr:uid="{00000000-0005-0000-0000-000081550000}"/>
    <cellStyle name="RowTitles-Detail 4 2 2 4 4" xfId="21889" xr:uid="{00000000-0005-0000-0000-000082550000}"/>
    <cellStyle name="RowTitles-Detail 4 2 2 4 4 2" xfId="21890" xr:uid="{00000000-0005-0000-0000-000083550000}"/>
    <cellStyle name="RowTitles-Detail 4 2 2 4 4 2 2" xfId="21891" xr:uid="{00000000-0005-0000-0000-000084550000}"/>
    <cellStyle name="RowTitles-Detail 4 2 2 4 4 2 2 2" xfId="21892" xr:uid="{00000000-0005-0000-0000-000085550000}"/>
    <cellStyle name="RowTitles-Detail 4 2 2 4 4 2 2_Tertiary Salaries Survey" xfId="21893" xr:uid="{00000000-0005-0000-0000-000086550000}"/>
    <cellStyle name="RowTitles-Detail 4 2 2 4 4 2 3" xfId="21894" xr:uid="{00000000-0005-0000-0000-000087550000}"/>
    <cellStyle name="RowTitles-Detail 4 2 2 4 4 2_Tertiary Salaries Survey" xfId="21895" xr:uid="{00000000-0005-0000-0000-000088550000}"/>
    <cellStyle name="RowTitles-Detail 4 2 2 4 4 3" xfId="21896" xr:uid="{00000000-0005-0000-0000-000089550000}"/>
    <cellStyle name="RowTitles-Detail 4 2 2 4 4 3 2" xfId="21897" xr:uid="{00000000-0005-0000-0000-00008A550000}"/>
    <cellStyle name="RowTitles-Detail 4 2 2 4 4 3 2 2" xfId="21898" xr:uid="{00000000-0005-0000-0000-00008B550000}"/>
    <cellStyle name="RowTitles-Detail 4 2 2 4 4 3 2_Tertiary Salaries Survey" xfId="21899" xr:uid="{00000000-0005-0000-0000-00008C550000}"/>
    <cellStyle name="RowTitles-Detail 4 2 2 4 4 3 3" xfId="21900" xr:uid="{00000000-0005-0000-0000-00008D550000}"/>
    <cellStyle name="RowTitles-Detail 4 2 2 4 4 3_Tertiary Salaries Survey" xfId="21901" xr:uid="{00000000-0005-0000-0000-00008E550000}"/>
    <cellStyle name="RowTitles-Detail 4 2 2 4 4 4" xfId="21902" xr:uid="{00000000-0005-0000-0000-00008F550000}"/>
    <cellStyle name="RowTitles-Detail 4 2 2 4 4 5" xfId="21903" xr:uid="{00000000-0005-0000-0000-000090550000}"/>
    <cellStyle name="RowTitles-Detail 4 2 2 4 4 5 2" xfId="21904" xr:uid="{00000000-0005-0000-0000-000091550000}"/>
    <cellStyle name="RowTitles-Detail 4 2 2 4 4 5_Tertiary Salaries Survey" xfId="21905" xr:uid="{00000000-0005-0000-0000-000092550000}"/>
    <cellStyle name="RowTitles-Detail 4 2 2 4 4 6" xfId="21906" xr:uid="{00000000-0005-0000-0000-000093550000}"/>
    <cellStyle name="RowTitles-Detail 4 2 2 4 4_Tertiary Salaries Survey" xfId="21907" xr:uid="{00000000-0005-0000-0000-000094550000}"/>
    <cellStyle name="RowTitles-Detail 4 2 2 4 5" xfId="21908" xr:uid="{00000000-0005-0000-0000-000095550000}"/>
    <cellStyle name="RowTitles-Detail 4 2 2 4 5 2" xfId="21909" xr:uid="{00000000-0005-0000-0000-000096550000}"/>
    <cellStyle name="RowTitles-Detail 4 2 2 4 5 2 2" xfId="21910" xr:uid="{00000000-0005-0000-0000-000097550000}"/>
    <cellStyle name="RowTitles-Detail 4 2 2 4 5 2 2 2" xfId="21911" xr:uid="{00000000-0005-0000-0000-000098550000}"/>
    <cellStyle name="RowTitles-Detail 4 2 2 4 5 2 2_Tertiary Salaries Survey" xfId="21912" xr:uid="{00000000-0005-0000-0000-000099550000}"/>
    <cellStyle name="RowTitles-Detail 4 2 2 4 5 2 3" xfId="21913" xr:uid="{00000000-0005-0000-0000-00009A550000}"/>
    <cellStyle name="RowTitles-Detail 4 2 2 4 5 2_Tertiary Salaries Survey" xfId="21914" xr:uid="{00000000-0005-0000-0000-00009B550000}"/>
    <cellStyle name="RowTitles-Detail 4 2 2 4 5 3" xfId="21915" xr:uid="{00000000-0005-0000-0000-00009C550000}"/>
    <cellStyle name="RowTitles-Detail 4 2 2 4 5 3 2" xfId="21916" xr:uid="{00000000-0005-0000-0000-00009D550000}"/>
    <cellStyle name="RowTitles-Detail 4 2 2 4 5 3 2 2" xfId="21917" xr:uid="{00000000-0005-0000-0000-00009E550000}"/>
    <cellStyle name="RowTitles-Detail 4 2 2 4 5 3 2_Tertiary Salaries Survey" xfId="21918" xr:uid="{00000000-0005-0000-0000-00009F550000}"/>
    <cellStyle name="RowTitles-Detail 4 2 2 4 5 3 3" xfId="21919" xr:uid="{00000000-0005-0000-0000-0000A0550000}"/>
    <cellStyle name="RowTitles-Detail 4 2 2 4 5 3_Tertiary Salaries Survey" xfId="21920" xr:uid="{00000000-0005-0000-0000-0000A1550000}"/>
    <cellStyle name="RowTitles-Detail 4 2 2 4 5 4" xfId="21921" xr:uid="{00000000-0005-0000-0000-0000A2550000}"/>
    <cellStyle name="RowTitles-Detail 4 2 2 4 5 4 2" xfId="21922" xr:uid="{00000000-0005-0000-0000-0000A3550000}"/>
    <cellStyle name="RowTitles-Detail 4 2 2 4 5 4_Tertiary Salaries Survey" xfId="21923" xr:uid="{00000000-0005-0000-0000-0000A4550000}"/>
    <cellStyle name="RowTitles-Detail 4 2 2 4 5 5" xfId="21924" xr:uid="{00000000-0005-0000-0000-0000A5550000}"/>
    <cellStyle name="RowTitles-Detail 4 2 2 4 5_Tertiary Salaries Survey" xfId="21925" xr:uid="{00000000-0005-0000-0000-0000A6550000}"/>
    <cellStyle name="RowTitles-Detail 4 2 2 4 6" xfId="21926" xr:uid="{00000000-0005-0000-0000-0000A7550000}"/>
    <cellStyle name="RowTitles-Detail 4 2 2 4 6 2" xfId="21927" xr:uid="{00000000-0005-0000-0000-0000A8550000}"/>
    <cellStyle name="RowTitles-Detail 4 2 2 4 6 2 2" xfId="21928" xr:uid="{00000000-0005-0000-0000-0000A9550000}"/>
    <cellStyle name="RowTitles-Detail 4 2 2 4 6 2 2 2" xfId="21929" xr:uid="{00000000-0005-0000-0000-0000AA550000}"/>
    <cellStyle name="RowTitles-Detail 4 2 2 4 6 2 2_Tertiary Salaries Survey" xfId="21930" xr:uid="{00000000-0005-0000-0000-0000AB550000}"/>
    <cellStyle name="RowTitles-Detail 4 2 2 4 6 2 3" xfId="21931" xr:uid="{00000000-0005-0000-0000-0000AC550000}"/>
    <cellStyle name="RowTitles-Detail 4 2 2 4 6 2_Tertiary Salaries Survey" xfId="21932" xr:uid="{00000000-0005-0000-0000-0000AD550000}"/>
    <cellStyle name="RowTitles-Detail 4 2 2 4 6 3" xfId="21933" xr:uid="{00000000-0005-0000-0000-0000AE550000}"/>
    <cellStyle name="RowTitles-Detail 4 2 2 4 6 3 2" xfId="21934" xr:uid="{00000000-0005-0000-0000-0000AF550000}"/>
    <cellStyle name="RowTitles-Detail 4 2 2 4 6 3 2 2" xfId="21935" xr:uid="{00000000-0005-0000-0000-0000B0550000}"/>
    <cellStyle name="RowTitles-Detail 4 2 2 4 6 3 2_Tertiary Salaries Survey" xfId="21936" xr:uid="{00000000-0005-0000-0000-0000B1550000}"/>
    <cellStyle name="RowTitles-Detail 4 2 2 4 6 3 3" xfId="21937" xr:uid="{00000000-0005-0000-0000-0000B2550000}"/>
    <cellStyle name="RowTitles-Detail 4 2 2 4 6 3_Tertiary Salaries Survey" xfId="21938" xr:uid="{00000000-0005-0000-0000-0000B3550000}"/>
    <cellStyle name="RowTitles-Detail 4 2 2 4 6 4" xfId="21939" xr:uid="{00000000-0005-0000-0000-0000B4550000}"/>
    <cellStyle name="RowTitles-Detail 4 2 2 4 6 4 2" xfId="21940" xr:uid="{00000000-0005-0000-0000-0000B5550000}"/>
    <cellStyle name="RowTitles-Detail 4 2 2 4 6 4_Tertiary Salaries Survey" xfId="21941" xr:uid="{00000000-0005-0000-0000-0000B6550000}"/>
    <cellStyle name="RowTitles-Detail 4 2 2 4 6 5" xfId="21942" xr:uid="{00000000-0005-0000-0000-0000B7550000}"/>
    <cellStyle name="RowTitles-Detail 4 2 2 4 6_Tertiary Salaries Survey" xfId="21943" xr:uid="{00000000-0005-0000-0000-0000B8550000}"/>
    <cellStyle name="RowTitles-Detail 4 2 2 4 7" xfId="21944" xr:uid="{00000000-0005-0000-0000-0000B9550000}"/>
    <cellStyle name="RowTitles-Detail 4 2 2 4 7 2" xfId="21945" xr:uid="{00000000-0005-0000-0000-0000BA550000}"/>
    <cellStyle name="RowTitles-Detail 4 2 2 4 7 2 2" xfId="21946" xr:uid="{00000000-0005-0000-0000-0000BB550000}"/>
    <cellStyle name="RowTitles-Detail 4 2 2 4 7 2_Tertiary Salaries Survey" xfId="21947" xr:uid="{00000000-0005-0000-0000-0000BC550000}"/>
    <cellStyle name="RowTitles-Detail 4 2 2 4 7 3" xfId="21948" xr:uid="{00000000-0005-0000-0000-0000BD550000}"/>
    <cellStyle name="RowTitles-Detail 4 2 2 4 7_Tertiary Salaries Survey" xfId="21949" xr:uid="{00000000-0005-0000-0000-0000BE550000}"/>
    <cellStyle name="RowTitles-Detail 4 2 2 4 8" xfId="21950" xr:uid="{00000000-0005-0000-0000-0000BF550000}"/>
    <cellStyle name="RowTitles-Detail 4 2 2 4 9" xfId="21951" xr:uid="{00000000-0005-0000-0000-0000C0550000}"/>
    <cellStyle name="RowTitles-Detail 4 2 2 4_STUD aligned by INSTIT" xfId="21952" xr:uid="{00000000-0005-0000-0000-0000C1550000}"/>
    <cellStyle name="RowTitles-Detail 4 2 2 5" xfId="21953" xr:uid="{00000000-0005-0000-0000-0000C2550000}"/>
    <cellStyle name="RowTitles-Detail 4 2 2 5 2" xfId="21954" xr:uid="{00000000-0005-0000-0000-0000C3550000}"/>
    <cellStyle name="RowTitles-Detail 4 2 2 5 2 2" xfId="21955" xr:uid="{00000000-0005-0000-0000-0000C4550000}"/>
    <cellStyle name="RowTitles-Detail 4 2 2 5 2 2 2" xfId="21956" xr:uid="{00000000-0005-0000-0000-0000C5550000}"/>
    <cellStyle name="RowTitles-Detail 4 2 2 5 2 2_Tertiary Salaries Survey" xfId="21957" xr:uid="{00000000-0005-0000-0000-0000C6550000}"/>
    <cellStyle name="RowTitles-Detail 4 2 2 5 2 3" xfId="21958" xr:uid="{00000000-0005-0000-0000-0000C7550000}"/>
    <cellStyle name="RowTitles-Detail 4 2 2 5 2_Tertiary Salaries Survey" xfId="21959" xr:uid="{00000000-0005-0000-0000-0000C8550000}"/>
    <cellStyle name="RowTitles-Detail 4 2 2 5 3" xfId="21960" xr:uid="{00000000-0005-0000-0000-0000C9550000}"/>
    <cellStyle name="RowTitles-Detail 4 2 2 5 3 2" xfId="21961" xr:uid="{00000000-0005-0000-0000-0000CA550000}"/>
    <cellStyle name="RowTitles-Detail 4 2 2 5 3 2 2" xfId="21962" xr:uid="{00000000-0005-0000-0000-0000CB550000}"/>
    <cellStyle name="RowTitles-Detail 4 2 2 5 3 2_Tertiary Salaries Survey" xfId="21963" xr:uid="{00000000-0005-0000-0000-0000CC550000}"/>
    <cellStyle name="RowTitles-Detail 4 2 2 5 3 3" xfId="21964" xr:uid="{00000000-0005-0000-0000-0000CD550000}"/>
    <cellStyle name="RowTitles-Detail 4 2 2 5 3_Tertiary Salaries Survey" xfId="21965" xr:uid="{00000000-0005-0000-0000-0000CE550000}"/>
    <cellStyle name="RowTitles-Detail 4 2 2 5 4" xfId="21966" xr:uid="{00000000-0005-0000-0000-0000CF550000}"/>
    <cellStyle name="RowTitles-Detail 4 2 2 5 5" xfId="21967" xr:uid="{00000000-0005-0000-0000-0000D0550000}"/>
    <cellStyle name="RowTitles-Detail 4 2 2 5 5 2" xfId="21968" xr:uid="{00000000-0005-0000-0000-0000D1550000}"/>
    <cellStyle name="RowTitles-Detail 4 2 2 5 5_Tertiary Salaries Survey" xfId="21969" xr:uid="{00000000-0005-0000-0000-0000D2550000}"/>
    <cellStyle name="RowTitles-Detail 4 2 2 5 6" xfId="21970" xr:uid="{00000000-0005-0000-0000-0000D3550000}"/>
    <cellStyle name="RowTitles-Detail 4 2 2 5_Tertiary Salaries Survey" xfId="21971" xr:uid="{00000000-0005-0000-0000-0000D4550000}"/>
    <cellStyle name="RowTitles-Detail 4 2 2 6" xfId="21972" xr:uid="{00000000-0005-0000-0000-0000D5550000}"/>
    <cellStyle name="RowTitles-Detail 4 2 2 6 2" xfId="21973" xr:uid="{00000000-0005-0000-0000-0000D6550000}"/>
    <cellStyle name="RowTitles-Detail 4 2 2 6 2 2" xfId="21974" xr:uid="{00000000-0005-0000-0000-0000D7550000}"/>
    <cellStyle name="RowTitles-Detail 4 2 2 6 2 2 2" xfId="21975" xr:uid="{00000000-0005-0000-0000-0000D8550000}"/>
    <cellStyle name="RowTitles-Detail 4 2 2 6 2 2_Tertiary Salaries Survey" xfId="21976" xr:uid="{00000000-0005-0000-0000-0000D9550000}"/>
    <cellStyle name="RowTitles-Detail 4 2 2 6 2 3" xfId="21977" xr:uid="{00000000-0005-0000-0000-0000DA550000}"/>
    <cellStyle name="RowTitles-Detail 4 2 2 6 2_Tertiary Salaries Survey" xfId="21978" xr:uid="{00000000-0005-0000-0000-0000DB550000}"/>
    <cellStyle name="RowTitles-Detail 4 2 2 6 3" xfId="21979" xr:uid="{00000000-0005-0000-0000-0000DC550000}"/>
    <cellStyle name="RowTitles-Detail 4 2 2 6 3 2" xfId="21980" xr:uid="{00000000-0005-0000-0000-0000DD550000}"/>
    <cellStyle name="RowTitles-Detail 4 2 2 6 3 2 2" xfId="21981" xr:uid="{00000000-0005-0000-0000-0000DE550000}"/>
    <cellStyle name="RowTitles-Detail 4 2 2 6 3 2_Tertiary Salaries Survey" xfId="21982" xr:uid="{00000000-0005-0000-0000-0000DF550000}"/>
    <cellStyle name="RowTitles-Detail 4 2 2 6 3 3" xfId="21983" xr:uid="{00000000-0005-0000-0000-0000E0550000}"/>
    <cellStyle name="RowTitles-Detail 4 2 2 6 3_Tertiary Salaries Survey" xfId="21984" xr:uid="{00000000-0005-0000-0000-0000E1550000}"/>
    <cellStyle name="RowTitles-Detail 4 2 2 6 4" xfId="21985" xr:uid="{00000000-0005-0000-0000-0000E2550000}"/>
    <cellStyle name="RowTitles-Detail 4 2 2 6 5" xfId="21986" xr:uid="{00000000-0005-0000-0000-0000E3550000}"/>
    <cellStyle name="RowTitles-Detail 4 2 2 6_Tertiary Salaries Survey" xfId="21987" xr:uid="{00000000-0005-0000-0000-0000E4550000}"/>
    <cellStyle name="RowTitles-Detail 4 2 2 7" xfId="21988" xr:uid="{00000000-0005-0000-0000-0000E5550000}"/>
    <cellStyle name="RowTitles-Detail 4 2 2 7 2" xfId="21989" xr:uid="{00000000-0005-0000-0000-0000E6550000}"/>
    <cellStyle name="RowTitles-Detail 4 2 2 7 2 2" xfId="21990" xr:uid="{00000000-0005-0000-0000-0000E7550000}"/>
    <cellStyle name="RowTitles-Detail 4 2 2 7 2 2 2" xfId="21991" xr:uid="{00000000-0005-0000-0000-0000E8550000}"/>
    <cellStyle name="RowTitles-Detail 4 2 2 7 2 2_Tertiary Salaries Survey" xfId="21992" xr:uid="{00000000-0005-0000-0000-0000E9550000}"/>
    <cellStyle name="RowTitles-Detail 4 2 2 7 2 3" xfId="21993" xr:uid="{00000000-0005-0000-0000-0000EA550000}"/>
    <cellStyle name="RowTitles-Detail 4 2 2 7 2_Tertiary Salaries Survey" xfId="21994" xr:uid="{00000000-0005-0000-0000-0000EB550000}"/>
    <cellStyle name="RowTitles-Detail 4 2 2 7 3" xfId="21995" xr:uid="{00000000-0005-0000-0000-0000EC550000}"/>
    <cellStyle name="RowTitles-Detail 4 2 2 7 3 2" xfId="21996" xr:uid="{00000000-0005-0000-0000-0000ED550000}"/>
    <cellStyle name="RowTitles-Detail 4 2 2 7 3 2 2" xfId="21997" xr:uid="{00000000-0005-0000-0000-0000EE550000}"/>
    <cellStyle name="RowTitles-Detail 4 2 2 7 3 2_Tertiary Salaries Survey" xfId="21998" xr:uid="{00000000-0005-0000-0000-0000EF550000}"/>
    <cellStyle name="RowTitles-Detail 4 2 2 7 3 3" xfId="21999" xr:uid="{00000000-0005-0000-0000-0000F0550000}"/>
    <cellStyle name="RowTitles-Detail 4 2 2 7 3_Tertiary Salaries Survey" xfId="22000" xr:uid="{00000000-0005-0000-0000-0000F1550000}"/>
    <cellStyle name="RowTitles-Detail 4 2 2 7 4" xfId="22001" xr:uid="{00000000-0005-0000-0000-0000F2550000}"/>
    <cellStyle name="RowTitles-Detail 4 2 2 7 5" xfId="22002" xr:uid="{00000000-0005-0000-0000-0000F3550000}"/>
    <cellStyle name="RowTitles-Detail 4 2 2 7 5 2" xfId="22003" xr:uid="{00000000-0005-0000-0000-0000F4550000}"/>
    <cellStyle name="RowTitles-Detail 4 2 2 7 5_Tertiary Salaries Survey" xfId="22004" xr:uid="{00000000-0005-0000-0000-0000F5550000}"/>
    <cellStyle name="RowTitles-Detail 4 2 2 7 6" xfId="22005" xr:uid="{00000000-0005-0000-0000-0000F6550000}"/>
    <cellStyle name="RowTitles-Detail 4 2 2 7_Tertiary Salaries Survey" xfId="22006" xr:uid="{00000000-0005-0000-0000-0000F7550000}"/>
    <cellStyle name="RowTitles-Detail 4 2 2 8" xfId="22007" xr:uid="{00000000-0005-0000-0000-0000F8550000}"/>
    <cellStyle name="RowTitles-Detail 4 2 2 8 2" xfId="22008" xr:uid="{00000000-0005-0000-0000-0000F9550000}"/>
    <cellStyle name="RowTitles-Detail 4 2 2 8 2 2" xfId="22009" xr:uid="{00000000-0005-0000-0000-0000FA550000}"/>
    <cellStyle name="RowTitles-Detail 4 2 2 8 2 2 2" xfId="22010" xr:uid="{00000000-0005-0000-0000-0000FB550000}"/>
    <cellStyle name="RowTitles-Detail 4 2 2 8 2 2_Tertiary Salaries Survey" xfId="22011" xr:uid="{00000000-0005-0000-0000-0000FC550000}"/>
    <cellStyle name="RowTitles-Detail 4 2 2 8 2 3" xfId="22012" xr:uid="{00000000-0005-0000-0000-0000FD550000}"/>
    <cellStyle name="RowTitles-Detail 4 2 2 8 2_Tertiary Salaries Survey" xfId="22013" xr:uid="{00000000-0005-0000-0000-0000FE550000}"/>
    <cellStyle name="RowTitles-Detail 4 2 2 8 3" xfId="22014" xr:uid="{00000000-0005-0000-0000-0000FF550000}"/>
    <cellStyle name="RowTitles-Detail 4 2 2 8 3 2" xfId="22015" xr:uid="{00000000-0005-0000-0000-000000560000}"/>
    <cellStyle name="RowTitles-Detail 4 2 2 8 3 2 2" xfId="22016" xr:uid="{00000000-0005-0000-0000-000001560000}"/>
    <cellStyle name="RowTitles-Detail 4 2 2 8 3 2_Tertiary Salaries Survey" xfId="22017" xr:uid="{00000000-0005-0000-0000-000002560000}"/>
    <cellStyle name="RowTitles-Detail 4 2 2 8 3 3" xfId="22018" xr:uid="{00000000-0005-0000-0000-000003560000}"/>
    <cellStyle name="RowTitles-Detail 4 2 2 8 3_Tertiary Salaries Survey" xfId="22019" xr:uid="{00000000-0005-0000-0000-000004560000}"/>
    <cellStyle name="RowTitles-Detail 4 2 2 8 4" xfId="22020" xr:uid="{00000000-0005-0000-0000-000005560000}"/>
    <cellStyle name="RowTitles-Detail 4 2 2 8 4 2" xfId="22021" xr:uid="{00000000-0005-0000-0000-000006560000}"/>
    <cellStyle name="RowTitles-Detail 4 2 2 8 4_Tertiary Salaries Survey" xfId="22022" xr:uid="{00000000-0005-0000-0000-000007560000}"/>
    <cellStyle name="RowTitles-Detail 4 2 2 8 5" xfId="22023" xr:uid="{00000000-0005-0000-0000-000008560000}"/>
    <cellStyle name="RowTitles-Detail 4 2 2 8_Tertiary Salaries Survey" xfId="22024" xr:uid="{00000000-0005-0000-0000-000009560000}"/>
    <cellStyle name="RowTitles-Detail 4 2 2 9" xfId="22025" xr:uid="{00000000-0005-0000-0000-00000A560000}"/>
    <cellStyle name="RowTitles-Detail 4 2 2 9 2" xfId="22026" xr:uid="{00000000-0005-0000-0000-00000B560000}"/>
    <cellStyle name="RowTitles-Detail 4 2 2 9 2 2" xfId="22027" xr:uid="{00000000-0005-0000-0000-00000C560000}"/>
    <cellStyle name="RowTitles-Detail 4 2 2 9 2 2 2" xfId="22028" xr:uid="{00000000-0005-0000-0000-00000D560000}"/>
    <cellStyle name="RowTitles-Detail 4 2 2 9 2 2_Tertiary Salaries Survey" xfId="22029" xr:uid="{00000000-0005-0000-0000-00000E560000}"/>
    <cellStyle name="RowTitles-Detail 4 2 2 9 2 3" xfId="22030" xr:uid="{00000000-0005-0000-0000-00000F560000}"/>
    <cellStyle name="RowTitles-Detail 4 2 2 9 2_Tertiary Salaries Survey" xfId="22031" xr:uid="{00000000-0005-0000-0000-000010560000}"/>
    <cellStyle name="RowTitles-Detail 4 2 2 9 3" xfId="22032" xr:uid="{00000000-0005-0000-0000-000011560000}"/>
    <cellStyle name="RowTitles-Detail 4 2 2 9 3 2" xfId="22033" xr:uid="{00000000-0005-0000-0000-000012560000}"/>
    <cellStyle name="RowTitles-Detail 4 2 2 9 3 2 2" xfId="22034" xr:uid="{00000000-0005-0000-0000-000013560000}"/>
    <cellStyle name="RowTitles-Detail 4 2 2 9 3 2_Tertiary Salaries Survey" xfId="22035" xr:uid="{00000000-0005-0000-0000-000014560000}"/>
    <cellStyle name="RowTitles-Detail 4 2 2 9 3 3" xfId="22036" xr:uid="{00000000-0005-0000-0000-000015560000}"/>
    <cellStyle name="RowTitles-Detail 4 2 2 9 3_Tertiary Salaries Survey" xfId="22037" xr:uid="{00000000-0005-0000-0000-000016560000}"/>
    <cellStyle name="RowTitles-Detail 4 2 2 9 4" xfId="22038" xr:uid="{00000000-0005-0000-0000-000017560000}"/>
    <cellStyle name="RowTitles-Detail 4 2 2 9 4 2" xfId="22039" xr:uid="{00000000-0005-0000-0000-000018560000}"/>
    <cellStyle name="RowTitles-Detail 4 2 2 9 4_Tertiary Salaries Survey" xfId="22040" xr:uid="{00000000-0005-0000-0000-000019560000}"/>
    <cellStyle name="RowTitles-Detail 4 2 2 9 5" xfId="22041" xr:uid="{00000000-0005-0000-0000-00001A560000}"/>
    <cellStyle name="RowTitles-Detail 4 2 2 9_Tertiary Salaries Survey" xfId="22042" xr:uid="{00000000-0005-0000-0000-00001B560000}"/>
    <cellStyle name="RowTitles-Detail 4 2 2_STUD aligned by INSTIT" xfId="22043" xr:uid="{00000000-0005-0000-0000-00001C560000}"/>
    <cellStyle name="RowTitles-Detail 4 2 3" xfId="22044" xr:uid="{00000000-0005-0000-0000-00001D560000}"/>
    <cellStyle name="RowTitles-Detail 4 2 3 2" xfId="22045" xr:uid="{00000000-0005-0000-0000-00001E560000}"/>
    <cellStyle name="RowTitles-Detail 4 2 3 2 2" xfId="22046" xr:uid="{00000000-0005-0000-0000-00001F560000}"/>
    <cellStyle name="RowTitles-Detail 4 2 3 2 2 2" xfId="22047" xr:uid="{00000000-0005-0000-0000-000020560000}"/>
    <cellStyle name="RowTitles-Detail 4 2 3 2 2 2 2" xfId="22048" xr:uid="{00000000-0005-0000-0000-000021560000}"/>
    <cellStyle name="RowTitles-Detail 4 2 3 2 2 2_Tertiary Salaries Survey" xfId="22049" xr:uid="{00000000-0005-0000-0000-000022560000}"/>
    <cellStyle name="RowTitles-Detail 4 2 3 2 2 3" xfId="22050" xr:uid="{00000000-0005-0000-0000-000023560000}"/>
    <cellStyle name="RowTitles-Detail 4 2 3 2 2_Tertiary Salaries Survey" xfId="22051" xr:uid="{00000000-0005-0000-0000-000024560000}"/>
    <cellStyle name="RowTitles-Detail 4 2 3 2 3" xfId="22052" xr:uid="{00000000-0005-0000-0000-000025560000}"/>
    <cellStyle name="RowTitles-Detail 4 2 3 2 3 2" xfId="22053" xr:uid="{00000000-0005-0000-0000-000026560000}"/>
    <cellStyle name="RowTitles-Detail 4 2 3 2 3 2 2" xfId="22054" xr:uid="{00000000-0005-0000-0000-000027560000}"/>
    <cellStyle name="RowTitles-Detail 4 2 3 2 3 2_Tertiary Salaries Survey" xfId="22055" xr:uid="{00000000-0005-0000-0000-000028560000}"/>
    <cellStyle name="RowTitles-Detail 4 2 3 2 3 3" xfId="22056" xr:uid="{00000000-0005-0000-0000-000029560000}"/>
    <cellStyle name="RowTitles-Detail 4 2 3 2 3_Tertiary Salaries Survey" xfId="22057" xr:uid="{00000000-0005-0000-0000-00002A560000}"/>
    <cellStyle name="RowTitles-Detail 4 2 3 2 4" xfId="22058" xr:uid="{00000000-0005-0000-0000-00002B560000}"/>
    <cellStyle name="RowTitles-Detail 4 2 3 2 5" xfId="22059" xr:uid="{00000000-0005-0000-0000-00002C560000}"/>
    <cellStyle name="RowTitles-Detail 4 2 3 2_Tertiary Salaries Survey" xfId="22060" xr:uid="{00000000-0005-0000-0000-00002D560000}"/>
    <cellStyle name="RowTitles-Detail 4 2 3 3" xfId="22061" xr:uid="{00000000-0005-0000-0000-00002E560000}"/>
    <cellStyle name="RowTitles-Detail 4 2 3 3 2" xfId="22062" xr:uid="{00000000-0005-0000-0000-00002F560000}"/>
    <cellStyle name="RowTitles-Detail 4 2 3 3 2 2" xfId="22063" xr:uid="{00000000-0005-0000-0000-000030560000}"/>
    <cellStyle name="RowTitles-Detail 4 2 3 3 2 2 2" xfId="22064" xr:uid="{00000000-0005-0000-0000-000031560000}"/>
    <cellStyle name="RowTitles-Detail 4 2 3 3 2 2_Tertiary Salaries Survey" xfId="22065" xr:uid="{00000000-0005-0000-0000-000032560000}"/>
    <cellStyle name="RowTitles-Detail 4 2 3 3 2 3" xfId="22066" xr:uid="{00000000-0005-0000-0000-000033560000}"/>
    <cellStyle name="RowTitles-Detail 4 2 3 3 2_Tertiary Salaries Survey" xfId="22067" xr:uid="{00000000-0005-0000-0000-000034560000}"/>
    <cellStyle name="RowTitles-Detail 4 2 3 3 3" xfId="22068" xr:uid="{00000000-0005-0000-0000-000035560000}"/>
    <cellStyle name="RowTitles-Detail 4 2 3 3 3 2" xfId="22069" xr:uid="{00000000-0005-0000-0000-000036560000}"/>
    <cellStyle name="RowTitles-Detail 4 2 3 3 3 2 2" xfId="22070" xr:uid="{00000000-0005-0000-0000-000037560000}"/>
    <cellStyle name="RowTitles-Detail 4 2 3 3 3 2_Tertiary Salaries Survey" xfId="22071" xr:uid="{00000000-0005-0000-0000-000038560000}"/>
    <cellStyle name="RowTitles-Detail 4 2 3 3 3 3" xfId="22072" xr:uid="{00000000-0005-0000-0000-000039560000}"/>
    <cellStyle name="RowTitles-Detail 4 2 3 3 3_Tertiary Salaries Survey" xfId="22073" xr:uid="{00000000-0005-0000-0000-00003A560000}"/>
    <cellStyle name="RowTitles-Detail 4 2 3 3 4" xfId="22074" xr:uid="{00000000-0005-0000-0000-00003B560000}"/>
    <cellStyle name="RowTitles-Detail 4 2 3 3 5" xfId="22075" xr:uid="{00000000-0005-0000-0000-00003C560000}"/>
    <cellStyle name="RowTitles-Detail 4 2 3 3 5 2" xfId="22076" xr:uid="{00000000-0005-0000-0000-00003D560000}"/>
    <cellStyle name="RowTitles-Detail 4 2 3 3 5_Tertiary Salaries Survey" xfId="22077" xr:uid="{00000000-0005-0000-0000-00003E560000}"/>
    <cellStyle name="RowTitles-Detail 4 2 3 3 6" xfId="22078" xr:uid="{00000000-0005-0000-0000-00003F560000}"/>
    <cellStyle name="RowTitles-Detail 4 2 3 3_Tertiary Salaries Survey" xfId="22079" xr:uid="{00000000-0005-0000-0000-000040560000}"/>
    <cellStyle name="RowTitles-Detail 4 2 3 4" xfId="22080" xr:uid="{00000000-0005-0000-0000-000041560000}"/>
    <cellStyle name="RowTitles-Detail 4 2 3 4 2" xfId="22081" xr:uid="{00000000-0005-0000-0000-000042560000}"/>
    <cellStyle name="RowTitles-Detail 4 2 3 4 2 2" xfId="22082" xr:uid="{00000000-0005-0000-0000-000043560000}"/>
    <cellStyle name="RowTitles-Detail 4 2 3 4 2 2 2" xfId="22083" xr:uid="{00000000-0005-0000-0000-000044560000}"/>
    <cellStyle name="RowTitles-Detail 4 2 3 4 2 2_Tertiary Salaries Survey" xfId="22084" xr:uid="{00000000-0005-0000-0000-000045560000}"/>
    <cellStyle name="RowTitles-Detail 4 2 3 4 2 3" xfId="22085" xr:uid="{00000000-0005-0000-0000-000046560000}"/>
    <cellStyle name="RowTitles-Detail 4 2 3 4 2_Tertiary Salaries Survey" xfId="22086" xr:uid="{00000000-0005-0000-0000-000047560000}"/>
    <cellStyle name="RowTitles-Detail 4 2 3 4 3" xfId="22087" xr:uid="{00000000-0005-0000-0000-000048560000}"/>
    <cellStyle name="RowTitles-Detail 4 2 3 4 3 2" xfId="22088" xr:uid="{00000000-0005-0000-0000-000049560000}"/>
    <cellStyle name="RowTitles-Detail 4 2 3 4 3 2 2" xfId="22089" xr:uid="{00000000-0005-0000-0000-00004A560000}"/>
    <cellStyle name="RowTitles-Detail 4 2 3 4 3 2_Tertiary Salaries Survey" xfId="22090" xr:uid="{00000000-0005-0000-0000-00004B560000}"/>
    <cellStyle name="RowTitles-Detail 4 2 3 4 3 3" xfId="22091" xr:uid="{00000000-0005-0000-0000-00004C560000}"/>
    <cellStyle name="RowTitles-Detail 4 2 3 4 3_Tertiary Salaries Survey" xfId="22092" xr:uid="{00000000-0005-0000-0000-00004D560000}"/>
    <cellStyle name="RowTitles-Detail 4 2 3 4 4" xfId="22093" xr:uid="{00000000-0005-0000-0000-00004E560000}"/>
    <cellStyle name="RowTitles-Detail 4 2 3 4 4 2" xfId="22094" xr:uid="{00000000-0005-0000-0000-00004F560000}"/>
    <cellStyle name="RowTitles-Detail 4 2 3 4 4_Tertiary Salaries Survey" xfId="22095" xr:uid="{00000000-0005-0000-0000-000050560000}"/>
    <cellStyle name="RowTitles-Detail 4 2 3 4 5" xfId="22096" xr:uid="{00000000-0005-0000-0000-000051560000}"/>
    <cellStyle name="RowTitles-Detail 4 2 3 4_Tertiary Salaries Survey" xfId="22097" xr:uid="{00000000-0005-0000-0000-000052560000}"/>
    <cellStyle name="RowTitles-Detail 4 2 3 5" xfId="22098" xr:uid="{00000000-0005-0000-0000-000053560000}"/>
    <cellStyle name="RowTitles-Detail 4 2 3 5 2" xfId="22099" xr:uid="{00000000-0005-0000-0000-000054560000}"/>
    <cellStyle name="RowTitles-Detail 4 2 3 5 2 2" xfId="22100" xr:uid="{00000000-0005-0000-0000-000055560000}"/>
    <cellStyle name="RowTitles-Detail 4 2 3 5 2 2 2" xfId="22101" xr:uid="{00000000-0005-0000-0000-000056560000}"/>
    <cellStyle name="RowTitles-Detail 4 2 3 5 2 2_Tertiary Salaries Survey" xfId="22102" xr:uid="{00000000-0005-0000-0000-000057560000}"/>
    <cellStyle name="RowTitles-Detail 4 2 3 5 2 3" xfId="22103" xr:uid="{00000000-0005-0000-0000-000058560000}"/>
    <cellStyle name="RowTitles-Detail 4 2 3 5 2_Tertiary Salaries Survey" xfId="22104" xr:uid="{00000000-0005-0000-0000-000059560000}"/>
    <cellStyle name="RowTitles-Detail 4 2 3 5 3" xfId="22105" xr:uid="{00000000-0005-0000-0000-00005A560000}"/>
    <cellStyle name="RowTitles-Detail 4 2 3 5 3 2" xfId="22106" xr:uid="{00000000-0005-0000-0000-00005B560000}"/>
    <cellStyle name="RowTitles-Detail 4 2 3 5 3 2 2" xfId="22107" xr:uid="{00000000-0005-0000-0000-00005C560000}"/>
    <cellStyle name="RowTitles-Detail 4 2 3 5 3 2_Tertiary Salaries Survey" xfId="22108" xr:uid="{00000000-0005-0000-0000-00005D560000}"/>
    <cellStyle name="RowTitles-Detail 4 2 3 5 3 3" xfId="22109" xr:uid="{00000000-0005-0000-0000-00005E560000}"/>
    <cellStyle name="RowTitles-Detail 4 2 3 5 3_Tertiary Salaries Survey" xfId="22110" xr:uid="{00000000-0005-0000-0000-00005F560000}"/>
    <cellStyle name="RowTitles-Detail 4 2 3 5 4" xfId="22111" xr:uid="{00000000-0005-0000-0000-000060560000}"/>
    <cellStyle name="RowTitles-Detail 4 2 3 5 4 2" xfId="22112" xr:uid="{00000000-0005-0000-0000-000061560000}"/>
    <cellStyle name="RowTitles-Detail 4 2 3 5 4_Tertiary Salaries Survey" xfId="22113" xr:uid="{00000000-0005-0000-0000-000062560000}"/>
    <cellStyle name="RowTitles-Detail 4 2 3 5 5" xfId="22114" xr:uid="{00000000-0005-0000-0000-000063560000}"/>
    <cellStyle name="RowTitles-Detail 4 2 3 5_Tertiary Salaries Survey" xfId="22115" xr:uid="{00000000-0005-0000-0000-000064560000}"/>
    <cellStyle name="RowTitles-Detail 4 2 3 6" xfId="22116" xr:uid="{00000000-0005-0000-0000-000065560000}"/>
    <cellStyle name="RowTitles-Detail 4 2 3 6 2" xfId="22117" xr:uid="{00000000-0005-0000-0000-000066560000}"/>
    <cellStyle name="RowTitles-Detail 4 2 3 6 2 2" xfId="22118" xr:uid="{00000000-0005-0000-0000-000067560000}"/>
    <cellStyle name="RowTitles-Detail 4 2 3 6 2 2 2" xfId="22119" xr:uid="{00000000-0005-0000-0000-000068560000}"/>
    <cellStyle name="RowTitles-Detail 4 2 3 6 2 2_Tertiary Salaries Survey" xfId="22120" xr:uid="{00000000-0005-0000-0000-000069560000}"/>
    <cellStyle name="RowTitles-Detail 4 2 3 6 2 3" xfId="22121" xr:uid="{00000000-0005-0000-0000-00006A560000}"/>
    <cellStyle name="RowTitles-Detail 4 2 3 6 2_Tertiary Salaries Survey" xfId="22122" xr:uid="{00000000-0005-0000-0000-00006B560000}"/>
    <cellStyle name="RowTitles-Detail 4 2 3 6 3" xfId="22123" xr:uid="{00000000-0005-0000-0000-00006C560000}"/>
    <cellStyle name="RowTitles-Detail 4 2 3 6 3 2" xfId="22124" xr:uid="{00000000-0005-0000-0000-00006D560000}"/>
    <cellStyle name="RowTitles-Detail 4 2 3 6 3 2 2" xfId="22125" xr:uid="{00000000-0005-0000-0000-00006E560000}"/>
    <cellStyle name="RowTitles-Detail 4 2 3 6 3 2_Tertiary Salaries Survey" xfId="22126" xr:uid="{00000000-0005-0000-0000-00006F560000}"/>
    <cellStyle name="RowTitles-Detail 4 2 3 6 3 3" xfId="22127" xr:uid="{00000000-0005-0000-0000-000070560000}"/>
    <cellStyle name="RowTitles-Detail 4 2 3 6 3_Tertiary Salaries Survey" xfId="22128" xr:uid="{00000000-0005-0000-0000-000071560000}"/>
    <cellStyle name="RowTitles-Detail 4 2 3 6 4" xfId="22129" xr:uid="{00000000-0005-0000-0000-000072560000}"/>
    <cellStyle name="RowTitles-Detail 4 2 3 6 4 2" xfId="22130" xr:uid="{00000000-0005-0000-0000-000073560000}"/>
    <cellStyle name="RowTitles-Detail 4 2 3 6 4_Tertiary Salaries Survey" xfId="22131" xr:uid="{00000000-0005-0000-0000-000074560000}"/>
    <cellStyle name="RowTitles-Detail 4 2 3 6 5" xfId="22132" xr:uid="{00000000-0005-0000-0000-000075560000}"/>
    <cellStyle name="RowTitles-Detail 4 2 3 6_Tertiary Salaries Survey" xfId="22133" xr:uid="{00000000-0005-0000-0000-000076560000}"/>
    <cellStyle name="RowTitles-Detail 4 2 3 7" xfId="22134" xr:uid="{00000000-0005-0000-0000-000077560000}"/>
    <cellStyle name="RowTitles-Detail 4 2 3 7 2" xfId="22135" xr:uid="{00000000-0005-0000-0000-000078560000}"/>
    <cellStyle name="RowTitles-Detail 4 2 3 7 2 2" xfId="22136" xr:uid="{00000000-0005-0000-0000-000079560000}"/>
    <cellStyle name="RowTitles-Detail 4 2 3 7 2_Tertiary Salaries Survey" xfId="22137" xr:uid="{00000000-0005-0000-0000-00007A560000}"/>
    <cellStyle name="RowTitles-Detail 4 2 3 7 3" xfId="22138" xr:uid="{00000000-0005-0000-0000-00007B560000}"/>
    <cellStyle name="RowTitles-Detail 4 2 3 7_Tertiary Salaries Survey" xfId="22139" xr:uid="{00000000-0005-0000-0000-00007C560000}"/>
    <cellStyle name="RowTitles-Detail 4 2 3 8" xfId="22140" xr:uid="{00000000-0005-0000-0000-00007D560000}"/>
    <cellStyle name="RowTitles-Detail 4 2 3 9" xfId="22141" xr:uid="{00000000-0005-0000-0000-00007E560000}"/>
    <cellStyle name="RowTitles-Detail 4 2 3_STUD aligned by INSTIT" xfId="22142" xr:uid="{00000000-0005-0000-0000-00007F560000}"/>
    <cellStyle name="RowTitles-Detail 4 2 4" xfId="22143" xr:uid="{00000000-0005-0000-0000-000080560000}"/>
    <cellStyle name="RowTitles-Detail 4 2 4 2" xfId="22144" xr:uid="{00000000-0005-0000-0000-000081560000}"/>
    <cellStyle name="RowTitles-Detail 4 2 4 2 2" xfId="22145" xr:uid="{00000000-0005-0000-0000-000082560000}"/>
    <cellStyle name="RowTitles-Detail 4 2 4 2 2 2" xfId="22146" xr:uid="{00000000-0005-0000-0000-000083560000}"/>
    <cellStyle name="RowTitles-Detail 4 2 4 2 2 2 2" xfId="22147" xr:uid="{00000000-0005-0000-0000-000084560000}"/>
    <cellStyle name="RowTitles-Detail 4 2 4 2 2 2_Tertiary Salaries Survey" xfId="22148" xr:uid="{00000000-0005-0000-0000-000085560000}"/>
    <cellStyle name="RowTitles-Detail 4 2 4 2 2 3" xfId="22149" xr:uid="{00000000-0005-0000-0000-000086560000}"/>
    <cellStyle name="RowTitles-Detail 4 2 4 2 2_Tertiary Salaries Survey" xfId="22150" xr:uid="{00000000-0005-0000-0000-000087560000}"/>
    <cellStyle name="RowTitles-Detail 4 2 4 2 3" xfId="22151" xr:uid="{00000000-0005-0000-0000-000088560000}"/>
    <cellStyle name="RowTitles-Detail 4 2 4 2 3 2" xfId="22152" xr:uid="{00000000-0005-0000-0000-000089560000}"/>
    <cellStyle name="RowTitles-Detail 4 2 4 2 3 2 2" xfId="22153" xr:uid="{00000000-0005-0000-0000-00008A560000}"/>
    <cellStyle name="RowTitles-Detail 4 2 4 2 3 2_Tertiary Salaries Survey" xfId="22154" xr:uid="{00000000-0005-0000-0000-00008B560000}"/>
    <cellStyle name="RowTitles-Detail 4 2 4 2 3 3" xfId="22155" xr:uid="{00000000-0005-0000-0000-00008C560000}"/>
    <cellStyle name="RowTitles-Detail 4 2 4 2 3_Tertiary Salaries Survey" xfId="22156" xr:uid="{00000000-0005-0000-0000-00008D560000}"/>
    <cellStyle name="RowTitles-Detail 4 2 4 2 4" xfId="22157" xr:uid="{00000000-0005-0000-0000-00008E560000}"/>
    <cellStyle name="RowTitles-Detail 4 2 4 2 5" xfId="22158" xr:uid="{00000000-0005-0000-0000-00008F560000}"/>
    <cellStyle name="RowTitles-Detail 4 2 4 2 5 2" xfId="22159" xr:uid="{00000000-0005-0000-0000-000090560000}"/>
    <cellStyle name="RowTitles-Detail 4 2 4 2 5_Tertiary Salaries Survey" xfId="22160" xr:uid="{00000000-0005-0000-0000-000091560000}"/>
    <cellStyle name="RowTitles-Detail 4 2 4 2 6" xfId="22161" xr:uid="{00000000-0005-0000-0000-000092560000}"/>
    <cellStyle name="RowTitles-Detail 4 2 4 2_Tertiary Salaries Survey" xfId="22162" xr:uid="{00000000-0005-0000-0000-000093560000}"/>
    <cellStyle name="RowTitles-Detail 4 2 4 3" xfId="22163" xr:uid="{00000000-0005-0000-0000-000094560000}"/>
    <cellStyle name="RowTitles-Detail 4 2 4 3 2" xfId="22164" xr:uid="{00000000-0005-0000-0000-000095560000}"/>
    <cellStyle name="RowTitles-Detail 4 2 4 3 2 2" xfId="22165" xr:uid="{00000000-0005-0000-0000-000096560000}"/>
    <cellStyle name="RowTitles-Detail 4 2 4 3 2 2 2" xfId="22166" xr:uid="{00000000-0005-0000-0000-000097560000}"/>
    <cellStyle name="RowTitles-Detail 4 2 4 3 2 2_Tertiary Salaries Survey" xfId="22167" xr:uid="{00000000-0005-0000-0000-000098560000}"/>
    <cellStyle name="RowTitles-Detail 4 2 4 3 2 3" xfId="22168" xr:uid="{00000000-0005-0000-0000-000099560000}"/>
    <cellStyle name="RowTitles-Detail 4 2 4 3 2_Tertiary Salaries Survey" xfId="22169" xr:uid="{00000000-0005-0000-0000-00009A560000}"/>
    <cellStyle name="RowTitles-Detail 4 2 4 3 3" xfId="22170" xr:uid="{00000000-0005-0000-0000-00009B560000}"/>
    <cellStyle name="RowTitles-Detail 4 2 4 3 3 2" xfId="22171" xr:uid="{00000000-0005-0000-0000-00009C560000}"/>
    <cellStyle name="RowTitles-Detail 4 2 4 3 3 2 2" xfId="22172" xr:uid="{00000000-0005-0000-0000-00009D560000}"/>
    <cellStyle name="RowTitles-Detail 4 2 4 3 3 2_Tertiary Salaries Survey" xfId="22173" xr:uid="{00000000-0005-0000-0000-00009E560000}"/>
    <cellStyle name="RowTitles-Detail 4 2 4 3 3 3" xfId="22174" xr:uid="{00000000-0005-0000-0000-00009F560000}"/>
    <cellStyle name="RowTitles-Detail 4 2 4 3 3_Tertiary Salaries Survey" xfId="22175" xr:uid="{00000000-0005-0000-0000-0000A0560000}"/>
    <cellStyle name="RowTitles-Detail 4 2 4 3 4" xfId="22176" xr:uid="{00000000-0005-0000-0000-0000A1560000}"/>
    <cellStyle name="RowTitles-Detail 4 2 4 3 5" xfId="22177" xr:uid="{00000000-0005-0000-0000-0000A2560000}"/>
    <cellStyle name="RowTitles-Detail 4 2 4 3_Tertiary Salaries Survey" xfId="22178" xr:uid="{00000000-0005-0000-0000-0000A3560000}"/>
    <cellStyle name="RowTitles-Detail 4 2 4 4" xfId="22179" xr:uid="{00000000-0005-0000-0000-0000A4560000}"/>
    <cellStyle name="RowTitles-Detail 4 2 4 4 2" xfId="22180" xr:uid="{00000000-0005-0000-0000-0000A5560000}"/>
    <cellStyle name="RowTitles-Detail 4 2 4 4 2 2" xfId="22181" xr:uid="{00000000-0005-0000-0000-0000A6560000}"/>
    <cellStyle name="RowTitles-Detail 4 2 4 4 2 2 2" xfId="22182" xr:uid="{00000000-0005-0000-0000-0000A7560000}"/>
    <cellStyle name="RowTitles-Detail 4 2 4 4 2 2_Tertiary Salaries Survey" xfId="22183" xr:uid="{00000000-0005-0000-0000-0000A8560000}"/>
    <cellStyle name="RowTitles-Detail 4 2 4 4 2 3" xfId="22184" xr:uid="{00000000-0005-0000-0000-0000A9560000}"/>
    <cellStyle name="RowTitles-Detail 4 2 4 4 2_Tertiary Salaries Survey" xfId="22185" xr:uid="{00000000-0005-0000-0000-0000AA560000}"/>
    <cellStyle name="RowTitles-Detail 4 2 4 4 3" xfId="22186" xr:uid="{00000000-0005-0000-0000-0000AB560000}"/>
    <cellStyle name="RowTitles-Detail 4 2 4 4 3 2" xfId="22187" xr:uid="{00000000-0005-0000-0000-0000AC560000}"/>
    <cellStyle name="RowTitles-Detail 4 2 4 4 3 2 2" xfId="22188" xr:uid="{00000000-0005-0000-0000-0000AD560000}"/>
    <cellStyle name="RowTitles-Detail 4 2 4 4 3 2_Tertiary Salaries Survey" xfId="22189" xr:uid="{00000000-0005-0000-0000-0000AE560000}"/>
    <cellStyle name="RowTitles-Detail 4 2 4 4 3 3" xfId="22190" xr:uid="{00000000-0005-0000-0000-0000AF560000}"/>
    <cellStyle name="RowTitles-Detail 4 2 4 4 3_Tertiary Salaries Survey" xfId="22191" xr:uid="{00000000-0005-0000-0000-0000B0560000}"/>
    <cellStyle name="RowTitles-Detail 4 2 4 4 4" xfId="22192" xr:uid="{00000000-0005-0000-0000-0000B1560000}"/>
    <cellStyle name="RowTitles-Detail 4 2 4 4 4 2" xfId="22193" xr:uid="{00000000-0005-0000-0000-0000B2560000}"/>
    <cellStyle name="RowTitles-Detail 4 2 4 4 4_Tertiary Salaries Survey" xfId="22194" xr:uid="{00000000-0005-0000-0000-0000B3560000}"/>
    <cellStyle name="RowTitles-Detail 4 2 4 4 5" xfId="22195" xr:uid="{00000000-0005-0000-0000-0000B4560000}"/>
    <cellStyle name="RowTitles-Detail 4 2 4 4_Tertiary Salaries Survey" xfId="22196" xr:uid="{00000000-0005-0000-0000-0000B5560000}"/>
    <cellStyle name="RowTitles-Detail 4 2 4 5" xfId="22197" xr:uid="{00000000-0005-0000-0000-0000B6560000}"/>
    <cellStyle name="RowTitles-Detail 4 2 4 5 2" xfId="22198" xr:uid="{00000000-0005-0000-0000-0000B7560000}"/>
    <cellStyle name="RowTitles-Detail 4 2 4 5 2 2" xfId="22199" xr:uid="{00000000-0005-0000-0000-0000B8560000}"/>
    <cellStyle name="RowTitles-Detail 4 2 4 5 2 2 2" xfId="22200" xr:uid="{00000000-0005-0000-0000-0000B9560000}"/>
    <cellStyle name="RowTitles-Detail 4 2 4 5 2 2_Tertiary Salaries Survey" xfId="22201" xr:uid="{00000000-0005-0000-0000-0000BA560000}"/>
    <cellStyle name="RowTitles-Detail 4 2 4 5 2 3" xfId="22202" xr:uid="{00000000-0005-0000-0000-0000BB560000}"/>
    <cellStyle name="RowTitles-Detail 4 2 4 5 2_Tertiary Salaries Survey" xfId="22203" xr:uid="{00000000-0005-0000-0000-0000BC560000}"/>
    <cellStyle name="RowTitles-Detail 4 2 4 5 3" xfId="22204" xr:uid="{00000000-0005-0000-0000-0000BD560000}"/>
    <cellStyle name="RowTitles-Detail 4 2 4 5 3 2" xfId="22205" xr:uid="{00000000-0005-0000-0000-0000BE560000}"/>
    <cellStyle name="RowTitles-Detail 4 2 4 5 3 2 2" xfId="22206" xr:uid="{00000000-0005-0000-0000-0000BF560000}"/>
    <cellStyle name="RowTitles-Detail 4 2 4 5 3 2_Tertiary Salaries Survey" xfId="22207" xr:uid="{00000000-0005-0000-0000-0000C0560000}"/>
    <cellStyle name="RowTitles-Detail 4 2 4 5 3 3" xfId="22208" xr:uid="{00000000-0005-0000-0000-0000C1560000}"/>
    <cellStyle name="RowTitles-Detail 4 2 4 5 3_Tertiary Salaries Survey" xfId="22209" xr:uid="{00000000-0005-0000-0000-0000C2560000}"/>
    <cellStyle name="RowTitles-Detail 4 2 4 5 4" xfId="22210" xr:uid="{00000000-0005-0000-0000-0000C3560000}"/>
    <cellStyle name="RowTitles-Detail 4 2 4 5 4 2" xfId="22211" xr:uid="{00000000-0005-0000-0000-0000C4560000}"/>
    <cellStyle name="RowTitles-Detail 4 2 4 5 4_Tertiary Salaries Survey" xfId="22212" xr:uid="{00000000-0005-0000-0000-0000C5560000}"/>
    <cellStyle name="RowTitles-Detail 4 2 4 5 5" xfId="22213" xr:uid="{00000000-0005-0000-0000-0000C6560000}"/>
    <cellStyle name="RowTitles-Detail 4 2 4 5_Tertiary Salaries Survey" xfId="22214" xr:uid="{00000000-0005-0000-0000-0000C7560000}"/>
    <cellStyle name="RowTitles-Detail 4 2 4 6" xfId="22215" xr:uid="{00000000-0005-0000-0000-0000C8560000}"/>
    <cellStyle name="RowTitles-Detail 4 2 4 6 2" xfId="22216" xr:uid="{00000000-0005-0000-0000-0000C9560000}"/>
    <cellStyle name="RowTitles-Detail 4 2 4 6 2 2" xfId="22217" xr:uid="{00000000-0005-0000-0000-0000CA560000}"/>
    <cellStyle name="RowTitles-Detail 4 2 4 6 2 2 2" xfId="22218" xr:uid="{00000000-0005-0000-0000-0000CB560000}"/>
    <cellStyle name="RowTitles-Detail 4 2 4 6 2 2_Tertiary Salaries Survey" xfId="22219" xr:uid="{00000000-0005-0000-0000-0000CC560000}"/>
    <cellStyle name="RowTitles-Detail 4 2 4 6 2 3" xfId="22220" xr:uid="{00000000-0005-0000-0000-0000CD560000}"/>
    <cellStyle name="RowTitles-Detail 4 2 4 6 2_Tertiary Salaries Survey" xfId="22221" xr:uid="{00000000-0005-0000-0000-0000CE560000}"/>
    <cellStyle name="RowTitles-Detail 4 2 4 6 3" xfId="22222" xr:uid="{00000000-0005-0000-0000-0000CF560000}"/>
    <cellStyle name="RowTitles-Detail 4 2 4 6 3 2" xfId="22223" xr:uid="{00000000-0005-0000-0000-0000D0560000}"/>
    <cellStyle name="RowTitles-Detail 4 2 4 6 3 2 2" xfId="22224" xr:uid="{00000000-0005-0000-0000-0000D1560000}"/>
    <cellStyle name="RowTitles-Detail 4 2 4 6 3 2_Tertiary Salaries Survey" xfId="22225" xr:uid="{00000000-0005-0000-0000-0000D2560000}"/>
    <cellStyle name="RowTitles-Detail 4 2 4 6 3 3" xfId="22226" xr:uid="{00000000-0005-0000-0000-0000D3560000}"/>
    <cellStyle name="RowTitles-Detail 4 2 4 6 3_Tertiary Salaries Survey" xfId="22227" xr:uid="{00000000-0005-0000-0000-0000D4560000}"/>
    <cellStyle name="RowTitles-Detail 4 2 4 6 4" xfId="22228" xr:uid="{00000000-0005-0000-0000-0000D5560000}"/>
    <cellStyle name="RowTitles-Detail 4 2 4 6 4 2" xfId="22229" xr:uid="{00000000-0005-0000-0000-0000D6560000}"/>
    <cellStyle name="RowTitles-Detail 4 2 4 6 4_Tertiary Salaries Survey" xfId="22230" xr:uid="{00000000-0005-0000-0000-0000D7560000}"/>
    <cellStyle name="RowTitles-Detail 4 2 4 6 5" xfId="22231" xr:uid="{00000000-0005-0000-0000-0000D8560000}"/>
    <cellStyle name="RowTitles-Detail 4 2 4 6_Tertiary Salaries Survey" xfId="22232" xr:uid="{00000000-0005-0000-0000-0000D9560000}"/>
    <cellStyle name="RowTitles-Detail 4 2 4 7" xfId="22233" xr:uid="{00000000-0005-0000-0000-0000DA560000}"/>
    <cellStyle name="RowTitles-Detail 4 2 4 7 2" xfId="22234" xr:uid="{00000000-0005-0000-0000-0000DB560000}"/>
    <cellStyle name="RowTitles-Detail 4 2 4 7 2 2" xfId="22235" xr:uid="{00000000-0005-0000-0000-0000DC560000}"/>
    <cellStyle name="RowTitles-Detail 4 2 4 7 2_Tertiary Salaries Survey" xfId="22236" xr:uid="{00000000-0005-0000-0000-0000DD560000}"/>
    <cellStyle name="RowTitles-Detail 4 2 4 7 3" xfId="22237" xr:uid="{00000000-0005-0000-0000-0000DE560000}"/>
    <cellStyle name="RowTitles-Detail 4 2 4 7_Tertiary Salaries Survey" xfId="22238" xr:uid="{00000000-0005-0000-0000-0000DF560000}"/>
    <cellStyle name="RowTitles-Detail 4 2 4 8" xfId="22239" xr:uid="{00000000-0005-0000-0000-0000E0560000}"/>
    <cellStyle name="RowTitles-Detail 4 2 4 8 2" xfId="22240" xr:uid="{00000000-0005-0000-0000-0000E1560000}"/>
    <cellStyle name="RowTitles-Detail 4 2 4 8 2 2" xfId="22241" xr:uid="{00000000-0005-0000-0000-0000E2560000}"/>
    <cellStyle name="RowTitles-Detail 4 2 4 8 2_Tertiary Salaries Survey" xfId="22242" xr:uid="{00000000-0005-0000-0000-0000E3560000}"/>
    <cellStyle name="RowTitles-Detail 4 2 4 8 3" xfId="22243" xr:uid="{00000000-0005-0000-0000-0000E4560000}"/>
    <cellStyle name="RowTitles-Detail 4 2 4 8_Tertiary Salaries Survey" xfId="22244" xr:uid="{00000000-0005-0000-0000-0000E5560000}"/>
    <cellStyle name="RowTitles-Detail 4 2 4 9" xfId="22245" xr:uid="{00000000-0005-0000-0000-0000E6560000}"/>
    <cellStyle name="RowTitles-Detail 4 2 4_STUD aligned by INSTIT" xfId="22246" xr:uid="{00000000-0005-0000-0000-0000E7560000}"/>
    <cellStyle name="RowTitles-Detail 4 2 5" xfId="22247" xr:uid="{00000000-0005-0000-0000-0000E8560000}"/>
    <cellStyle name="RowTitles-Detail 4 2 5 2" xfId="22248" xr:uid="{00000000-0005-0000-0000-0000E9560000}"/>
    <cellStyle name="RowTitles-Detail 4 2 5 2 2" xfId="22249" xr:uid="{00000000-0005-0000-0000-0000EA560000}"/>
    <cellStyle name="RowTitles-Detail 4 2 5 2 2 2" xfId="22250" xr:uid="{00000000-0005-0000-0000-0000EB560000}"/>
    <cellStyle name="RowTitles-Detail 4 2 5 2 2 2 2" xfId="22251" xr:uid="{00000000-0005-0000-0000-0000EC560000}"/>
    <cellStyle name="RowTitles-Detail 4 2 5 2 2 2_Tertiary Salaries Survey" xfId="22252" xr:uid="{00000000-0005-0000-0000-0000ED560000}"/>
    <cellStyle name="RowTitles-Detail 4 2 5 2 2 3" xfId="22253" xr:uid="{00000000-0005-0000-0000-0000EE560000}"/>
    <cellStyle name="RowTitles-Detail 4 2 5 2 2_Tertiary Salaries Survey" xfId="22254" xr:uid="{00000000-0005-0000-0000-0000EF560000}"/>
    <cellStyle name="RowTitles-Detail 4 2 5 2 3" xfId="22255" xr:uid="{00000000-0005-0000-0000-0000F0560000}"/>
    <cellStyle name="RowTitles-Detail 4 2 5 2 3 2" xfId="22256" xr:uid="{00000000-0005-0000-0000-0000F1560000}"/>
    <cellStyle name="RowTitles-Detail 4 2 5 2 3 2 2" xfId="22257" xr:uid="{00000000-0005-0000-0000-0000F2560000}"/>
    <cellStyle name="RowTitles-Detail 4 2 5 2 3 2_Tertiary Salaries Survey" xfId="22258" xr:uid="{00000000-0005-0000-0000-0000F3560000}"/>
    <cellStyle name="RowTitles-Detail 4 2 5 2 3 3" xfId="22259" xr:uid="{00000000-0005-0000-0000-0000F4560000}"/>
    <cellStyle name="RowTitles-Detail 4 2 5 2 3_Tertiary Salaries Survey" xfId="22260" xr:uid="{00000000-0005-0000-0000-0000F5560000}"/>
    <cellStyle name="RowTitles-Detail 4 2 5 2 4" xfId="22261" xr:uid="{00000000-0005-0000-0000-0000F6560000}"/>
    <cellStyle name="RowTitles-Detail 4 2 5 2 5" xfId="22262" xr:uid="{00000000-0005-0000-0000-0000F7560000}"/>
    <cellStyle name="RowTitles-Detail 4 2 5 2 5 2" xfId="22263" xr:uid="{00000000-0005-0000-0000-0000F8560000}"/>
    <cellStyle name="RowTitles-Detail 4 2 5 2 5_Tertiary Salaries Survey" xfId="22264" xr:uid="{00000000-0005-0000-0000-0000F9560000}"/>
    <cellStyle name="RowTitles-Detail 4 2 5 2 6" xfId="22265" xr:uid="{00000000-0005-0000-0000-0000FA560000}"/>
    <cellStyle name="RowTitles-Detail 4 2 5 2_Tertiary Salaries Survey" xfId="22266" xr:uid="{00000000-0005-0000-0000-0000FB560000}"/>
    <cellStyle name="RowTitles-Detail 4 2 5 3" xfId="22267" xr:uid="{00000000-0005-0000-0000-0000FC560000}"/>
    <cellStyle name="RowTitles-Detail 4 2 5 3 2" xfId="22268" xr:uid="{00000000-0005-0000-0000-0000FD560000}"/>
    <cellStyle name="RowTitles-Detail 4 2 5 3 2 2" xfId="22269" xr:uid="{00000000-0005-0000-0000-0000FE560000}"/>
    <cellStyle name="RowTitles-Detail 4 2 5 3 2 2 2" xfId="22270" xr:uid="{00000000-0005-0000-0000-0000FF560000}"/>
    <cellStyle name="RowTitles-Detail 4 2 5 3 2 2_Tertiary Salaries Survey" xfId="22271" xr:uid="{00000000-0005-0000-0000-000000570000}"/>
    <cellStyle name="RowTitles-Detail 4 2 5 3 2 3" xfId="22272" xr:uid="{00000000-0005-0000-0000-000001570000}"/>
    <cellStyle name="RowTitles-Detail 4 2 5 3 2_Tertiary Salaries Survey" xfId="22273" xr:uid="{00000000-0005-0000-0000-000002570000}"/>
    <cellStyle name="RowTitles-Detail 4 2 5 3 3" xfId="22274" xr:uid="{00000000-0005-0000-0000-000003570000}"/>
    <cellStyle name="RowTitles-Detail 4 2 5 3 3 2" xfId="22275" xr:uid="{00000000-0005-0000-0000-000004570000}"/>
    <cellStyle name="RowTitles-Detail 4 2 5 3 3 2 2" xfId="22276" xr:uid="{00000000-0005-0000-0000-000005570000}"/>
    <cellStyle name="RowTitles-Detail 4 2 5 3 3 2_Tertiary Salaries Survey" xfId="22277" xr:uid="{00000000-0005-0000-0000-000006570000}"/>
    <cellStyle name="RowTitles-Detail 4 2 5 3 3 3" xfId="22278" xr:uid="{00000000-0005-0000-0000-000007570000}"/>
    <cellStyle name="RowTitles-Detail 4 2 5 3 3_Tertiary Salaries Survey" xfId="22279" xr:uid="{00000000-0005-0000-0000-000008570000}"/>
    <cellStyle name="RowTitles-Detail 4 2 5 3 4" xfId="22280" xr:uid="{00000000-0005-0000-0000-000009570000}"/>
    <cellStyle name="RowTitles-Detail 4 2 5 3 5" xfId="22281" xr:uid="{00000000-0005-0000-0000-00000A570000}"/>
    <cellStyle name="RowTitles-Detail 4 2 5 3_Tertiary Salaries Survey" xfId="22282" xr:uid="{00000000-0005-0000-0000-00000B570000}"/>
    <cellStyle name="RowTitles-Detail 4 2 5 4" xfId="22283" xr:uid="{00000000-0005-0000-0000-00000C570000}"/>
    <cellStyle name="RowTitles-Detail 4 2 5 4 2" xfId="22284" xr:uid="{00000000-0005-0000-0000-00000D570000}"/>
    <cellStyle name="RowTitles-Detail 4 2 5 4 2 2" xfId="22285" xr:uid="{00000000-0005-0000-0000-00000E570000}"/>
    <cellStyle name="RowTitles-Detail 4 2 5 4 2 2 2" xfId="22286" xr:uid="{00000000-0005-0000-0000-00000F570000}"/>
    <cellStyle name="RowTitles-Detail 4 2 5 4 2 2_Tertiary Salaries Survey" xfId="22287" xr:uid="{00000000-0005-0000-0000-000010570000}"/>
    <cellStyle name="RowTitles-Detail 4 2 5 4 2 3" xfId="22288" xr:uid="{00000000-0005-0000-0000-000011570000}"/>
    <cellStyle name="RowTitles-Detail 4 2 5 4 2_Tertiary Salaries Survey" xfId="22289" xr:uid="{00000000-0005-0000-0000-000012570000}"/>
    <cellStyle name="RowTitles-Detail 4 2 5 4 3" xfId="22290" xr:uid="{00000000-0005-0000-0000-000013570000}"/>
    <cellStyle name="RowTitles-Detail 4 2 5 4 3 2" xfId="22291" xr:uid="{00000000-0005-0000-0000-000014570000}"/>
    <cellStyle name="RowTitles-Detail 4 2 5 4 3 2 2" xfId="22292" xr:uid="{00000000-0005-0000-0000-000015570000}"/>
    <cellStyle name="RowTitles-Detail 4 2 5 4 3 2_Tertiary Salaries Survey" xfId="22293" xr:uid="{00000000-0005-0000-0000-000016570000}"/>
    <cellStyle name="RowTitles-Detail 4 2 5 4 3 3" xfId="22294" xr:uid="{00000000-0005-0000-0000-000017570000}"/>
    <cellStyle name="RowTitles-Detail 4 2 5 4 3_Tertiary Salaries Survey" xfId="22295" xr:uid="{00000000-0005-0000-0000-000018570000}"/>
    <cellStyle name="RowTitles-Detail 4 2 5 4 4" xfId="22296" xr:uid="{00000000-0005-0000-0000-000019570000}"/>
    <cellStyle name="RowTitles-Detail 4 2 5 4 5" xfId="22297" xr:uid="{00000000-0005-0000-0000-00001A570000}"/>
    <cellStyle name="RowTitles-Detail 4 2 5 4 5 2" xfId="22298" xr:uid="{00000000-0005-0000-0000-00001B570000}"/>
    <cellStyle name="RowTitles-Detail 4 2 5 4 5_Tertiary Salaries Survey" xfId="22299" xr:uid="{00000000-0005-0000-0000-00001C570000}"/>
    <cellStyle name="RowTitles-Detail 4 2 5 4 6" xfId="22300" xr:uid="{00000000-0005-0000-0000-00001D570000}"/>
    <cellStyle name="RowTitles-Detail 4 2 5 4_Tertiary Salaries Survey" xfId="22301" xr:uid="{00000000-0005-0000-0000-00001E570000}"/>
    <cellStyle name="RowTitles-Detail 4 2 5 5" xfId="22302" xr:uid="{00000000-0005-0000-0000-00001F570000}"/>
    <cellStyle name="RowTitles-Detail 4 2 5 5 2" xfId="22303" xr:uid="{00000000-0005-0000-0000-000020570000}"/>
    <cellStyle name="RowTitles-Detail 4 2 5 5 2 2" xfId="22304" xr:uid="{00000000-0005-0000-0000-000021570000}"/>
    <cellStyle name="RowTitles-Detail 4 2 5 5 2 2 2" xfId="22305" xr:uid="{00000000-0005-0000-0000-000022570000}"/>
    <cellStyle name="RowTitles-Detail 4 2 5 5 2 2_Tertiary Salaries Survey" xfId="22306" xr:uid="{00000000-0005-0000-0000-000023570000}"/>
    <cellStyle name="RowTitles-Detail 4 2 5 5 2 3" xfId="22307" xr:uid="{00000000-0005-0000-0000-000024570000}"/>
    <cellStyle name="RowTitles-Detail 4 2 5 5 2_Tertiary Salaries Survey" xfId="22308" xr:uid="{00000000-0005-0000-0000-000025570000}"/>
    <cellStyle name="RowTitles-Detail 4 2 5 5 3" xfId="22309" xr:uid="{00000000-0005-0000-0000-000026570000}"/>
    <cellStyle name="RowTitles-Detail 4 2 5 5 3 2" xfId="22310" xr:uid="{00000000-0005-0000-0000-000027570000}"/>
    <cellStyle name="RowTitles-Detail 4 2 5 5 3 2 2" xfId="22311" xr:uid="{00000000-0005-0000-0000-000028570000}"/>
    <cellStyle name="RowTitles-Detail 4 2 5 5 3 2_Tertiary Salaries Survey" xfId="22312" xr:uid="{00000000-0005-0000-0000-000029570000}"/>
    <cellStyle name="RowTitles-Detail 4 2 5 5 3 3" xfId="22313" xr:uid="{00000000-0005-0000-0000-00002A570000}"/>
    <cellStyle name="RowTitles-Detail 4 2 5 5 3_Tertiary Salaries Survey" xfId="22314" xr:uid="{00000000-0005-0000-0000-00002B570000}"/>
    <cellStyle name="RowTitles-Detail 4 2 5 5 4" xfId="22315" xr:uid="{00000000-0005-0000-0000-00002C570000}"/>
    <cellStyle name="RowTitles-Detail 4 2 5 5 4 2" xfId="22316" xr:uid="{00000000-0005-0000-0000-00002D570000}"/>
    <cellStyle name="RowTitles-Detail 4 2 5 5 4_Tertiary Salaries Survey" xfId="22317" xr:uid="{00000000-0005-0000-0000-00002E570000}"/>
    <cellStyle name="RowTitles-Detail 4 2 5 5 5" xfId="22318" xr:uid="{00000000-0005-0000-0000-00002F570000}"/>
    <cellStyle name="RowTitles-Detail 4 2 5 5_Tertiary Salaries Survey" xfId="22319" xr:uid="{00000000-0005-0000-0000-000030570000}"/>
    <cellStyle name="RowTitles-Detail 4 2 5 6" xfId="22320" xr:uid="{00000000-0005-0000-0000-000031570000}"/>
    <cellStyle name="RowTitles-Detail 4 2 5 6 2" xfId="22321" xr:uid="{00000000-0005-0000-0000-000032570000}"/>
    <cellStyle name="RowTitles-Detail 4 2 5 6 2 2" xfId="22322" xr:uid="{00000000-0005-0000-0000-000033570000}"/>
    <cellStyle name="RowTitles-Detail 4 2 5 6 2 2 2" xfId="22323" xr:uid="{00000000-0005-0000-0000-000034570000}"/>
    <cellStyle name="RowTitles-Detail 4 2 5 6 2 2_Tertiary Salaries Survey" xfId="22324" xr:uid="{00000000-0005-0000-0000-000035570000}"/>
    <cellStyle name="RowTitles-Detail 4 2 5 6 2 3" xfId="22325" xr:uid="{00000000-0005-0000-0000-000036570000}"/>
    <cellStyle name="RowTitles-Detail 4 2 5 6 2_Tertiary Salaries Survey" xfId="22326" xr:uid="{00000000-0005-0000-0000-000037570000}"/>
    <cellStyle name="RowTitles-Detail 4 2 5 6 3" xfId="22327" xr:uid="{00000000-0005-0000-0000-000038570000}"/>
    <cellStyle name="RowTitles-Detail 4 2 5 6 3 2" xfId="22328" xr:uid="{00000000-0005-0000-0000-000039570000}"/>
    <cellStyle name="RowTitles-Detail 4 2 5 6 3 2 2" xfId="22329" xr:uid="{00000000-0005-0000-0000-00003A570000}"/>
    <cellStyle name="RowTitles-Detail 4 2 5 6 3 2_Tertiary Salaries Survey" xfId="22330" xr:uid="{00000000-0005-0000-0000-00003B570000}"/>
    <cellStyle name="RowTitles-Detail 4 2 5 6 3 3" xfId="22331" xr:uid="{00000000-0005-0000-0000-00003C570000}"/>
    <cellStyle name="RowTitles-Detail 4 2 5 6 3_Tertiary Salaries Survey" xfId="22332" xr:uid="{00000000-0005-0000-0000-00003D570000}"/>
    <cellStyle name="RowTitles-Detail 4 2 5 6 4" xfId="22333" xr:uid="{00000000-0005-0000-0000-00003E570000}"/>
    <cellStyle name="RowTitles-Detail 4 2 5 6 4 2" xfId="22334" xr:uid="{00000000-0005-0000-0000-00003F570000}"/>
    <cellStyle name="RowTitles-Detail 4 2 5 6 4_Tertiary Salaries Survey" xfId="22335" xr:uid="{00000000-0005-0000-0000-000040570000}"/>
    <cellStyle name="RowTitles-Detail 4 2 5 6 5" xfId="22336" xr:uid="{00000000-0005-0000-0000-000041570000}"/>
    <cellStyle name="RowTitles-Detail 4 2 5 6_Tertiary Salaries Survey" xfId="22337" xr:uid="{00000000-0005-0000-0000-000042570000}"/>
    <cellStyle name="RowTitles-Detail 4 2 5 7" xfId="22338" xr:uid="{00000000-0005-0000-0000-000043570000}"/>
    <cellStyle name="RowTitles-Detail 4 2 5 7 2" xfId="22339" xr:uid="{00000000-0005-0000-0000-000044570000}"/>
    <cellStyle name="RowTitles-Detail 4 2 5 7 2 2" xfId="22340" xr:uid="{00000000-0005-0000-0000-000045570000}"/>
    <cellStyle name="RowTitles-Detail 4 2 5 7 2_Tertiary Salaries Survey" xfId="22341" xr:uid="{00000000-0005-0000-0000-000046570000}"/>
    <cellStyle name="RowTitles-Detail 4 2 5 7 3" xfId="22342" xr:uid="{00000000-0005-0000-0000-000047570000}"/>
    <cellStyle name="RowTitles-Detail 4 2 5 7_Tertiary Salaries Survey" xfId="22343" xr:uid="{00000000-0005-0000-0000-000048570000}"/>
    <cellStyle name="RowTitles-Detail 4 2 5 8" xfId="22344" xr:uid="{00000000-0005-0000-0000-000049570000}"/>
    <cellStyle name="RowTitles-Detail 4 2 5 9" xfId="22345" xr:uid="{00000000-0005-0000-0000-00004A570000}"/>
    <cellStyle name="RowTitles-Detail 4 2 5_STUD aligned by INSTIT" xfId="22346" xr:uid="{00000000-0005-0000-0000-00004B570000}"/>
    <cellStyle name="RowTitles-Detail 4 2 6" xfId="22347" xr:uid="{00000000-0005-0000-0000-00004C570000}"/>
    <cellStyle name="RowTitles-Detail 4 2 6 2" xfId="22348" xr:uid="{00000000-0005-0000-0000-00004D570000}"/>
    <cellStyle name="RowTitles-Detail 4 2 6 2 2" xfId="22349" xr:uid="{00000000-0005-0000-0000-00004E570000}"/>
    <cellStyle name="RowTitles-Detail 4 2 6 2 2 2" xfId="22350" xr:uid="{00000000-0005-0000-0000-00004F570000}"/>
    <cellStyle name="RowTitles-Detail 4 2 6 2 2_Tertiary Salaries Survey" xfId="22351" xr:uid="{00000000-0005-0000-0000-000050570000}"/>
    <cellStyle name="RowTitles-Detail 4 2 6 2 3" xfId="22352" xr:uid="{00000000-0005-0000-0000-000051570000}"/>
    <cellStyle name="RowTitles-Detail 4 2 6 2_Tertiary Salaries Survey" xfId="22353" xr:uid="{00000000-0005-0000-0000-000052570000}"/>
    <cellStyle name="RowTitles-Detail 4 2 6 3" xfId="22354" xr:uid="{00000000-0005-0000-0000-000053570000}"/>
    <cellStyle name="RowTitles-Detail 4 2 6 3 2" xfId="22355" xr:uid="{00000000-0005-0000-0000-000054570000}"/>
    <cellStyle name="RowTitles-Detail 4 2 6 3 2 2" xfId="22356" xr:uid="{00000000-0005-0000-0000-000055570000}"/>
    <cellStyle name="RowTitles-Detail 4 2 6 3 2_Tertiary Salaries Survey" xfId="22357" xr:uid="{00000000-0005-0000-0000-000056570000}"/>
    <cellStyle name="RowTitles-Detail 4 2 6 3 3" xfId="22358" xr:uid="{00000000-0005-0000-0000-000057570000}"/>
    <cellStyle name="RowTitles-Detail 4 2 6 3_Tertiary Salaries Survey" xfId="22359" xr:uid="{00000000-0005-0000-0000-000058570000}"/>
    <cellStyle name="RowTitles-Detail 4 2 6 4" xfId="22360" xr:uid="{00000000-0005-0000-0000-000059570000}"/>
    <cellStyle name="RowTitles-Detail 4 2 6 5" xfId="22361" xr:uid="{00000000-0005-0000-0000-00005A570000}"/>
    <cellStyle name="RowTitles-Detail 4 2 6 5 2" xfId="22362" xr:uid="{00000000-0005-0000-0000-00005B570000}"/>
    <cellStyle name="RowTitles-Detail 4 2 6 5_Tertiary Salaries Survey" xfId="22363" xr:uid="{00000000-0005-0000-0000-00005C570000}"/>
    <cellStyle name="RowTitles-Detail 4 2 6 6" xfId="22364" xr:uid="{00000000-0005-0000-0000-00005D570000}"/>
    <cellStyle name="RowTitles-Detail 4 2 6_Tertiary Salaries Survey" xfId="22365" xr:uid="{00000000-0005-0000-0000-00005E570000}"/>
    <cellStyle name="RowTitles-Detail 4 2 7" xfId="22366" xr:uid="{00000000-0005-0000-0000-00005F570000}"/>
    <cellStyle name="RowTitles-Detail 4 2 7 2" xfId="22367" xr:uid="{00000000-0005-0000-0000-000060570000}"/>
    <cellStyle name="RowTitles-Detail 4 2 7 2 2" xfId="22368" xr:uid="{00000000-0005-0000-0000-000061570000}"/>
    <cellStyle name="RowTitles-Detail 4 2 7 2 2 2" xfId="22369" xr:uid="{00000000-0005-0000-0000-000062570000}"/>
    <cellStyle name="RowTitles-Detail 4 2 7 2 2_Tertiary Salaries Survey" xfId="22370" xr:uid="{00000000-0005-0000-0000-000063570000}"/>
    <cellStyle name="RowTitles-Detail 4 2 7 2 3" xfId="22371" xr:uid="{00000000-0005-0000-0000-000064570000}"/>
    <cellStyle name="RowTitles-Detail 4 2 7 2_Tertiary Salaries Survey" xfId="22372" xr:uid="{00000000-0005-0000-0000-000065570000}"/>
    <cellStyle name="RowTitles-Detail 4 2 7 3" xfId="22373" xr:uid="{00000000-0005-0000-0000-000066570000}"/>
    <cellStyle name="RowTitles-Detail 4 2 7 3 2" xfId="22374" xr:uid="{00000000-0005-0000-0000-000067570000}"/>
    <cellStyle name="RowTitles-Detail 4 2 7 3 2 2" xfId="22375" xr:uid="{00000000-0005-0000-0000-000068570000}"/>
    <cellStyle name="RowTitles-Detail 4 2 7 3 2_Tertiary Salaries Survey" xfId="22376" xr:uid="{00000000-0005-0000-0000-000069570000}"/>
    <cellStyle name="RowTitles-Detail 4 2 7 3 3" xfId="22377" xr:uid="{00000000-0005-0000-0000-00006A570000}"/>
    <cellStyle name="RowTitles-Detail 4 2 7 3_Tertiary Salaries Survey" xfId="22378" xr:uid="{00000000-0005-0000-0000-00006B570000}"/>
    <cellStyle name="RowTitles-Detail 4 2 7 4" xfId="22379" xr:uid="{00000000-0005-0000-0000-00006C570000}"/>
    <cellStyle name="RowTitles-Detail 4 2 7 5" xfId="22380" xr:uid="{00000000-0005-0000-0000-00006D570000}"/>
    <cellStyle name="RowTitles-Detail 4 2 7_Tertiary Salaries Survey" xfId="22381" xr:uid="{00000000-0005-0000-0000-00006E570000}"/>
    <cellStyle name="RowTitles-Detail 4 2 8" xfId="22382" xr:uid="{00000000-0005-0000-0000-00006F570000}"/>
    <cellStyle name="RowTitles-Detail 4 2 8 2" xfId="22383" xr:uid="{00000000-0005-0000-0000-000070570000}"/>
    <cellStyle name="RowTitles-Detail 4 2 8 2 2" xfId="22384" xr:uid="{00000000-0005-0000-0000-000071570000}"/>
    <cellStyle name="RowTitles-Detail 4 2 8 2 2 2" xfId="22385" xr:uid="{00000000-0005-0000-0000-000072570000}"/>
    <cellStyle name="RowTitles-Detail 4 2 8 2 2_Tertiary Salaries Survey" xfId="22386" xr:uid="{00000000-0005-0000-0000-000073570000}"/>
    <cellStyle name="RowTitles-Detail 4 2 8 2 3" xfId="22387" xr:uid="{00000000-0005-0000-0000-000074570000}"/>
    <cellStyle name="RowTitles-Detail 4 2 8 2_Tertiary Salaries Survey" xfId="22388" xr:uid="{00000000-0005-0000-0000-000075570000}"/>
    <cellStyle name="RowTitles-Detail 4 2 8 3" xfId="22389" xr:uid="{00000000-0005-0000-0000-000076570000}"/>
    <cellStyle name="RowTitles-Detail 4 2 8 3 2" xfId="22390" xr:uid="{00000000-0005-0000-0000-000077570000}"/>
    <cellStyle name="RowTitles-Detail 4 2 8 3 2 2" xfId="22391" xr:uid="{00000000-0005-0000-0000-000078570000}"/>
    <cellStyle name="RowTitles-Detail 4 2 8 3 2_Tertiary Salaries Survey" xfId="22392" xr:uid="{00000000-0005-0000-0000-000079570000}"/>
    <cellStyle name="RowTitles-Detail 4 2 8 3 3" xfId="22393" xr:uid="{00000000-0005-0000-0000-00007A570000}"/>
    <cellStyle name="RowTitles-Detail 4 2 8 3_Tertiary Salaries Survey" xfId="22394" xr:uid="{00000000-0005-0000-0000-00007B570000}"/>
    <cellStyle name="RowTitles-Detail 4 2 8 4" xfId="22395" xr:uid="{00000000-0005-0000-0000-00007C570000}"/>
    <cellStyle name="RowTitles-Detail 4 2 8 5" xfId="22396" xr:uid="{00000000-0005-0000-0000-00007D570000}"/>
    <cellStyle name="RowTitles-Detail 4 2 8 5 2" xfId="22397" xr:uid="{00000000-0005-0000-0000-00007E570000}"/>
    <cellStyle name="RowTitles-Detail 4 2 8 5_Tertiary Salaries Survey" xfId="22398" xr:uid="{00000000-0005-0000-0000-00007F570000}"/>
    <cellStyle name="RowTitles-Detail 4 2 8 6" xfId="22399" xr:uid="{00000000-0005-0000-0000-000080570000}"/>
    <cellStyle name="RowTitles-Detail 4 2 8_Tertiary Salaries Survey" xfId="22400" xr:uid="{00000000-0005-0000-0000-000081570000}"/>
    <cellStyle name="RowTitles-Detail 4 2 9" xfId="22401" xr:uid="{00000000-0005-0000-0000-000082570000}"/>
    <cellStyle name="RowTitles-Detail 4 2 9 2" xfId="22402" xr:uid="{00000000-0005-0000-0000-000083570000}"/>
    <cellStyle name="RowTitles-Detail 4 2 9 2 2" xfId="22403" xr:uid="{00000000-0005-0000-0000-000084570000}"/>
    <cellStyle name="RowTitles-Detail 4 2 9 2 2 2" xfId="22404" xr:uid="{00000000-0005-0000-0000-000085570000}"/>
    <cellStyle name="RowTitles-Detail 4 2 9 2 2_Tertiary Salaries Survey" xfId="22405" xr:uid="{00000000-0005-0000-0000-000086570000}"/>
    <cellStyle name="RowTitles-Detail 4 2 9 2 3" xfId="22406" xr:uid="{00000000-0005-0000-0000-000087570000}"/>
    <cellStyle name="RowTitles-Detail 4 2 9 2_Tertiary Salaries Survey" xfId="22407" xr:uid="{00000000-0005-0000-0000-000088570000}"/>
    <cellStyle name="RowTitles-Detail 4 2 9 3" xfId="22408" xr:uid="{00000000-0005-0000-0000-000089570000}"/>
    <cellStyle name="RowTitles-Detail 4 2 9 3 2" xfId="22409" xr:uid="{00000000-0005-0000-0000-00008A570000}"/>
    <cellStyle name="RowTitles-Detail 4 2 9 3 2 2" xfId="22410" xr:uid="{00000000-0005-0000-0000-00008B570000}"/>
    <cellStyle name="RowTitles-Detail 4 2 9 3 2_Tertiary Salaries Survey" xfId="22411" xr:uid="{00000000-0005-0000-0000-00008C570000}"/>
    <cellStyle name="RowTitles-Detail 4 2 9 3 3" xfId="22412" xr:uid="{00000000-0005-0000-0000-00008D570000}"/>
    <cellStyle name="RowTitles-Detail 4 2 9 3_Tertiary Salaries Survey" xfId="22413" xr:uid="{00000000-0005-0000-0000-00008E570000}"/>
    <cellStyle name="RowTitles-Detail 4 2 9 4" xfId="22414" xr:uid="{00000000-0005-0000-0000-00008F570000}"/>
    <cellStyle name="RowTitles-Detail 4 2 9 4 2" xfId="22415" xr:uid="{00000000-0005-0000-0000-000090570000}"/>
    <cellStyle name="RowTitles-Detail 4 2 9 4_Tertiary Salaries Survey" xfId="22416" xr:uid="{00000000-0005-0000-0000-000091570000}"/>
    <cellStyle name="RowTitles-Detail 4 2 9 5" xfId="22417" xr:uid="{00000000-0005-0000-0000-000092570000}"/>
    <cellStyle name="RowTitles-Detail 4 2 9_Tertiary Salaries Survey" xfId="22418" xr:uid="{00000000-0005-0000-0000-000093570000}"/>
    <cellStyle name="RowTitles-Detail 4 2_STUD aligned by INSTIT" xfId="22419" xr:uid="{00000000-0005-0000-0000-000094570000}"/>
    <cellStyle name="RowTitles-Detail 4 3" xfId="22420" xr:uid="{00000000-0005-0000-0000-000095570000}"/>
    <cellStyle name="RowTitles-Detail 4 3 10" xfId="22421" xr:uid="{00000000-0005-0000-0000-000096570000}"/>
    <cellStyle name="RowTitles-Detail 4 3 10 2" xfId="22422" xr:uid="{00000000-0005-0000-0000-000097570000}"/>
    <cellStyle name="RowTitles-Detail 4 3 10 2 2" xfId="22423" xr:uid="{00000000-0005-0000-0000-000098570000}"/>
    <cellStyle name="RowTitles-Detail 4 3 10 2_Tertiary Salaries Survey" xfId="22424" xr:uid="{00000000-0005-0000-0000-000099570000}"/>
    <cellStyle name="RowTitles-Detail 4 3 10 3" xfId="22425" xr:uid="{00000000-0005-0000-0000-00009A570000}"/>
    <cellStyle name="RowTitles-Detail 4 3 10_Tertiary Salaries Survey" xfId="22426" xr:uid="{00000000-0005-0000-0000-00009B570000}"/>
    <cellStyle name="RowTitles-Detail 4 3 11" xfId="22427" xr:uid="{00000000-0005-0000-0000-00009C570000}"/>
    <cellStyle name="RowTitles-Detail 4 3 12" xfId="22428" xr:uid="{00000000-0005-0000-0000-00009D570000}"/>
    <cellStyle name="RowTitles-Detail 4 3 2" xfId="22429" xr:uid="{00000000-0005-0000-0000-00009E570000}"/>
    <cellStyle name="RowTitles-Detail 4 3 2 2" xfId="22430" xr:uid="{00000000-0005-0000-0000-00009F570000}"/>
    <cellStyle name="RowTitles-Detail 4 3 2 2 2" xfId="22431" xr:uid="{00000000-0005-0000-0000-0000A0570000}"/>
    <cellStyle name="RowTitles-Detail 4 3 2 2 2 2" xfId="22432" xr:uid="{00000000-0005-0000-0000-0000A1570000}"/>
    <cellStyle name="RowTitles-Detail 4 3 2 2 2 2 2" xfId="22433" xr:uid="{00000000-0005-0000-0000-0000A2570000}"/>
    <cellStyle name="RowTitles-Detail 4 3 2 2 2 2_Tertiary Salaries Survey" xfId="22434" xr:uid="{00000000-0005-0000-0000-0000A3570000}"/>
    <cellStyle name="RowTitles-Detail 4 3 2 2 2 3" xfId="22435" xr:uid="{00000000-0005-0000-0000-0000A4570000}"/>
    <cellStyle name="RowTitles-Detail 4 3 2 2 2_Tertiary Salaries Survey" xfId="22436" xr:uid="{00000000-0005-0000-0000-0000A5570000}"/>
    <cellStyle name="RowTitles-Detail 4 3 2 2 3" xfId="22437" xr:uid="{00000000-0005-0000-0000-0000A6570000}"/>
    <cellStyle name="RowTitles-Detail 4 3 2 2 3 2" xfId="22438" xr:uid="{00000000-0005-0000-0000-0000A7570000}"/>
    <cellStyle name="RowTitles-Detail 4 3 2 2 3 2 2" xfId="22439" xr:uid="{00000000-0005-0000-0000-0000A8570000}"/>
    <cellStyle name="RowTitles-Detail 4 3 2 2 3 2_Tertiary Salaries Survey" xfId="22440" xr:uid="{00000000-0005-0000-0000-0000A9570000}"/>
    <cellStyle name="RowTitles-Detail 4 3 2 2 3 3" xfId="22441" xr:uid="{00000000-0005-0000-0000-0000AA570000}"/>
    <cellStyle name="RowTitles-Detail 4 3 2 2 3_Tertiary Salaries Survey" xfId="22442" xr:uid="{00000000-0005-0000-0000-0000AB570000}"/>
    <cellStyle name="RowTitles-Detail 4 3 2 2 4" xfId="22443" xr:uid="{00000000-0005-0000-0000-0000AC570000}"/>
    <cellStyle name="RowTitles-Detail 4 3 2 2 5" xfId="22444" xr:uid="{00000000-0005-0000-0000-0000AD570000}"/>
    <cellStyle name="RowTitles-Detail 4 3 2 2_Tertiary Salaries Survey" xfId="22445" xr:uid="{00000000-0005-0000-0000-0000AE570000}"/>
    <cellStyle name="RowTitles-Detail 4 3 2 3" xfId="22446" xr:uid="{00000000-0005-0000-0000-0000AF570000}"/>
    <cellStyle name="RowTitles-Detail 4 3 2 3 2" xfId="22447" xr:uid="{00000000-0005-0000-0000-0000B0570000}"/>
    <cellStyle name="RowTitles-Detail 4 3 2 3 2 2" xfId="22448" xr:uid="{00000000-0005-0000-0000-0000B1570000}"/>
    <cellStyle name="RowTitles-Detail 4 3 2 3 2 2 2" xfId="22449" xr:uid="{00000000-0005-0000-0000-0000B2570000}"/>
    <cellStyle name="RowTitles-Detail 4 3 2 3 2 2_Tertiary Salaries Survey" xfId="22450" xr:uid="{00000000-0005-0000-0000-0000B3570000}"/>
    <cellStyle name="RowTitles-Detail 4 3 2 3 2 3" xfId="22451" xr:uid="{00000000-0005-0000-0000-0000B4570000}"/>
    <cellStyle name="RowTitles-Detail 4 3 2 3 2_Tertiary Salaries Survey" xfId="22452" xr:uid="{00000000-0005-0000-0000-0000B5570000}"/>
    <cellStyle name="RowTitles-Detail 4 3 2 3 3" xfId="22453" xr:uid="{00000000-0005-0000-0000-0000B6570000}"/>
    <cellStyle name="RowTitles-Detail 4 3 2 3 3 2" xfId="22454" xr:uid="{00000000-0005-0000-0000-0000B7570000}"/>
    <cellStyle name="RowTitles-Detail 4 3 2 3 3 2 2" xfId="22455" xr:uid="{00000000-0005-0000-0000-0000B8570000}"/>
    <cellStyle name="RowTitles-Detail 4 3 2 3 3 2_Tertiary Salaries Survey" xfId="22456" xr:uid="{00000000-0005-0000-0000-0000B9570000}"/>
    <cellStyle name="RowTitles-Detail 4 3 2 3 3 3" xfId="22457" xr:uid="{00000000-0005-0000-0000-0000BA570000}"/>
    <cellStyle name="RowTitles-Detail 4 3 2 3 3_Tertiary Salaries Survey" xfId="22458" xr:uid="{00000000-0005-0000-0000-0000BB570000}"/>
    <cellStyle name="RowTitles-Detail 4 3 2 3 4" xfId="22459" xr:uid="{00000000-0005-0000-0000-0000BC570000}"/>
    <cellStyle name="RowTitles-Detail 4 3 2 3 5" xfId="22460" xr:uid="{00000000-0005-0000-0000-0000BD570000}"/>
    <cellStyle name="RowTitles-Detail 4 3 2 3 5 2" xfId="22461" xr:uid="{00000000-0005-0000-0000-0000BE570000}"/>
    <cellStyle name="RowTitles-Detail 4 3 2 3 5_Tertiary Salaries Survey" xfId="22462" xr:uid="{00000000-0005-0000-0000-0000BF570000}"/>
    <cellStyle name="RowTitles-Detail 4 3 2 3 6" xfId="22463" xr:uid="{00000000-0005-0000-0000-0000C0570000}"/>
    <cellStyle name="RowTitles-Detail 4 3 2 3_Tertiary Salaries Survey" xfId="22464" xr:uid="{00000000-0005-0000-0000-0000C1570000}"/>
    <cellStyle name="RowTitles-Detail 4 3 2 4" xfId="22465" xr:uid="{00000000-0005-0000-0000-0000C2570000}"/>
    <cellStyle name="RowTitles-Detail 4 3 2 4 2" xfId="22466" xr:uid="{00000000-0005-0000-0000-0000C3570000}"/>
    <cellStyle name="RowTitles-Detail 4 3 2 4 2 2" xfId="22467" xr:uid="{00000000-0005-0000-0000-0000C4570000}"/>
    <cellStyle name="RowTitles-Detail 4 3 2 4 2 2 2" xfId="22468" xr:uid="{00000000-0005-0000-0000-0000C5570000}"/>
    <cellStyle name="RowTitles-Detail 4 3 2 4 2 2_Tertiary Salaries Survey" xfId="22469" xr:uid="{00000000-0005-0000-0000-0000C6570000}"/>
    <cellStyle name="RowTitles-Detail 4 3 2 4 2 3" xfId="22470" xr:uid="{00000000-0005-0000-0000-0000C7570000}"/>
    <cellStyle name="RowTitles-Detail 4 3 2 4 2_Tertiary Salaries Survey" xfId="22471" xr:uid="{00000000-0005-0000-0000-0000C8570000}"/>
    <cellStyle name="RowTitles-Detail 4 3 2 4 3" xfId="22472" xr:uid="{00000000-0005-0000-0000-0000C9570000}"/>
    <cellStyle name="RowTitles-Detail 4 3 2 4 3 2" xfId="22473" xr:uid="{00000000-0005-0000-0000-0000CA570000}"/>
    <cellStyle name="RowTitles-Detail 4 3 2 4 3 2 2" xfId="22474" xr:uid="{00000000-0005-0000-0000-0000CB570000}"/>
    <cellStyle name="RowTitles-Detail 4 3 2 4 3 2_Tertiary Salaries Survey" xfId="22475" xr:uid="{00000000-0005-0000-0000-0000CC570000}"/>
    <cellStyle name="RowTitles-Detail 4 3 2 4 3 3" xfId="22476" xr:uid="{00000000-0005-0000-0000-0000CD570000}"/>
    <cellStyle name="RowTitles-Detail 4 3 2 4 3_Tertiary Salaries Survey" xfId="22477" xr:uid="{00000000-0005-0000-0000-0000CE570000}"/>
    <cellStyle name="RowTitles-Detail 4 3 2 4 4" xfId="22478" xr:uid="{00000000-0005-0000-0000-0000CF570000}"/>
    <cellStyle name="RowTitles-Detail 4 3 2 4 4 2" xfId="22479" xr:uid="{00000000-0005-0000-0000-0000D0570000}"/>
    <cellStyle name="RowTitles-Detail 4 3 2 4 4_Tertiary Salaries Survey" xfId="22480" xr:uid="{00000000-0005-0000-0000-0000D1570000}"/>
    <cellStyle name="RowTitles-Detail 4 3 2 4 5" xfId="22481" xr:uid="{00000000-0005-0000-0000-0000D2570000}"/>
    <cellStyle name="RowTitles-Detail 4 3 2 4_Tertiary Salaries Survey" xfId="22482" xr:uid="{00000000-0005-0000-0000-0000D3570000}"/>
    <cellStyle name="RowTitles-Detail 4 3 2 5" xfId="22483" xr:uid="{00000000-0005-0000-0000-0000D4570000}"/>
    <cellStyle name="RowTitles-Detail 4 3 2 5 2" xfId="22484" xr:uid="{00000000-0005-0000-0000-0000D5570000}"/>
    <cellStyle name="RowTitles-Detail 4 3 2 5 2 2" xfId="22485" xr:uid="{00000000-0005-0000-0000-0000D6570000}"/>
    <cellStyle name="RowTitles-Detail 4 3 2 5 2 2 2" xfId="22486" xr:uid="{00000000-0005-0000-0000-0000D7570000}"/>
    <cellStyle name="RowTitles-Detail 4 3 2 5 2 2_Tertiary Salaries Survey" xfId="22487" xr:uid="{00000000-0005-0000-0000-0000D8570000}"/>
    <cellStyle name="RowTitles-Detail 4 3 2 5 2 3" xfId="22488" xr:uid="{00000000-0005-0000-0000-0000D9570000}"/>
    <cellStyle name="RowTitles-Detail 4 3 2 5 2_Tertiary Salaries Survey" xfId="22489" xr:uid="{00000000-0005-0000-0000-0000DA570000}"/>
    <cellStyle name="RowTitles-Detail 4 3 2 5 3" xfId="22490" xr:uid="{00000000-0005-0000-0000-0000DB570000}"/>
    <cellStyle name="RowTitles-Detail 4 3 2 5 3 2" xfId="22491" xr:uid="{00000000-0005-0000-0000-0000DC570000}"/>
    <cellStyle name="RowTitles-Detail 4 3 2 5 3 2 2" xfId="22492" xr:uid="{00000000-0005-0000-0000-0000DD570000}"/>
    <cellStyle name="RowTitles-Detail 4 3 2 5 3 2_Tertiary Salaries Survey" xfId="22493" xr:uid="{00000000-0005-0000-0000-0000DE570000}"/>
    <cellStyle name="RowTitles-Detail 4 3 2 5 3 3" xfId="22494" xr:uid="{00000000-0005-0000-0000-0000DF570000}"/>
    <cellStyle name="RowTitles-Detail 4 3 2 5 3_Tertiary Salaries Survey" xfId="22495" xr:uid="{00000000-0005-0000-0000-0000E0570000}"/>
    <cellStyle name="RowTitles-Detail 4 3 2 5 4" xfId="22496" xr:uid="{00000000-0005-0000-0000-0000E1570000}"/>
    <cellStyle name="RowTitles-Detail 4 3 2 5 4 2" xfId="22497" xr:uid="{00000000-0005-0000-0000-0000E2570000}"/>
    <cellStyle name="RowTitles-Detail 4 3 2 5 4_Tertiary Salaries Survey" xfId="22498" xr:uid="{00000000-0005-0000-0000-0000E3570000}"/>
    <cellStyle name="RowTitles-Detail 4 3 2 5 5" xfId="22499" xr:uid="{00000000-0005-0000-0000-0000E4570000}"/>
    <cellStyle name="RowTitles-Detail 4 3 2 5_Tertiary Salaries Survey" xfId="22500" xr:uid="{00000000-0005-0000-0000-0000E5570000}"/>
    <cellStyle name="RowTitles-Detail 4 3 2 6" xfId="22501" xr:uid="{00000000-0005-0000-0000-0000E6570000}"/>
    <cellStyle name="RowTitles-Detail 4 3 2 6 2" xfId="22502" xr:uid="{00000000-0005-0000-0000-0000E7570000}"/>
    <cellStyle name="RowTitles-Detail 4 3 2 6 2 2" xfId="22503" xr:uid="{00000000-0005-0000-0000-0000E8570000}"/>
    <cellStyle name="RowTitles-Detail 4 3 2 6 2 2 2" xfId="22504" xr:uid="{00000000-0005-0000-0000-0000E9570000}"/>
    <cellStyle name="RowTitles-Detail 4 3 2 6 2 2_Tertiary Salaries Survey" xfId="22505" xr:uid="{00000000-0005-0000-0000-0000EA570000}"/>
    <cellStyle name="RowTitles-Detail 4 3 2 6 2 3" xfId="22506" xr:uid="{00000000-0005-0000-0000-0000EB570000}"/>
    <cellStyle name="RowTitles-Detail 4 3 2 6 2_Tertiary Salaries Survey" xfId="22507" xr:uid="{00000000-0005-0000-0000-0000EC570000}"/>
    <cellStyle name="RowTitles-Detail 4 3 2 6 3" xfId="22508" xr:uid="{00000000-0005-0000-0000-0000ED570000}"/>
    <cellStyle name="RowTitles-Detail 4 3 2 6 3 2" xfId="22509" xr:uid="{00000000-0005-0000-0000-0000EE570000}"/>
    <cellStyle name="RowTitles-Detail 4 3 2 6 3 2 2" xfId="22510" xr:uid="{00000000-0005-0000-0000-0000EF570000}"/>
    <cellStyle name="RowTitles-Detail 4 3 2 6 3 2_Tertiary Salaries Survey" xfId="22511" xr:uid="{00000000-0005-0000-0000-0000F0570000}"/>
    <cellStyle name="RowTitles-Detail 4 3 2 6 3 3" xfId="22512" xr:uid="{00000000-0005-0000-0000-0000F1570000}"/>
    <cellStyle name="RowTitles-Detail 4 3 2 6 3_Tertiary Salaries Survey" xfId="22513" xr:uid="{00000000-0005-0000-0000-0000F2570000}"/>
    <cellStyle name="RowTitles-Detail 4 3 2 6 4" xfId="22514" xr:uid="{00000000-0005-0000-0000-0000F3570000}"/>
    <cellStyle name="RowTitles-Detail 4 3 2 6 4 2" xfId="22515" xr:uid="{00000000-0005-0000-0000-0000F4570000}"/>
    <cellStyle name="RowTitles-Detail 4 3 2 6 4_Tertiary Salaries Survey" xfId="22516" xr:uid="{00000000-0005-0000-0000-0000F5570000}"/>
    <cellStyle name="RowTitles-Detail 4 3 2 6 5" xfId="22517" xr:uid="{00000000-0005-0000-0000-0000F6570000}"/>
    <cellStyle name="RowTitles-Detail 4 3 2 6_Tertiary Salaries Survey" xfId="22518" xr:uid="{00000000-0005-0000-0000-0000F7570000}"/>
    <cellStyle name="RowTitles-Detail 4 3 2 7" xfId="22519" xr:uid="{00000000-0005-0000-0000-0000F8570000}"/>
    <cellStyle name="RowTitles-Detail 4 3 2 7 2" xfId="22520" xr:uid="{00000000-0005-0000-0000-0000F9570000}"/>
    <cellStyle name="RowTitles-Detail 4 3 2 7 2 2" xfId="22521" xr:uid="{00000000-0005-0000-0000-0000FA570000}"/>
    <cellStyle name="RowTitles-Detail 4 3 2 7 2_Tertiary Salaries Survey" xfId="22522" xr:uid="{00000000-0005-0000-0000-0000FB570000}"/>
    <cellStyle name="RowTitles-Detail 4 3 2 7 3" xfId="22523" xr:uid="{00000000-0005-0000-0000-0000FC570000}"/>
    <cellStyle name="RowTitles-Detail 4 3 2 7_Tertiary Salaries Survey" xfId="22524" xr:uid="{00000000-0005-0000-0000-0000FD570000}"/>
    <cellStyle name="RowTitles-Detail 4 3 2 8" xfId="22525" xr:uid="{00000000-0005-0000-0000-0000FE570000}"/>
    <cellStyle name="RowTitles-Detail 4 3 2 9" xfId="22526" xr:uid="{00000000-0005-0000-0000-0000FF570000}"/>
    <cellStyle name="RowTitles-Detail 4 3 2_STUD aligned by INSTIT" xfId="22527" xr:uid="{00000000-0005-0000-0000-000000580000}"/>
    <cellStyle name="RowTitles-Detail 4 3 3" xfId="22528" xr:uid="{00000000-0005-0000-0000-000001580000}"/>
    <cellStyle name="RowTitles-Detail 4 3 3 2" xfId="22529" xr:uid="{00000000-0005-0000-0000-000002580000}"/>
    <cellStyle name="RowTitles-Detail 4 3 3 2 2" xfId="22530" xr:uid="{00000000-0005-0000-0000-000003580000}"/>
    <cellStyle name="RowTitles-Detail 4 3 3 2 2 2" xfId="22531" xr:uid="{00000000-0005-0000-0000-000004580000}"/>
    <cellStyle name="RowTitles-Detail 4 3 3 2 2 2 2" xfId="22532" xr:uid="{00000000-0005-0000-0000-000005580000}"/>
    <cellStyle name="RowTitles-Detail 4 3 3 2 2 2_Tertiary Salaries Survey" xfId="22533" xr:uid="{00000000-0005-0000-0000-000006580000}"/>
    <cellStyle name="RowTitles-Detail 4 3 3 2 2 3" xfId="22534" xr:uid="{00000000-0005-0000-0000-000007580000}"/>
    <cellStyle name="RowTitles-Detail 4 3 3 2 2_Tertiary Salaries Survey" xfId="22535" xr:uid="{00000000-0005-0000-0000-000008580000}"/>
    <cellStyle name="RowTitles-Detail 4 3 3 2 3" xfId="22536" xr:uid="{00000000-0005-0000-0000-000009580000}"/>
    <cellStyle name="RowTitles-Detail 4 3 3 2 3 2" xfId="22537" xr:uid="{00000000-0005-0000-0000-00000A580000}"/>
    <cellStyle name="RowTitles-Detail 4 3 3 2 3 2 2" xfId="22538" xr:uid="{00000000-0005-0000-0000-00000B580000}"/>
    <cellStyle name="RowTitles-Detail 4 3 3 2 3 2_Tertiary Salaries Survey" xfId="22539" xr:uid="{00000000-0005-0000-0000-00000C580000}"/>
    <cellStyle name="RowTitles-Detail 4 3 3 2 3 3" xfId="22540" xr:uid="{00000000-0005-0000-0000-00000D580000}"/>
    <cellStyle name="RowTitles-Detail 4 3 3 2 3_Tertiary Salaries Survey" xfId="22541" xr:uid="{00000000-0005-0000-0000-00000E580000}"/>
    <cellStyle name="RowTitles-Detail 4 3 3 2 4" xfId="22542" xr:uid="{00000000-0005-0000-0000-00000F580000}"/>
    <cellStyle name="RowTitles-Detail 4 3 3 2 5" xfId="22543" xr:uid="{00000000-0005-0000-0000-000010580000}"/>
    <cellStyle name="RowTitles-Detail 4 3 3 2 5 2" xfId="22544" xr:uid="{00000000-0005-0000-0000-000011580000}"/>
    <cellStyle name="RowTitles-Detail 4 3 3 2 5_Tertiary Salaries Survey" xfId="22545" xr:uid="{00000000-0005-0000-0000-000012580000}"/>
    <cellStyle name="RowTitles-Detail 4 3 3 2 6" xfId="22546" xr:uid="{00000000-0005-0000-0000-000013580000}"/>
    <cellStyle name="RowTitles-Detail 4 3 3 2_Tertiary Salaries Survey" xfId="22547" xr:uid="{00000000-0005-0000-0000-000014580000}"/>
    <cellStyle name="RowTitles-Detail 4 3 3 3" xfId="22548" xr:uid="{00000000-0005-0000-0000-000015580000}"/>
    <cellStyle name="RowTitles-Detail 4 3 3 3 2" xfId="22549" xr:uid="{00000000-0005-0000-0000-000016580000}"/>
    <cellStyle name="RowTitles-Detail 4 3 3 3 2 2" xfId="22550" xr:uid="{00000000-0005-0000-0000-000017580000}"/>
    <cellStyle name="RowTitles-Detail 4 3 3 3 2 2 2" xfId="22551" xr:uid="{00000000-0005-0000-0000-000018580000}"/>
    <cellStyle name="RowTitles-Detail 4 3 3 3 2 2_Tertiary Salaries Survey" xfId="22552" xr:uid="{00000000-0005-0000-0000-000019580000}"/>
    <cellStyle name="RowTitles-Detail 4 3 3 3 2 3" xfId="22553" xr:uid="{00000000-0005-0000-0000-00001A580000}"/>
    <cellStyle name="RowTitles-Detail 4 3 3 3 2_Tertiary Salaries Survey" xfId="22554" xr:uid="{00000000-0005-0000-0000-00001B580000}"/>
    <cellStyle name="RowTitles-Detail 4 3 3 3 3" xfId="22555" xr:uid="{00000000-0005-0000-0000-00001C580000}"/>
    <cellStyle name="RowTitles-Detail 4 3 3 3 3 2" xfId="22556" xr:uid="{00000000-0005-0000-0000-00001D580000}"/>
    <cellStyle name="RowTitles-Detail 4 3 3 3 3 2 2" xfId="22557" xr:uid="{00000000-0005-0000-0000-00001E580000}"/>
    <cellStyle name="RowTitles-Detail 4 3 3 3 3 2_Tertiary Salaries Survey" xfId="22558" xr:uid="{00000000-0005-0000-0000-00001F580000}"/>
    <cellStyle name="RowTitles-Detail 4 3 3 3 3 3" xfId="22559" xr:uid="{00000000-0005-0000-0000-000020580000}"/>
    <cellStyle name="RowTitles-Detail 4 3 3 3 3_Tertiary Salaries Survey" xfId="22560" xr:uid="{00000000-0005-0000-0000-000021580000}"/>
    <cellStyle name="RowTitles-Detail 4 3 3 3 4" xfId="22561" xr:uid="{00000000-0005-0000-0000-000022580000}"/>
    <cellStyle name="RowTitles-Detail 4 3 3 3 5" xfId="22562" xr:uid="{00000000-0005-0000-0000-000023580000}"/>
    <cellStyle name="RowTitles-Detail 4 3 3 3_Tertiary Salaries Survey" xfId="22563" xr:uid="{00000000-0005-0000-0000-000024580000}"/>
    <cellStyle name="RowTitles-Detail 4 3 3 4" xfId="22564" xr:uid="{00000000-0005-0000-0000-000025580000}"/>
    <cellStyle name="RowTitles-Detail 4 3 3 4 2" xfId="22565" xr:uid="{00000000-0005-0000-0000-000026580000}"/>
    <cellStyle name="RowTitles-Detail 4 3 3 4 2 2" xfId="22566" xr:uid="{00000000-0005-0000-0000-000027580000}"/>
    <cellStyle name="RowTitles-Detail 4 3 3 4 2 2 2" xfId="22567" xr:uid="{00000000-0005-0000-0000-000028580000}"/>
    <cellStyle name="RowTitles-Detail 4 3 3 4 2 2_Tertiary Salaries Survey" xfId="22568" xr:uid="{00000000-0005-0000-0000-000029580000}"/>
    <cellStyle name="RowTitles-Detail 4 3 3 4 2 3" xfId="22569" xr:uid="{00000000-0005-0000-0000-00002A580000}"/>
    <cellStyle name="RowTitles-Detail 4 3 3 4 2_Tertiary Salaries Survey" xfId="22570" xr:uid="{00000000-0005-0000-0000-00002B580000}"/>
    <cellStyle name="RowTitles-Detail 4 3 3 4 3" xfId="22571" xr:uid="{00000000-0005-0000-0000-00002C580000}"/>
    <cellStyle name="RowTitles-Detail 4 3 3 4 3 2" xfId="22572" xr:uid="{00000000-0005-0000-0000-00002D580000}"/>
    <cellStyle name="RowTitles-Detail 4 3 3 4 3 2 2" xfId="22573" xr:uid="{00000000-0005-0000-0000-00002E580000}"/>
    <cellStyle name="RowTitles-Detail 4 3 3 4 3 2_Tertiary Salaries Survey" xfId="22574" xr:uid="{00000000-0005-0000-0000-00002F580000}"/>
    <cellStyle name="RowTitles-Detail 4 3 3 4 3 3" xfId="22575" xr:uid="{00000000-0005-0000-0000-000030580000}"/>
    <cellStyle name="RowTitles-Detail 4 3 3 4 3_Tertiary Salaries Survey" xfId="22576" xr:uid="{00000000-0005-0000-0000-000031580000}"/>
    <cellStyle name="RowTitles-Detail 4 3 3 4 4" xfId="22577" xr:uid="{00000000-0005-0000-0000-000032580000}"/>
    <cellStyle name="RowTitles-Detail 4 3 3 4 4 2" xfId="22578" xr:uid="{00000000-0005-0000-0000-000033580000}"/>
    <cellStyle name="RowTitles-Detail 4 3 3 4 4_Tertiary Salaries Survey" xfId="22579" xr:uid="{00000000-0005-0000-0000-000034580000}"/>
    <cellStyle name="RowTitles-Detail 4 3 3 4 5" xfId="22580" xr:uid="{00000000-0005-0000-0000-000035580000}"/>
    <cellStyle name="RowTitles-Detail 4 3 3 4_Tertiary Salaries Survey" xfId="22581" xr:uid="{00000000-0005-0000-0000-000036580000}"/>
    <cellStyle name="RowTitles-Detail 4 3 3 5" xfId="22582" xr:uid="{00000000-0005-0000-0000-000037580000}"/>
    <cellStyle name="RowTitles-Detail 4 3 3 5 2" xfId="22583" xr:uid="{00000000-0005-0000-0000-000038580000}"/>
    <cellStyle name="RowTitles-Detail 4 3 3 5 2 2" xfId="22584" xr:uid="{00000000-0005-0000-0000-000039580000}"/>
    <cellStyle name="RowTitles-Detail 4 3 3 5 2 2 2" xfId="22585" xr:uid="{00000000-0005-0000-0000-00003A580000}"/>
    <cellStyle name="RowTitles-Detail 4 3 3 5 2 2_Tertiary Salaries Survey" xfId="22586" xr:uid="{00000000-0005-0000-0000-00003B580000}"/>
    <cellStyle name="RowTitles-Detail 4 3 3 5 2 3" xfId="22587" xr:uid="{00000000-0005-0000-0000-00003C580000}"/>
    <cellStyle name="RowTitles-Detail 4 3 3 5 2_Tertiary Salaries Survey" xfId="22588" xr:uid="{00000000-0005-0000-0000-00003D580000}"/>
    <cellStyle name="RowTitles-Detail 4 3 3 5 3" xfId="22589" xr:uid="{00000000-0005-0000-0000-00003E580000}"/>
    <cellStyle name="RowTitles-Detail 4 3 3 5 3 2" xfId="22590" xr:uid="{00000000-0005-0000-0000-00003F580000}"/>
    <cellStyle name="RowTitles-Detail 4 3 3 5 3 2 2" xfId="22591" xr:uid="{00000000-0005-0000-0000-000040580000}"/>
    <cellStyle name="RowTitles-Detail 4 3 3 5 3 2_Tertiary Salaries Survey" xfId="22592" xr:uid="{00000000-0005-0000-0000-000041580000}"/>
    <cellStyle name="RowTitles-Detail 4 3 3 5 3 3" xfId="22593" xr:uid="{00000000-0005-0000-0000-000042580000}"/>
    <cellStyle name="RowTitles-Detail 4 3 3 5 3_Tertiary Salaries Survey" xfId="22594" xr:uid="{00000000-0005-0000-0000-000043580000}"/>
    <cellStyle name="RowTitles-Detail 4 3 3 5 4" xfId="22595" xr:uid="{00000000-0005-0000-0000-000044580000}"/>
    <cellStyle name="RowTitles-Detail 4 3 3 5 4 2" xfId="22596" xr:uid="{00000000-0005-0000-0000-000045580000}"/>
    <cellStyle name="RowTitles-Detail 4 3 3 5 4_Tertiary Salaries Survey" xfId="22597" xr:uid="{00000000-0005-0000-0000-000046580000}"/>
    <cellStyle name="RowTitles-Detail 4 3 3 5 5" xfId="22598" xr:uid="{00000000-0005-0000-0000-000047580000}"/>
    <cellStyle name="RowTitles-Detail 4 3 3 5_Tertiary Salaries Survey" xfId="22599" xr:uid="{00000000-0005-0000-0000-000048580000}"/>
    <cellStyle name="RowTitles-Detail 4 3 3 6" xfId="22600" xr:uid="{00000000-0005-0000-0000-000049580000}"/>
    <cellStyle name="RowTitles-Detail 4 3 3 6 2" xfId="22601" xr:uid="{00000000-0005-0000-0000-00004A580000}"/>
    <cellStyle name="RowTitles-Detail 4 3 3 6 2 2" xfId="22602" xr:uid="{00000000-0005-0000-0000-00004B580000}"/>
    <cellStyle name="RowTitles-Detail 4 3 3 6 2 2 2" xfId="22603" xr:uid="{00000000-0005-0000-0000-00004C580000}"/>
    <cellStyle name="RowTitles-Detail 4 3 3 6 2 2_Tertiary Salaries Survey" xfId="22604" xr:uid="{00000000-0005-0000-0000-00004D580000}"/>
    <cellStyle name="RowTitles-Detail 4 3 3 6 2 3" xfId="22605" xr:uid="{00000000-0005-0000-0000-00004E580000}"/>
    <cellStyle name="RowTitles-Detail 4 3 3 6 2_Tertiary Salaries Survey" xfId="22606" xr:uid="{00000000-0005-0000-0000-00004F580000}"/>
    <cellStyle name="RowTitles-Detail 4 3 3 6 3" xfId="22607" xr:uid="{00000000-0005-0000-0000-000050580000}"/>
    <cellStyle name="RowTitles-Detail 4 3 3 6 3 2" xfId="22608" xr:uid="{00000000-0005-0000-0000-000051580000}"/>
    <cellStyle name="RowTitles-Detail 4 3 3 6 3 2 2" xfId="22609" xr:uid="{00000000-0005-0000-0000-000052580000}"/>
    <cellStyle name="RowTitles-Detail 4 3 3 6 3 2_Tertiary Salaries Survey" xfId="22610" xr:uid="{00000000-0005-0000-0000-000053580000}"/>
    <cellStyle name="RowTitles-Detail 4 3 3 6 3 3" xfId="22611" xr:uid="{00000000-0005-0000-0000-000054580000}"/>
    <cellStyle name="RowTitles-Detail 4 3 3 6 3_Tertiary Salaries Survey" xfId="22612" xr:uid="{00000000-0005-0000-0000-000055580000}"/>
    <cellStyle name="RowTitles-Detail 4 3 3 6 4" xfId="22613" xr:uid="{00000000-0005-0000-0000-000056580000}"/>
    <cellStyle name="RowTitles-Detail 4 3 3 6 4 2" xfId="22614" xr:uid="{00000000-0005-0000-0000-000057580000}"/>
    <cellStyle name="RowTitles-Detail 4 3 3 6 4_Tertiary Salaries Survey" xfId="22615" xr:uid="{00000000-0005-0000-0000-000058580000}"/>
    <cellStyle name="RowTitles-Detail 4 3 3 6 5" xfId="22616" xr:uid="{00000000-0005-0000-0000-000059580000}"/>
    <cellStyle name="RowTitles-Detail 4 3 3 6_Tertiary Salaries Survey" xfId="22617" xr:uid="{00000000-0005-0000-0000-00005A580000}"/>
    <cellStyle name="RowTitles-Detail 4 3 3 7" xfId="22618" xr:uid="{00000000-0005-0000-0000-00005B580000}"/>
    <cellStyle name="RowTitles-Detail 4 3 3 7 2" xfId="22619" xr:uid="{00000000-0005-0000-0000-00005C580000}"/>
    <cellStyle name="RowTitles-Detail 4 3 3 7 2 2" xfId="22620" xr:uid="{00000000-0005-0000-0000-00005D580000}"/>
    <cellStyle name="RowTitles-Detail 4 3 3 7 2_Tertiary Salaries Survey" xfId="22621" xr:uid="{00000000-0005-0000-0000-00005E580000}"/>
    <cellStyle name="RowTitles-Detail 4 3 3 7 3" xfId="22622" xr:uid="{00000000-0005-0000-0000-00005F580000}"/>
    <cellStyle name="RowTitles-Detail 4 3 3 7_Tertiary Salaries Survey" xfId="22623" xr:uid="{00000000-0005-0000-0000-000060580000}"/>
    <cellStyle name="RowTitles-Detail 4 3 3 8" xfId="22624" xr:uid="{00000000-0005-0000-0000-000061580000}"/>
    <cellStyle name="RowTitles-Detail 4 3 3 8 2" xfId="22625" xr:uid="{00000000-0005-0000-0000-000062580000}"/>
    <cellStyle name="RowTitles-Detail 4 3 3 8 2 2" xfId="22626" xr:uid="{00000000-0005-0000-0000-000063580000}"/>
    <cellStyle name="RowTitles-Detail 4 3 3 8 2_Tertiary Salaries Survey" xfId="22627" xr:uid="{00000000-0005-0000-0000-000064580000}"/>
    <cellStyle name="RowTitles-Detail 4 3 3 8 3" xfId="22628" xr:uid="{00000000-0005-0000-0000-000065580000}"/>
    <cellStyle name="RowTitles-Detail 4 3 3 8_Tertiary Salaries Survey" xfId="22629" xr:uid="{00000000-0005-0000-0000-000066580000}"/>
    <cellStyle name="RowTitles-Detail 4 3 3 9" xfId="22630" xr:uid="{00000000-0005-0000-0000-000067580000}"/>
    <cellStyle name="RowTitles-Detail 4 3 3_STUD aligned by INSTIT" xfId="22631" xr:uid="{00000000-0005-0000-0000-000068580000}"/>
    <cellStyle name="RowTitles-Detail 4 3 4" xfId="22632" xr:uid="{00000000-0005-0000-0000-000069580000}"/>
    <cellStyle name="RowTitles-Detail 4 3 4 2" xfId="22633" xr:uid="{00000000-0005-0000-0000-00006A580000}"/>
    <cellStyle name="RowTitles-Detail 4 3 4 2 2" xfId="22634" xr:uid="{00000000-0005-0000-0000-00006B580000}"/>
    <cellStyle name="RowTitles-Detail 4 3 4 2 2 2" xfId="22635" xr:uid="{00000000-0005-0000-0000-00006C580000}"/>
    <cellStyle name="RowTitles-Detail 4 3 4 2 2 2 2" xfId="22636" xr:uid="{00000000-0005-0000-0000-00006D580000}"/>
    <cellStyle name="RowTitles-Detail 4 3 4 2 2 2_Tertiary Salaries Survey" xfId="22637" xr:uid="{00000000-0005-0000-0000-00006E580000}"/>
    <cellStyle name="RowTitles-Detail 4 3 4 2 2 3" xfId="22638" xr:uid="{00000000-0005-0000-0000-00006F580000}"/>
    <cellStyle name="RowTitles-Detail 4 3 4 2 2_Tertiary Salaries Survey" xfId="22639" xr:uid="{00000000-0005-0000-0000-000070580000}"/>
    <cellStyle name="RowTitles-Detail 4 3 4 2 3" xfId="22640" xr:uid="{00000000-0005-0000-0000-000071580000}"/>
    <cellStyle name="RowTitles-Detail 4 3 4 2 3 2" xfId="22641" xr:uid="{00000000-0005-0000-0000-000072580000}"/>
    <cellStyle name="RowTitles-Detail 4 3 4 2 3 2 2" xfId="22642" xr:uid="{00000000-0005-0000-0000-000073580000}"/>
    <cellStyle name="RowTitles-Detail 4 3 4 2 3 2_Tertiary Salaries Survey" xfId="22643" xr:uid="{00000000-0005-0000-0000-000074580000}"/>
    <cellStyle name="RowTitles-Detail 4 3 4 2 3 3" xfId="22644" xr:uid="{00000000-0005-0000-0000-000075580000}"/>
    <cellStyle name="RowTitles-Detail 4 3 4 2 3_Tertiary Salaries Survey" xfId="22645" xr:uid="{00000000-0005-0000-0000-000076580000}"/>
    <cellStyle name="RowTitles-Detail 4 3 4 2 4" xfId="22646" xr:uid="{00000000-0005-0000-0000-000077580000}"/>
    <cellStyle name="RowTitles-Detail 4 3 4 2 5" xfId="22647" xr:uid="{00000000-0005-0000-0000-000078580000}"/>
    <cellStyle name="RowTitles-Detail 4 3 4 2 5 2" xfId="22648" xr:uid="{00000000-0005-0000-0000-000079580000}"/>
    <cellStyle name="RowTitles-Detail 4 3 4 2 5_Tertiary Salaries Survey" xfId="22649" xr:uid="{00000000-0005-0000-0000-00007A580000}"/>
    <cellStyle name="RowTitles-Detail 4 3 4 2 6" xfId="22650" xr:uid="{00000000-0005-0000-0000-00007B580000}"/>
    <cellStyle name="RowTitles-Detail 4 3 4 2_Tertiary Salaries Survey" xfId="22651" xr:uid="{00000000-0005-0000-0000-00007C580000}"/>
    <cellStyle name="RowTitles-Detail 4 3 4 3" xfId="22652" xr:uid="{00000000-0005-0000-0000-00007D580000}"/>
    <cellStyle name="RowTitles-Detail 4 3 4 3 2" xfId="22653" xr:uid="{00000000-0005-0000-0000-00007E580000}"/>
    <cellStyle name="RowTitles-Detail 4 3 4 3 2 2" xfId="22654" xr:uid="{00000000-0005-0000-0000-00007F580000}"/>
    <cellStyle name="RowTitles-Detail 4 3 4 3 2 2 2" xfId="22655" xr:uid="{00000000-0005-0000-0000-000080580000}"/>
    <cellStyle name="RowTitles-Detail 4 3 4 3 2 2_Tertiary Salaries Survey" xfId="22656" xr:uid="{00000000-0005-0000-0000-000081580000}"/>
    <cellStyle name="RowTitles-Detail 4 3 4 3 2 3" xfId="22657" xr:uid="{00000000-0005-0000-0000-000082580000}"/>
    <cellStyle name="RowTitles-Detail 4 3 4 3 2_Tertiary Salaries Survey" xfId="22658" xr:uid="{00000000-0005-0000-0000-000083580000}"/>
    <cellStyle name="RowTitles-Detail 4 3 4 3 3" xfId="22659" xr:uid="{00000000-0005-0000-0000-000084580000}"/>
    <cellStyle name="RowTitles-Detail 4 3 4 3 3 2" xfId="22660" xr:uid="{00000000-0005-0000-0000-000085580000}"/>
    <cellStyle name="RowTitles-Detail 4 3 4 3 3 2 2" xfId="22661" xr:uid="{00000000-0005-0000-0000-000086580000}"/>
    <cellStyle name="RowTitles-Detail 4 3 4 3 3 2_Tertiary Salaries Survey" xfId="22662" xr:uid="{00000000-0005-0000-0000-000087580000}"/>
    <cellStyle name="RowTitles-Detail 4 3 4 3 3 3" xfId="22663" xr:uid="{00000000-0005-0000-0000-000088580000}"/>
    <cellStyle name="RowTitles-Detail 4 3 4 3 3_Tertiary Salaries Survey" xfId="22664" xr:uid="{00000000-0005-0000-0000-000089580000}"/>
    <cellStyle name="RowTitles-Detail 4 3 4 3 4" xfId="22665" xr:uid="{00000000-0005-0000-0000-00008A580000}"/>
    <cellStyle name="RowTitles-Detail 4 3 4 3 5" xfId="22666" xr:uid="{00000000-0005-0000-0000-00008B580000}"/>
    <cellStyle name="RowTitles-Detail 4 3 4 3_Tertiary Salaries Survey" xfId="22667" xr:uid="{00000000-0005-0000-0000-00008C580000}"/>
    <cellStyle name="RowTitles-Detail 4 3 4 4" xfId="22668" xr:uid="{00000000-0005-0000-0000-00008D580000}"/>
    <cellStyle name="RowTitles-Detail 4 3 4 4 2" xfId="22669" xr:uid="{00000000-0005-0000-0000-00008E580000}"/>
    <cellStyle name="RowTitles-Detail 4 3 4 4 2 2" xfId="22670" xr:uid="{00000000-0005-0000-0000-00008F580000}"/>
    <cellStyle name="RowTitles-Detail 4 3 4 4 2 2 2" xfId="22671" xr:uid="{00000000-0005-0000-0000-000090580000}"/>
    <cellStyle name="RowTitles-Detail 4 3 4 4 2 2_Tertiary Salaries Survey" xfId="22672" xr:uid="{00000000-0005-0000-0000-000091580000}"/>
    <cellStyle name="RowTitles-Detail 4 3 4 4 2 3" xfId="22673" xr:uid="{00000000-0005-0000-0000-000092580000}"/>
    <cellStyle name="RowTitles-Detail 4 3 4 4 2_Tertiary Salaries Survey" xfId="22674" xr:uid="{00000000-0005-0000-0000-000093580000}"/>
    <cellStyle name="RowTitles-Detail 4 3 4 4 3" xfId="22675" xr:uid="{00000000-0005-0000-0000-000094580000}"/>
    <cellStyle name="RowTitles-Detail 4 3 4 4 3 2" xfId="22676" xr:uid="{00000000-0005-0000-0000-000095580000}"/>
    <cellStyle name="RowTitles-Detail 4 3 4 4 3 2 2" xfId="22677" xr:uid="{00000000-0005-0000-0000-000096580000}"/>
    <cellStyle name="RowTitles-Detail 4 3 4 4 3 2_Tertiary Salaries Survey" xfId="22678" xr:uid="{00000000-0005-0000-0000-000097580000}"/>
    <cellStyle name="RowTitles-Detail 4 3 4 4 3 3" xfId="22679" xr:uid="{00000000-0005-0000-0000-000098580000}"/>
    <cellStyle name="RowTitles-Detail 4 3 4 4 3_Tertiary Salaries Survey" xfId="22680" xr:uid="{00000000-0005-0000-0000-000099580000}"/>
    <cellStyle name="RowTitles-Detail 4 3 4 4 4" xfId="22681" xr:uid="{00000000-0005-0000-0000-00009A580000}"/>
    <cellStyle name="RowTitles-Detail 4 3 4 4 5" xfId="22682" xr:uid="{00000000-0005-0000-0000-00009B580000}"/>
    <cellStyle name="RowTitles-Detail 4 3 4 4 5 2" xfId="22683" xr:uid="{00000000-0005-0000-0000-00009C580000}"/>
    <cellStyle name="RowTitles-Detail 4 3 4 4 5_Tertiary Salaries Survey" xfId="22684" xr:uid="{00000000-0005-0000-0000-00009D580000}"/>
    <cellStyle name="RowTitles-Detail 4 3 4 4 6" xfId="22685" xr:uid="{00000000-0005-0000-0000-00009E580000}"/>
    <cellStyle name="RowTitles-Detail 4 3 4 4_Tertiary Salaries Survey" xfId="22686" xr:uid="{00000000-0005-0000-0000-00009F580000}"/>
    <cellStyle name="RowTitles-Detail 4 3 4 5" xfId="22687" xr:uid="{00000000-0005-0000-0000-0000A0580000}"/>
    <cellStyle name="RowTitles-Detail 4 3 4 5 2" xfId="22688" xr:uid="{00000000-0005-0000-0000-0000A1580000}"/>
    <cellStyle name="RowTitles-Detail 4 3 4 5 2 2" xfId="22689" xr:uid="{00000000-0005-0000-0000-0000A2580000}"/>
    <cellStyle name="RowTitles-Detail 4 3 4 5 2 2 2" xfId="22690" xr:uid="{00000000-0005-0000-0000-0000A3580000}"/>
    <cellStyle name="RowTitles-Detail 4 3 4 5 2 2_Tertiary Salaries Survey" xfId="22691" xr:uid="{00000000-0005-0000-0000-0000A4580000}"/>
    <cellStyle name="RowTitles-Detail 4 3 4 5 2 3" xfId="22692" xr:uid="{00000000-0005-0000-0000-0000A5580000}"/>
    <cellStyle name="RowTitles-Detail 4 3 4 5 2_Tertiary Salaries Survey" xfId="22693" xr:uid="{00000000-0005-0000-0000-0000A6580000}"/>
    <cellStyle name="RowTitles-Detail 4 3 4 5 3" xfId="22694" xr:uid="{00000000-0005-0000-0000-0000A7580000}"/>
    <cellStyle name="RowTitles-Detail 4 3 4 5 3 2" xfId="22695" xr:uid="{00000000-0005-0000-0000-0000A8580000}"/>
    <cellStyle name="RowTitles-Detail 4 3 4 5 3 2 2" xfId="22696" xr:uid="{00000000-0005-0000-0000-0000A9580000}"/>
    <cellStyle name="RowTitles-Detail 4 3 4 5 3 2_Tertiary Salaries Survey" xfId="22697" xr:uid="{00000000-0005-0000-0000-0000AA580000}"/>
    <cellStyle name="RowTitles-Detail 4 3 4 5 3 3" xfId="22698" xr:uid="{00000000-0005-0000-0000-0000AB580000}"/>
    <cellStyle name="RowTitles-Detail 4 3 4 5 3_Tertiary Salaries Survey" xfId="22699" xr:uid="{00000000-0005-0000-0000-0000AC580000}"/>
    <cellStyle name="RowTitles-Detail 4 3 4 5 4" xfId="22700" xr:uid="{00000000-0005-0000-0000-0000AD580000}"/>
    <cellStyle name="RowTitles-Detail 4 3 4 5 4 2" xfId="22701" xr:uid="{00000000-0005-0000-0000-0000AE580000}"/>
    <cellStyle name="RowTitles-Detail 4 3 4 5 4_Tertiary Salaries Survey" xfId="22702" xr:uid="{00000000-0005-0000-0000-0000AF580000}"/>
    <cellStyle name="RowTitles-Detail 4 3 4 5 5" xfId="22703" xr:uid="{00000000-0005-0000-0000-0000B0580000}"/>
    <cellStyle name="RowTitles-Detail 4 3 4 5_Tertiary Salaries Survey" xfId="22704" xr:uid="{00000000-0005-0000-0000-0000B1580000}"/>
    <cellStyle name="RowTitles-Detail 4 3 4 6" xfId="22705" xr:uid="{00000000-0005-0000-0000-0000B2580000}"/>
    <cellStyle name="RowTitles-Detail 4 3 4 6 2" xfId="22706" xr:uid="{00000000-0005-0000-0000-0000B3580000}"/>
    <cellStyle name="RowTitles-Detail 4 3 4 6 2 2" xfId="22707" xr:uid="{00000000-0005-0000-0000-0000B4580000}"/>
    <cellStyle name="RowTitles-Detail 4 3 4 6 2 2 2" xfId="22708" xr:uid="{00000000-0005-0000-0000-0000B5580000}"/>
    <cellStyle name="RowTitles-Detail 4 3 4 6 2 2_Tertiary Salaries Survey" xfId="22709" xr:uid="{00000000-0005-0000-0000-0000B6580000}"/>
    <cellStyle name="RowTitles-Detail 4 3 4 6 2 3" xfId="22710" xr:uid="{00000000-0005-0000-0000-0000B7580000}"/>
    <cellStyle name="RowTitles-Detail 4 3 4 6 2_Tertiary Salaries Survey" xfId="22711" xr:uid="{00000000-0005-0000-0000-0000B8580000}"/>
    <cellStyle name="RowTitles-Detail 4 3 4 6 3" xfId="22712" xr:uid="{00000000-0005-0000-0000-0000B9580000}"/>
    <cellStyle name="RowTitles-Detail 4 3 4 6 3 2" xfId="22713" xr:uid="{00000000-0005-0000-0000-0000BA580000}"/>
    <cellStyle name="RowTitles-Detail 4 3 4 6 3 2 2" xfId="22714" xr:uid="{00000000-0005-0000-0000-0000BB580000}"/>
    <cellStyle name="RowTitles-Detail 4 3 4 6 3 2_Tertiary Salaries Survey" xfId="22715" xr:uid="{00000000-0005-0000-0000-0000BC580000}"/>
    <cellStyle name="RowTitles-Detail 4 3 4 6 3 3" xfId="22716" xr:uid="{00000000-0005-0000-0000-0000BD580000}"/>
    <cellStyle name="RowTitles-Detail 4 3 4 6 3_Tertiary Salaries Survey" xfId="22717" xr:uid="{00000000-0005-0000-0000-0000BE580000}"/>
    <cellStyle name="RowTitles-Detail 4 3 4 6 4" xfId="22718" xr:uid="{00000000-0005-0000-0000-0000BF580000}"/>
    <cellStyle name="RowTitles-Detail 4 3 4 6 4 2" xfId="22719" xr:uid="{00000000-0005-0000-0000-0000C0580000}"/>
    <cellStyle name="RowTitles-Detail 4 3 4 6 4_Tertiary Salaries Survey" xfId="22720" xr:uid="{00000000-0005-0000-0000-0000C1580000}"/>
    <cellStyle name="RowTitles-Detail 4 3 4 6 5" xfId="22721" xr:uid="{00000000-0005-0000-0000-0000C2580000}"/>
    <cellStyle name="RowTitles-Detail 4 3 4 6_Tertiary Salaries Survey" xfId="22722" xr:uid="{00000000-0005-0000-0000-0000C3580000}"/>
    <cellStyle name="RowTitles-Detail 4 3 4 7" xfId="22723" xr:uid="{00000000-0005-0000-0000-0000C4580000}"/>
    <cellStyle name="RowTitles-Detail 4 3 4 7 2" xfId="22724" xr:uid="{00000000-0005-0000-0000-0000C5580000}"/>
    <cellStyle name="RowTitles-Detail 4 3 4 7 2 2" xfId="22725" xr:uid="{00000000-0005-0000-0000-0000C6580000}"/>
    <cellStyle name="RowTitles-Detail 4 3 4 7 2_Tertiary Salaries Survey" xfId="22726" xr:uid="{00000000-0005-0000-0000-0000C7580000}"/>
    <cellStyle name="RowTitles-Detail 4 3 4 7 3" xfId="22727" xr:uid="{00000000-0005-0000-0000-0000C8580000}"/>
    <cellStyle name="RowTitles-Detail 4 3 4 7_Tertiary Salaries Survey" xfId="22728" xr:uid="{00000000-0005-0000-0000-0000C9580000}"/>
    <cellStyle name="RowTitles-Detail 4 3 4 8" xfId="22729" xr:uid="{00000000-0005-0000-0000-0000CA580000}"/>
    <cellStyle name="RowTitles-Detail 4 3 4 9" xfId="22730" xr:uid="{00000000-0005-0000-0000-0000CB580000}"/>
    <cellStyle name="RowTitles-Detail 4 3 4_STUD aligned by INSTIT" xfId="22731" xr:uid="{00000000-0005-0000-0000-0000CC580000}"/>
    <cellStyle name="RowTitles-Detail 4 3 5" xfId="22732" xr:uid="{00000000-0005-0000-0000-0000CD580000}"/>
    <cellStyle name="RowTitles-Detail 4 3 5 2" xfId="22733" xr:uid="{00000000-0005-0000-0000-0000CE580000}"/>
    <cellStyle name="RowTitles-Detail 4 3 5 2 2" xfId="22734" xr:uid="{00000000-0005-0000-0000-0000CF580000}"/>
    <cellStyle name="RowTitles-Detail 4 3 5 2 2 2" xfId="22735" xr:uid="{00000000-0005-0000-0000-0000D0580000}"/>
    <cellStyle name="RowTitles-Detail 4 3 5 2 2_Tertiary Salaries Survey" xfId="22736" xr:uid="{00000000-0005-0000-0000-0000D1580000}"/>
    <cellStyle name="RowTitles-Detail 4 3 5 2 3" xfId="22737" xr:uid="{00000000-0005-0000-0000-0000D2580000}"/>
    <cellStyle name="RowTitles-Detail 4 3 5 2_Tertiary Salaries Survey" xfId="22738" xr:uid="{00000000-0005-0000-0000-0000D3580000}"/>
    <cellStyle name="RowTitles-Detail 4 3 5 3" xfId="22739" xr:uid="{00000000-0005-0000-0000-0000D4580000}"/>
    <cellStyle name="RowTitles-Detail 4 3 5 3 2" xfId="22740" xr:uid="{00000000-0005-0000-0000-0000D5580000}"/>
    <cellStyle name="RowTitles-Detail 4 3 5 3 2 2" xfId="22741" xr:uid="{00000000-0005-0000-0000-0000D6580000}"/>
    <cellStyle name="RowTitles-Detail 4 3 5 3 2_Tertiary Salaries Survey" xfId="22742" xr:uid="{00000000-0005-0000-0000-0000D7580000}"/>
    <cellStyle name="RowTitles-Detail 4 3 5 3 3" xfId="22743" xr:uid="{00000000-0005-0000-0000-0000D8580000}"/>
    <cellStyle name="RowTitles-Detail 4 3 5 3_Tertiary Salaries Survey" xfId="22744" xr:uid="{00000000-0005-0000-0000-0000D9580000}"/>
    <cellStyle name="RowTitles-Detail 4 3 5 4" xfId="22745" xr:uid="{00000000-0005-0000-0000-0000DA580000}"/>
    <cellStyle name="RowTitles-Detail 4 3 5 5" xfId="22746" xr:uid="{00000000-0005-0000-0000-0000DB580000}"/>
    <cellStyle name="RowTitles-Detail 4 3 5 5 2" xfId="22747" xr:uid="{00000000-0005-0000-0000-0000DC580000}"/>
    <cellStyle name="RowTitles-Detail 4 3 5 5_Tertiary Salaries Survey" xfId="22748" xr:uid="{00000000-0005-0000-0000-0000DD580000}"/>
    <cellStyle name="RowTitles-Detail 4 3 5 6" xfId="22749" xr:uid="{00000000-0005-0000-0000-0000DE580000}"/>
    <cellStyle name="RowTitles-Detail 4 3 5_Tertiary Salaries Survey" xfId="22750" xr:uid="{00000000-0005-0000-0000-0000DF580000}"/>
    <cellStyle name="RowTitles-Detail 4 3 6" xfId="22751" xr:uid="{00000000-0005-0000-0000-0000E0580000}"/>
    <cellStyle name="RowTitles-Detail 4 3 6 2" xfId="22752" xr:uid="{00000000-0005-0000-0000-0000E1580000}"/>
    <cellStyle name="RowTitles-Detail 4 3 6 2 2" xfId="22753" xr:uid="{00000000-0005-0000-0000-0000E2580000}"/>
    <cellStyle name="RowTitles-Detail 4 3 6 2 2 2" xfId="22754" xr:uid="{00000000-0005-0000-0000-0000E3580000}"/>
    <cellStyle name="RowTitles-Detail 4 3 6 2 2_Tertiary Salaries Survey" xfId="22755" xr:uid="{00000000-0005-0000-0000-0000E4580000}"/>
    <cellStyle name="RowTitles-Detail 4 3 6 2 3" xfId="22756" xr:uid="{00000000-0005-0000-0000-0000E5580000}"/>
    <cellStyle name="RowTitles-Detail 4 3 6 2_Tertiary Salaries Survey" xfId="22757" xr:uid="{00000000-0005-0000-0000-0000E6580000}"/>
    <cellStyle name="RowTitles-Detail 4 3 6 3" xfId="22758" xr:uid="{00000000-0005-0000-0000-0000E7580000}"/>
    <cellStyle name="RowTitles-Detail 4 3 6 3 2" xfId="22759" xr:uid="{00000000-0005-0000-0000-0000E8580000}"/>
    <cellStyle name="RowTitles-Detail 4 3 6 3 2 2" xfId="22760" xr:uid="{00000000-0005-0000-0000-0000E9580000}"/>
    <cellStyle name="RowTitles-Detail 4 3 6 3 2_Tertiary Salaries Survey" xfId="22761" xr:uid="{00000000-0005-0000-0000-0000EA580000}"/>
    <cellStyle name="RowTitles-Detail 4 3 6 3 3" xfId="22762" xr:uid="{00000000-0005-0000-0000-0000EB580000}"/>
    <cellStyle name="RowTitles-Detail 4 3 6 3_Tertiary Salaries Survey" xfId="22763" xr:uid="{00000000-0005-0000-0000-0000EC580000}"/>
    <cellStyle name="RowTitles-Detail 4 3 6 4" xfId="22764" xr:uid="{00000000-0005-0000-0000-0000ED580000}"/>
    <cellStyle name="RowTitles-Detail 4 3 6 5" xfId="22765" xr:uid="{00000000-0005-0000-0000-0000EE580000}"/>
    <cellStyle name="RowTitles-Detail 4 3 6_Tertiary Salaries Survey" xfId="22766" xr:uid="{00000000-0005-0000-0000-0000EF580000}"/>
    <cellStyle name="RowTitles-Detail 4 3 7" xfId="22767" xr:uid="{00000000-0005-0000-0000-0000F0580000}"/>
    <cellStyle name="RowTitles-Detail 4 3 7 2" xfId="22768" xr:uid="{00000000-0005-0000-0000-0000F1580000}"/>
    <cellStyle name="RowTitles-Detail 4 3 7 2 2" xfId="22769" xr:uid="{00000000-0005-0000-0000-0000F2580000}"/>
    <cellStyle name="RowTitles-Detail 4 3 7 2 2 2" xfId="22770" xr:uid="{00000000-0005-0000-0000-0000F3580000}"/>
    <cellStyle name="RowTitles-Detail 4 3 7 2 2_Tertiary Salaries Survey" xfId="22771" xr:uid="{00000000-0005-0000-0000-0000F4580000}"/>
    <cellStyle name="RowTitles-Detail 4 3 7 2 3" xfId="22772" xr:uid="{00000000-0005-0000-0000-0000F5580000}"/>
    <cellStyle name="RowTitles-Detail 4 3 7 2_Tertiary Salaries Survey" xfId="22773" xr:uid="{00000000-0005-0000-0000-0000F6580000}"/>
    <cellStyle name="RowTitles-Detail 4 3 7 3" xfId="22774" xr:uid="{00000000-0005-0000-0000-0000F7580000}"/>
    <cellStyle name="RowTitles-Detail 4 3 7 3 2" xfId="22775" xr:uid="{00000000-0005-0000-0000-0000F8580000}"/>
    <cellStyle name="RowTitles-Detail 4 3 7 3 2 2" xfId="22776" xr:uid="{00000000-0005-0000-0000-0000F9580000}"/>
    <cellStyle name="RowTitles-Detail 4 3 7 3 2_Tertiary Salaries Survey" xfId="22777" xr:uid="{00000000-0005-0000-0000-0000FA580000}"/>
    <cellStyle name="RowTitles-Detail 4 3 7 3 3" xfId="22778" xr:uid="{00000000-0005-0000-0000-0000FB580000}"/>
    <cellStyle name="RowTitles-Detail 4 3 7 3_Tertiary Salaries Survey" xfId="22779" xr:uid="{00000000-0005-0000-0000-0000FC580000}"/>
    <cellStyle name="RowTitles-Detail 4 3 7 4" xfId="22780" xr:uid="{00000000-0005-0000-0000-0000FD580000}"/>
    <cellStyle name="RowTitles-Detail 4 3 7 5" xfId="22781" xr:uid="{00000000-0005-0000-0000-0000FE580000}"/>
    <cellStyle name="RowTitles-Detail 4 3 7 5 2" xfId="22782" xr:uid="{00000000-0005-0000-0000-0000FF580000}"/>
    <cellStyle name="RowTitles-Detail 4 3 7 5_Tertiary Salaries Survey" xfId="22783" xr:uid="{00000000-0005-0000-0000-000000590000}"/>
    <cellStyle name="RowTitles-Detail 4 3 7 6" xfId="22784" xr:uid="{00000000-0005-0000-0000-000001590000}"/>
    <cellStyle name="RowTitles-Detail 4 3 7_Tertiary Salaries Survey" xfId="22785" xr:uid="{00000000-0005-0000-0000-000002590000}"/>
    <cellStyle name="RowTitles-Detail 4 3 8" xfId="22786" xr:uid="{00000000-0005-0000-0000-000003590000}"/>
    <cellStyle name="RowTitles-Detail 4 3 8 2" xfId="22787" xr:uid="{00000000-0005-0000-0000-000004590000}"/>
    <cellStyle name="RowTitles-Detail 4 3 8 2 2" xfId="22788" xr:uid="{00000000-0005-0000-0000-000005590000}"/>
    <cellStyle name="RowTitles-Detail 4 3 8 2 2 2" xfId="22789" xr:uid="{00000000-0005-0000-0000-000006590000}"/>
    <cellStyle name="RowTitles-Detail 4 3 8 2 2_Tertiary Salaries Survey" xfId="22790" xr:uid="{00000000-0005-0000-0000-000007590000}"/>
    <cellStyle name="RowTitles-Detail 4 3 8 2 3" xfId="22791" xr:uid="{00000000-0005-0000-0000-000008590000}"/>
    <cellStyle name="RowTitles-Detail 4 3 8 2_Tertiary Salaries Survey" xfId="22792" xr:uid="{00000000-0005-0000-0000-000009590000}"/>
    <cellStyle name="RowTitles-Detail 4 3 8 3" xfId="22793" xr:uid="{00000000-0005-0000-0000-00000A590000}"/>
    <cellStyle name="RowTitles-Detail 4 3 8 3 2" xfId="22794" xr:uid="{00000000-0005-0000-0000-00000B590000}"/>
    <cellStyle name="RowTitles-Detail 4 3 8 3 2 2" xfId="22795" xr:uid="{00000000-0005-0000-0000-00000C590000}"/>
    <cellStyle name="RowTitles-Detail 4 3 8 3 2_Tertiary Salaries Survey" xfId="22796" xr:uid="{00000000-0005-0000-0000-00000D590000}"/>
    <cellStyle name="RowTitles-Detail 4 3 8 3 3" xfId="22797" xr:uid="{00000000-0005-0000-0000-00000E590000}"/>
    <cellStyle name="RowTitles-Detail 4 3 8 3_Tertiary Salaries Survey" xfId="22798" xr:uid="{00000000-0005-0000-0000-00000F590000}"/>
    <cellStyle name="RowTitles-Detail 4 3 8 4" xfId="22799" xr:uid="{00000000-0005-0000-0000-000010590000}"/>
    <cellStyle name="RowTitles-Detail 4 3 8 4 2" xfId="22800" xr:uid="{00000000-0005-0000-0000-000011590000}"/>
    <cellStyle name="RowTitles-Detail 4 3 8 4_Tertiary Salaries Survey" xfId="22801" xr:uid="{00000000-0005-0000-0000-000012590000}"/>
    <cellStyle name="RowTitles-Detail 4 3 8 5" xfId="22802" xr:uid="{00000000-0005-0000-0000-000013590000}"/>
    <cellStyle name="RowTitles-Detail 4 3 8_Tertiary Salaries Survey" xfId="22803" xr:uid="{00000000-0005-0000-0000-000014590000}"/>
    <cellStyle name="RowTitles-Detail 4 3 9" xfId="22804" xr:uid="{00000000-0005-0000-0000-000015590000}"/>
    <cellStyle name="RowTitles-Detail 4 3 9 2" xfId="22805" xr:uid="{00000000-0005-0000-0000-000016590000}"/>
    <cellStyle name="RowTitles-Detail 4 3 9 2 2" xfId="22806" xr:uid="{00000000-0005-0000-0000-000017590000}"/>
    <cellStyle name="RowTitles-Detail 4 3 9 2 2 2" xfId="22807" xr:uid="{00000000-0005-0000-0000-000018590000}"/>
    <cellStyle name="RowTitles-Detail 4 3 9 2 2_Tertiary Salaries Survey" xfId="22808" xr:uid="{00000000-0005-0000-0000-000019590000}"/>
    <cellStyle name="RowTitles-Detail 4 3 9 2 3" xfId="22809" xr:uid="{00000000-0005-0000-0000-00001A590000}"/>
    <cellStyle name="RowTitles-Detail 4 3 9 2_Tertiary Salaries Survey" xfId="22810" xr:uid="{00000000-0005-0000-0000-00001B590000}"/>
    <cellStyle name="RowTitles-Detail 4 3 9 3" xfId="22811" xr:uid="{00000000-0005-0000-0000-00001C590000}"/>
    <cellStyle name="RowTitles-Detail 4 3 9 3 2" xfId="22812" xr:uid="{00000000-0005-0000-0000-00001D590000}"/>
    <cellStyle name="RowTitles-Detail 4 3 9 3 2 2" xfId="22813" xr:uid="{00000000-0005-0000-0000-00001E590000}"/>
    <cellStyle name="RowTitles-Detail 4 3 9 3 2_Tertiary Salaries Survey" xfId="22814" xr:uid="{00000000-0005-0000-0000-00001F590000}"/>
    <cellStyle name="RowTitles-Detail 4 3 9 3 3" xfId="22815" xr:uid="{00000000-0005-0000-0000-000020590000}"/>
    <cellStyle name="RowTitles-Detail 4 3 9 3_Tertiary Salaries Survey" xfId="22816" xr:uid="{00000000-0005-0000-0000-000021590000}"/>
    <cellStyle name="RowTitles-Detail 4 3 9 4" xfId="22817" xr:uid="{00000000-0005-0000-0000-000022590000}"/>
    <cellStyle name="RowTitles-Detail 4 3 9 4 2" xfId="22818" xr:uid="{00000000-0005-0000-0000-000023590000}"/>
    <cellStyle name="RowTitles-Detail 4 3 9 4_Tertiary Salaries Survey" xfId="22819" xr:uid="{00000000-0005-0000-0000-000024590000}"/>
    <cellStyle name="RowTitles-Detail 4 3 9 5" xfId="22820" xr:uid="{00000000-0005-0000-0000-000025590000}"/>
    <cellStyle name="RowTitles-Detail 4 3 9_Tertiary Salaries Survey" xfId="22821" xr:uid="{00000000-0005-0000-0000-000026590000}"/>
    <cellStyle name="RowTitles-Detail 4 3_STUD aligned by INSTIT" xfId="22822" xr:uid="{00000000-0005-0000-0000-000027590000}"/>
    <cellStyle name="RowTitles-Detail 4 4" xfId="22823" xr:uid="{00000000-0005-0000-0000-000028590000}"/>
    <cellStyle name="RowTitles-Detail 4 4 2" xfId="22824" xr:uid="{00000000-0005-0000-0000-000029590000}"/>
    <cellStyle name="RowTitles-Detail 4 4 2 2" xfId="22825" xr:uid="{00000000-0005-0000-0000-00002A590000}"/>
    <cellStyle name="RowTitles-Detail 4 4 2 2 2" xfId="22826" xr:uid="{00000000-0005-0000-0000-00002B590000}"/>
    <cellStyle name="RowTitles-Detail 4 4 2 2 2 2" xfId="22827" xr:uid="{00000000-0005-0000-0000-00002C590000}"/>
    <cellStyle name="RowTitles-Detail 4 4 2 2 2_Tertiary Salaries Survey" xfId="22828" xr:uid="{00000000-0005-0000-0000-00002D590000}"/>
    <cellStyle name="RowTitles-Detail 4 4 2 2 3" xfId="22829" xr:uid="{00000000-0005-0000-0000-00002E590000}"/>
    <cellStyle name="RowTitles-Detail 4 4 2 2_Tertiary Salaries Survey" xfId="22830" xr:uid="{00000000-0005-0000-0000-00002F590000}"/>
    <cellStyle name="RowTitles-Detail 4 4 2 3" xfId="22831" xr:uid="{00000000-0005-0000-0000-000030590000}"/>
    <cellStyle name="RowTitles-Detail 4 4 2 3 2" xfId="22832" xr:uid="{00000000-0005-0000-0000-000031590000}"/>
    <cellStyle name="RowTitles-Detail 4 4 2 3 2 2" xfId="22833" xr:uid="{00000000-0005-0000-0000-000032590000}"/>
    <cellStyle name="RowTitles-Detail 4 4 2 3 2_Tertiary Salaries Survey" xfId="22834" xr:uid="{00000000-0005-0000-0000-000033590000}"/>
    <cellStyle name="RowTitles-Detail 4 4 2 3 3" xfId="22835" xr:uid="{00000000-0005-0000-0000-000034590000}"/>
    <cellStyle name="RowTitles-Detail 4 4 2 3_Tertiary Salaries Survey" xfId="22836" xr:uid="{00000000-0005-0000-0000-000035590000}"/>
    <cellStyle name="RowTitles-Detail 4 4 2 4" xfId="22837" xr:uid="{00000000-0005-0000-0000-000036590000}"/>
    <cellStyle name="RowTitles-Detail 4 4 2 5" xfId="22838" xr:uid="{00000000-0005-0000-0000-000037590000}"/>
    <cellStyle name="RowTitles-Detail 4 4 2_Tertiary Salaries Survey" xfId="22839" xr:uid="{00000000-0005-0000-0000-000038590000}"/>
    <cellStyle name="RowTitles-Detail 4 4 3" xfId="22840" xr:uid="{00000000-0005-0000-0000-000039590000}"/>
    <cellStyle name="RowTitles-Detail 4 4 3 2" xfId="22841" xr:uid="{00000000-0005-0000-0000-00003A590000}"/>
    <cellStyle name="RowTitles-Detail 4 4 3 2 2" xfId="22842" xr:uid="{00000000-0005-0000-0000-00003B590000}"/>
    <cellStyle name="RowTitles-Detail 4 4 3 2 2 2" xfId="22843" xr:uid="{00000000-0005-0000-0000-00003C590000}"/>
    <cellStyle name="RowTitles-Detail 4 4 3 2 2_Tertiary Salaries Survey" xfId="22844" xr:uid="{00000000-0005-0000-0000-00003D590000}"/>
    <cellStyle name="RowTitles-Detail 4 4 3 2 3" xfId="22845" xr:uid="{00000000-0005-0000-0000-00003E590000}"/>
    <cellStyle name="RowTitles-Detail 4 4 3 2_Tertiary Salaries Survey" xfId="22846" xr:uid="{00000000-0005-0000-0000-00003F590000}"/>
    <cellStyle name="RowTitles-Detail 4 4 3 3" xfId="22847" xr:uid="{00000000-0005-0000-0000-000040590000}"/>
    <cellStyle name="RowTitles-Detail 4 4 3 3 2" xfId="22848" xr:uid="{00000000-0005-0000-0000-000041590000}"/>
    <cellStyle name="RowTitles-Detail 4 4 3 3 2 2" xfId="22849" xr:uid="{00000000-0005-0000-0000-000042590000}"/>
    <cellStyle name="RowTitles-Detail 4 4 3 3 2_Tertiary Salaries Survey" xfId="22850" xr:uid="{00000000-0005-0000-0000-000043590000}"/>
    <cellStyle name="RowTitles-Detail 4 4 3 3 3" xfId="22851" xr:uid="{00000000-0005-0000-0000-000044590000}"/>
    <cellStyle name="RowTitles-Detail 4 4 3 3_Tertiary Salaries Survey" xfId="22852" xr:uid="{00000000-0005-0000-0000-000045590000}"/>
    <cellStyle name="RowTitles-Detail 4 4 3 4" xfId="22853" xr:uid="{00000000-0005-0000-0000-000046590000}"/>
    <cellStyle name="RowTitles-Detail 4 4 3 5" xfId="22854" xr:uid="{00000000-0005-0000-0000-000047590000}"/>
    <cellStyle name="RowTitles-Detail 4 4 3 5 2" xfId="22855" xr:uid="{00000000-0005-0000-0000-000048590000}"/>
    <cellStyle name="RowTitles-Detail 4 4 3 5_Tertiary Salaries Survey" xfId="22856" xr:uid="{00000000-0005-0000-0000-000049590000}"/>
    <cellStyle name="RowTitles-Detail 4 4 3 6" xfId="22857" xr:uid="{00000000-0005-0000-0000-00004A590000}"/>
    <cellStyle name="RowTitles-Detail 4 4 3_Tertiary Salaries Survey" xfId="22858" xr:uid="{00000000-0005-0000-0000-00004B590000}"/>
    <cellStyle name="RowTitles-Detail 4 4 4" xfId="22859" xr:uid="{00000000-0005-0000-0000-00004C590000}"/>
    <cellStyle name="RowTitles-Detail 4 4 4 2" xfId="22860" xr:uid="{00000000-0005-0000-0000-00004D590000}"/>
    <cellStyle name="RowTitles-Detail 4 4 4 2 2" xfId="22861" xr:uid="{00000000-0005-0000-0000-00004E590000}"/>
    <cellStyle name="RowTitles-Detail 4 4 4 2 2 2" xfId="22862" xr:uid="{00000000-0005-0000-0000-00004F590000}"/>
    <cellStyle name="RowTitles-Detail 4 4 4 2 2_Tertiary Salaries Survey" xfId="22863" xr:uid="{00000000-0005-0000-0000-000050590000}"/>
    <cellStyle name="RowTitles-Detail 4 4 4 2 3" xfId="22864" xr:uid="{00000000-0005-0000-0000-000051590000}"/>
    <cellStyle name="RowTitles-Detail 4 4 4 2_Tertiary Salaries Survey" xfId="22865" xr:uid="{00000000-0005-0000-0000-000052590000}"/>
    <cellStyle name="RowTitles-Detail 4 4 4 3" xfId="22866" xr:uid="{00000000-0005-0000-0000-000053590000}"/>
    <cellStyle name="RowTitles-Detail 4 4 4 3 2" xfId="22867" xr:uid="{00000000-0005-0000-0000-000054590000}"/>
    <cellStyle name="RowTitles-Detail 4 4 4 3 2 2" xfId="22868" xr:uid="{00000000-0005-0000-0000-000055590000}"/>
    <cellStyle name="RowTitles-Detail 4 4 4 3 2_Tertiary Salaries Survey" xfId="22869" xr:uid="{00000000-0005-0000-0000-000056590000}"/>
    <cellStyle name="RowTitles-Detail 4 4 4 3 3" xfId="22870" xr:uid="{00000000-0005-0000-0000-000057590000}"/>
    <cellStyle name="RowTitles-Detail 4 4 4 3_Tertiary Salaries Survey" xfId="22871" xr:uid="{00000000-0005-0000-0000-000058590000}"/>
    <cellStyle name="RowTitles-Detail 4 4 4 4" xfId="22872" xr:uid="{00000000-0005-0000-0000-000059590000}"/>
    <cellStyle name="RowTitles-Detail 4 4 4 4 2" xfId="22873" xr:uid="{00000000-0005-0000-0000-00005A590000}"/>
    <cellStyle name="RowTitles-Detail 4 4 4 4_Tertiary Salaries Survey" xfId="22874" xr:uid="{00000000-0005-0000-0000-00005B590000}"/>
    <cellStyle name="RowTitles-Detail 4 4 4 5" xfId="22875" xr:uid="{00000000-0005-0000-0000-00005C590000}"/>
    <cellStyle name="RowTitles-Detail 4 4 4_Tertiary Salaries Survey" xfId="22876" xr:uid="{00000000-0005-0000-0000-00005D590000}"/>
    <cellStyle name="RowTitles-Detail 4 4 5" xfId="22877" xr:uid="{00000000-0005-0000-0000-00005E590000}"/>
    <cellStyle name="RowTitles-Detail 4 4 5 2" xfId="22878" xr:uid="{00000000-0005-0000-0000-00005F590000}"/>
    <cellStyle name="RowTitles-Detail 4 4 5 2 2" xfId="22879" xr:uid="{00000000-0005-0000-0000-000060590000}"/>
    <cellStyle name="RowTitles-Detail 4 4 5 2 2 2" xfId="22880" xr:uid="{00000000-0005-0000-0000-000061590000}"/>
    <cellStyle name="RowTitles-Detail 4 4 5 2 2_Tertiary Salaries Survey" xfId="22881" xr:uid="{00000000-0005-0000-0000-000062590000}"/>
    <cellStyle name="RowTitles-Detail 4 4 5 2 3" xfId="22882" xr:uid="{00000000-0005-0000-0000-000063590000}"/>
    <cellStyle name="RowTitles-Detail 4 4 5 2_Tertiary Salaries Survey" xfId="22883" xr:uid="{00000000-0005-0000-0000-000064590000}"/>
    <cellStyle name="RowTitles-Detail 4 4 5 3" xfId="22884" xr:uid="{00000000-0005-0000-0000-000065590000}"/>
    <cellStyle name="RowTitles-Detail 4 4 5 3 2" xfId="22885" xr:uid="{00000000-0005-0000-0000-000066590000}"/>
    <cellStyle name="RowTitles-Detail 4 4 5 3 2 2" xfId="22886" xr:uid="{00000000-0005-0000-0000-000067590000}"/>
    <cellStyle name="RowTitles-Detail 4 4 5 3 2_Tertiary Salaries Survey" xfId="22887" xr:uid="{00000000-0005-0000-0000-000068590000}"/>
    <cellStyle name="RowTitles-Detail 4 4 5 3 3" xfId="22888" xr:uid="{00000000-0005-0000-0000-000069590000}"/>
    <cellStyle name="RowTitles-Detail 4 4 5 3_Tertiary Salaries Survey" xfId="22889" xr:uid="{00000000-0005-0000-0000-00006A590000}"/>
    <cellStyle name="RowTitles-Detail 4 4 5 4" xfId="22890" xr:uid="{00000000-0005-0000-0000-00006B590000}"/>
    <cellStyle name="RowTitles-Detail 4 4 5 4 2" xfId="22891" xr:uid="{00000000-0005-0000-0000-00006C590000}"/>
    <cellStyle name="RowTitles-Detail 4 4 5 4_Tertiary Salaries Survey" xfId="22892" xr:uid="{00000000-0005-0000-0000-00006D590000}"/>
    <cellStyle name="RowTitles-Detail 4 4 5 5" xfId="22893" xr:uid="{00000000-0005-0000-0000-00006E590000}"/>
    <cellStyle name="RowTitles-Detail 4 4 5_Tertiary Salaries Survey" xfId="22894" xr:uid="{00000000-0005-0000-0000-00006F590000}"/>
    <cellStyle name="RowTitles-Detail 4 4 6" xfId="22895" xr:uid="{00000000-0005-0000-0000-000070590000}"/>
    <cellStyle name="RowTitles-Detail 4 4 6 2" xfId="22896" xr:uid="{00000000-0005-0000-0000-000071590000}"/>
    <cellStyle name="RowTitles-Detail 4 4 6 2 2" xfId="22897" xr:uid="{00000000-0005-0000-0000-000072590000}"/>
    <cellStyle name="RowTitles-Detail 4 4 6 2 2 2" xfId="22898" xr:uid="{00000000-0005-0000-0000-000073590000}"/>
    <cellStyle name="RowTitles-Detail 4 4 6 2 2_Tertiary Salaries Survey" xfId="22899" xr:uid="{00000000-0005-0000-0000-000074590000}"/>
    <cellStyle name="RowTitles-Detail 4 4 6 2 3" xfId="22900" xr:uid="{00000000-0005-0000-0000-000075590000}"/>
    <cellStyle name="RowTitles-Detail 4 4 6 2_Tertiary Salaries Survey" xfId="22901" xr:uid="{00000000-0005-0000-0000-000076590000}"/>
    <cellStyle name="RowTitles-Detail 4 4 6 3" xfId="22902" xr:uid="{00000000-0005-0000-0000-000077590000}"/>
    <cellStyle name="RowTitles-Detail 4 4 6 3 2" xfId="22903" xr:uid="{00000000-0005-0000-0000-000078590000}"/>
    <cellStyle name="RowTitles-Detail 4 4 6 3 2 2" xfId="22904" xr:uid="{00000000-0005-0000-0000-000079590000}"/>
    <cellStyle name="RowTitles-Detail 4 4 6 3 2_Tertiary Salaries Survey" xfId="22905" xr:uid="{00000000-0005-0000-0000-00007A590000}"/>
    <cellStyle name="RowTitles-Detail 4 4 6 3 3" xfId="22906" xr:uid="{00000000-0005-0000-0000-00007B590000}"/>
    <cellStyle name="RowTitles-Detail 4 4 6 3_Tertiary Salaries Survey" xfId="22907" xr:uid="{00000000-0005-0000-0000-00007C590000}"/>
    <cellStyle name="RowTitles-Detail 4 4 6 4" xfId="22908" xr:uid="{00000000-0005-0000-0000-00007D590000}"/>
    <cellStyle name="RowTitles-Detail 4 4 6 4 2" xfId="22909" xr:uid="{00000000-0005-0000-0000-00007E590000}"/>
    <cellStyle name="RowTitles-Detail 4 4 6 4_Tertiary Salaries Survey" xfId="22910" xr:uid="{00000000-0005-0000-0000-00007F590000}"/>
    <cellStyle name="RowTitles-Detail 4 4 6 5" xfId="22911" xr:uid="{00000000-0005-0000-0000-000080590000}"/>
    <cellStyle name="RowTitles-Detail 4 4 6_Tertiary Salaries Survey" xfId="22912" xr:uid="{00000000-0005-0000-0000-000081590000}"/>
    <cellStyle name="RowTitles-Detail 4 4 7" xfId="22913" xr:uid="{00000000-0005-0000-0000-000082590000}"/>
    <cellStyle name="RowTitles-Detail 4 4 7 2" xfId="22914" xr:uid="{00000000-0005-0000-0000-000083590000}"/>
    <cellStyle name="RowTitles-Detail 4 4 7 2 2" xfId="22915" xr:uid="{00000000-0005-0000-0000-000084590000}"/>
    <cellStyle name="RowTitles-Detail 4 4 7 2_Tertiary Salaries Survey" xfId="22916" xr:uid="{00000000-0005-0000-0000-000085590000}"/>
    <cellStyle name="RowTitles-Detail 4 4 7 3" xfId="22917" xr:uid="{00000000-0005-0000-0000-000086590000}"/>
    <cellStyle name="RowTitles-Detail 4 4 7_Tertiary Salaries Survey" xfId="22918" xr:uid="{00000000-0005-0000-0000-000087590000}"/>
    <cellStyle name="RowTitles-Detail 4 4 8" xfId="22919" xr:uid="{00000000-0005-0000-0000-000088590000}"/>
    <cellStyle name="RowTitles-Detail 4 4 9" xfId="22920" xr:uid="{00000000-0005-0000-0000-000089590000}"/>
    <cellStyle name="RowTitles-Detail 4 4_STUD aligned by INSTIT" xfId="22921" xr:uid="{00000000-0005-0000-0000-00008A590000}"/>
    <cellStyle name="RowTitles-Detail 4 5" xfId="22922" xr:uid="{00000000-0005-0000-0000-00008B590000}"/>
    <cellStyle name="RowTitles-Detail 4 5 2" xfId="22923" xr:uid="{00000000-0005-0000-0000-00008C590000}"/>
    <cellStyle name="RowTitles-Detail 4 5 2 2" xfId="22924" xr:uid="{00000000-0005-0000-0000-00008D590000}"/>
    <cellStyle name="RowTitles-Detail 4 5 2 2 2" xfId="22925" xr:uid="{00000000-0005-0000-0000-00008E590000}"/>
    <cellStyle name="RowTitles-Detail 4 5 2 2 2 2" xfId="22926" xr:uid="{00000000-0005-0000-0000-00008F590000}"/>
    <cellStyle name="RowTitles-Detail 4 5 2 2 2_Tertiary Salaries Survey" xfId="22927" xr:uid="{00000000-0005-0000-0000-000090590000}"/>
    <cellStyle name="RowTitles-Detail 4 5 2 2 3" xfId="22928" xr:uid="{00000000-0005-0000-0000-000091590000}"/>
    <cellStyle name="RowTitles-Detail 4 5 2 2_Tertiary Salaries Survey" xfId="22929" xr:uid="{00000000-0005-0000-0000-000092590000}"/>
    <cellStyle name="RowTitles-Detail 4 5 2 3" xfId="22930" xr:uid="{00000000-0005-0000-0000-000093590000}"/>
    <cellStyle name="RowTitles-Detail 4 5 2 3 2" xfId="22931" xr:uid="{00000000-0005-0000-0000-000094590000}"/>
    <cellStyle name="RowTitles-Detail 4 5 2 3 2 2" xfId="22932" xr:uid="{00000000-0005-0000-0000-000095590000}"/>
    <cellStyle name="RowTitles-Detail 4 5 2 3 2_Tertiary Salaries Survey" xfId="22933" xr:uid="{00000000-0005-0000-0000-000096590000}"/>
    <cellStyle name="RowTitles-Detail 4 5 2 3 3" xfId="22934" xr:uid="{00000000-0005-0000-0000-000097590000}"/>
    <cellStyle name="RowTitles-Detail 4 5 2 3_Tertiary Salaries Survey" xfId="22935" xr:uid="{00000000-0005-0000-0000-000098590000}"/>
    <cellStyle name="RowTitles-Detail 4 5 2 4" xfId="22936" xr:uid="{00000000-0005-0000-0000-000099590000}"/>
    <cellStyle name="RowTitles-Detail 4 5 2 5" xfId="22937" xr:uid="{00000000-0005-0000-0000-00009A590000}"/>
    <cellStyle name="RowTitles-Detail 4 5 2 5 2" xfId="22938" xr:uid="{00000000-0005-0000-0000-00009B590000}"/>
    <cellStyle name="RowTitles-Detail 4 5 2 5_Tertiary Salaries Survey" xfId="22939" xr:uid="{00000000-0005-0000-0000-00009C590000}"/>
    <cellStyle name="RowTitles-Detail 4 5 2 6" xfId="22940" xr:uid="{00000000-0005-0000-0000-00009D590000}"/>
    <cellStyle name="RowTitles-Detail 4 5 2_Tertiary Salaries Survey" xfId="22941" xr:uid="{00000000-0005-0000-0000-00009E590000}"/>
    <cellStyle name="RowTitles-Detail 4 5 3" xfId="22942" xr:uid="{00000000-0005-0000-0000-00009F590000}"/>
    <cellStyle name="RowTitles-Detail 4 5 3 2" xfId="22943" xr:uid="{00000000-0005-0000-0000-0000A0590000}"/>
    <cellStyle name="RowTitles-Detail 4 5 3 2 2" xfId="22944" xr:uid="{00000000-0005-0000-0000-0000A1590000}"/>
    <cellStyle name="RowTitles-Detail 4 5 3 2 2 2" xfId="22945" xr:uid="{00000000-0005-0000-0000-0000A2590000}"/>
    <cellStyle name="RowTitles-Detail 4 5 3 2 2_Tertiary Salaries Survey" xfId="22946" xr:uid="{00000000-0005-0000-0000-0000A3590000}"/>
    <cellStyle name="RowTitles-Detail 4 5 3 2 3" xfId="22947" xr:uid="{00000000-0005-0000-0000-0000A4590000}"/>
    <cellStyle name="RowTitles-Detail 4 5 3 2_Tertiary Salaries Survey" xfId="22948" xr:uid="{00000000-0005-0000-0000-0000A5590000}"/>
    <cellStyle name="RowTitles-Detail 4 5 3 3" xfId="22949" xr:uid="{00000000-0005-0000-0000-0000A6590000}"/>
    <cellStyle name="RowTitles-Detail 4 5 3 3 2" xfId="22950" xr:uid="{00000000-0005-0000-0000-0000A7590000}"/>
    <cellStyle name="RowTitles-Detail 4 5 3 3 2 2" xfId="22951" xr:uid="{00000000-0005-0000-0000-0000A8590000}"/>
    <cellStyle name="RowTitles-Detail 4 5 3 3 2_Tertiary Salaries Survey" xfId="22952" xr:uid="{00000000-0005-0000-0000-0000A9590000}"/>
    <cellStyle name="RowTitles-Detail 4 5 3 3 3" xfId="22953" xr:uid="{00000000-0005-0000-0000-0000AA590000}"/>
    <cellStyle name="RowTitles-Detail 4 5 3 3_Tertiary Salaries Survey" xfId="22954" xr:uid="{00000000-0005-0000-0000-0000AB590000}"/>
    <cellStyle name="RowTitles-Detail 4 5 3 4" xfId="22955" xr:uid="{00000000-0005-0000-0000-0000AC590000}"/>
    <cellStyle name="RowTitles-Detail 4 5 3 5" xfId="22956" xr:uid="{00000000-0005-0000-0000-0000AD590000}"/>
    <cellStyle name="RowTitles-Detail 4 5 3_Tertiary Salaries Survey" xfId="22957" xr:uid="{00000000-0005-0000-0000-0000AE590000}"/>
    <cellStyle name="RowTitles-Detail 4 5 4" xfId="22958" xr:uid="{00000000-0005-0000-0000-0000AF590000}"/>
    <cellStyle name="RowTitles-Detail 4 5 4 2" xfId="22959" xr:uid="{00000000-0005-0000-0000-0000B0590000}"/>
    <cellStyle name="RowTitles-Detail 4 5 4 2 2" xfId="22960" xr:uid="{00000000-0005-0000-0000-0000B1590000}"/>
    <cellStyle name="RowTitles-Detail 4 5 4 2 2 2" xfId="22961" xr:uid="{00000000-0005-0000-0000-0000B2590000}"/>
    <cellStyle name="RowTitles-Detail 4 5 4 2 2_Tertiary Salaries Survey" xfId="22962" xr:uid="{00000000-0005-0000-0000-0000B3590000}"/>
    <cellStyle name="RowTitles-Detail 4 5 4 2 3" xfId="22963" xr:uid="{00000000-0005-0000-0000-0000B4590000}"/>
    <cellStyle name="RowTitles-Detail 4 5 4 2_Tertiary Salaries Survey" xfId="22964" xr:uid="{00000000-0005-0000-0000-0000B5590000}"/>
    <cellStyle name="RowTitles-Detail 4 5 4 3" xfId="22965" xr:uid="{00000000-0005-0000-0000-0000B6590000}"/>
    <cellStyle name="RowTitles-Detail 4 5 4 3 2" xfId="22966" xr:uid="{00000000-0005-0000-0000-0000B7590000}"/>
    <cellStyle name="RowTitles-Detail 4 5 4 3 2 2" xfId="22967" xr:uid="{00000000-0005-0000-0000-0000B8590000}"/>
    <cellStyle name="RowTitles-Detail 4 5 4 3 2_Tertiary Salaries Survey" xfId="22968" xr:uid="{00000000-0005-0000-0000-0000B9590000}"/>
    <cellStyle name="RowTitles-Detail 4 5 4 3 3" xfId="22969" xr:uid="{00000000-0005-0000-0000-0000BA590000}"/>
    <cellStyle name="RowTitles-Detail 4 5 4 3_Tertiary Salaries Survey" xfId="22970" xr:uid="{00000000-0005-0000-0000-0000BB590000}"/>
    <cellStyle name="RowTitles-Detail 4 5 4 4" xfId="22971" xr:uid="{00000000-0005-0000-0000-0000BC590000}"/>
    <cellStyle name="RowTitles-Detail 4 5 4 4 2" xfId="22972" xr:uid="{00000000-0005-0000-0000-0000BD590000}"/>
    <cellStyle name="RowTitles-Detail 4 5 4 4_Tertiary Salaries Survey" xfId="22973" xr:uid="{00000000-0005-0000-0000-0000BE590000}"/>
    <cellStyle name="RowTitles-Detail 4 5 4 5" xfId="22974" xr:uid="{00000000-0005-0000-0000-0000BF590000}"/>
    <cellStyle name="RowTitles-Detail 4 5 4_Tertiary Salaries Survey" xfId="22975" xr:uid="{00000000-0005-0000-0000-0000C0590000}"/>
    <cellStyle name="RowTitles-Detail 4 5 5" xfId="22976" xr:uid="{00000000-0005-0000-0000-0000C1590000}"/>
    <cellStyle name="RowTitles-Detail 4 5 5 2" xfId="22977" xr:uid="{00000000-0005-0000-0000-0000C2590000}"/>
    <cellStyle name="RowTitles-Detail 4 5 5 2 2" xfId="22978" xr:uid="{00000000-0005-0000-0000-0000C3590000}"/>
    <cellStyle name="RowTitles-Detail 4 5 5 2 2 2" xfId="22979" xr:uid="{00000000-0005-0000-0000-0000C4590000}"/>
    <cellStyle name="RowTitles-Detail 4 5 5 2 2_Tertiary Salaries Survey" xfId="22980" xr:uid="{00000000-0005-0000-0000-0000C5590000}"/>
    <cellStyle name="RowTitles-Detail 4 5 5 2 3" xfId="22981" xr:uid="{00000000-0005-0000-0000-0000C6590000}"/>
    <cellStyle name="RowTitles-Detail 4 5 5 2_Tertiary Salaries Survey" xfId="22982" xr:uid="{00000000-0005-0000-0000-0000C7590000}"/>
    <cellStyle name="RowTitles-Detail 4 5 5 3" xfId="22983" xr:uid="{00000000-0005-0000-0000-0000C8590000}"/>
    <cellStyle name="RowTitles-Detail 4 5 5 3 2" xfId="22984" xr:uid="{00000000-0005-0000-0000-0000C9590000}"/>
    <cellStyle name="RowTitles-Detail 4 5 5 3 2 2" xfId="22985" xr:uid="{00000000-0005-0000-0000-0000CA590000}"/>
    <cellStyle name="RowTitles-Detail 4 5 5 3 2_Tertiary Salaries Survey" xfId="22986" xr:uid="{00000000-0005-0000-0000-0000CB590000}"/>
    <cellStyle name="RowTitles-Detail 4 5 5 3 3" xfId="22987" xr:uid="{00000000-0005-0000-0000-0000CC590000}"/>
    <cellStyle name="RowTitles-Detail 4 5 5 3_Tertiary Salaries Survey" xfId="22988" xr:uid="{00000000-0005-0000-0000-0000CD590000}"/>
    <cellStyle name="RowTitles-Detail 4 5 5 4" xfId="22989" xr:uid="{00000000-0005-0000-0000-0000CE590000}"/>
    <cellStyle name="RowTitles-Detail 4 5 5 4 2" xfId="22990" xr:uid="{00000000-0005-0000-0000-0000CF590000}"/>
    <cellStyle name="RowTitles-Detail 4 5 5 4_Tertiary Salaries Survey" xfId="22991" xr:uid="{00000000-0005-0000-0000-0000D0590000}"/>
    <cellStyle name="RowTitles-Detail 4 5 5 5" xfId="22992" xr:uid="{00000000-0005-0000-0000-0000D1590000}"/>
    <cellStyle name="RowTitles-Detail 4 5 5_Tertiary Salaries Survey" xfId="22993" xr:uid="{00000000-0005-0000-0000-0000D2590000}"/>
    <cellStyle name="RowTitles-Detail 4 5 6" xfId="22994" xr:uid="{00000000-0005-0000-0000-0000D3590000}"/>
    <cellStyle name="RowTitles-Detail 4 5 6 2" xfId="22995" xr:uid="{00000000-0005-0000-0000-0000D4590000}"/>
    <cellStyle name="RowTitles-Detail 4 5 6 2 2" xfId="22996" xr:uid="{00000000-0005-0000-0000-0000D5590000}"/>
    <cellStyle name="RowTitles-Detail 4 5 6 2 2 2" xfId="22997" xr:uid="{00000000-0005-0000-0000-0000D6590000}"/>
    <cellStyle name="RowTitles-Detail 4 5 6 2 2_Tertiary Salaries Survey" xfId="22998" xr:uid="{00000000-0005-0000-0000-0000D7590000}"/>
    <cellStyle name="RowTitles-Detail 4 5 6 2 3" xfId="22999" xr:uid="{00000000-0005-0000-0000-0000D8590000}"/>
    <cellStyle name="RowTitles-Detail 4 5 6 2_Tertiary Salaries Survey" xfId="23000" xr:uid="{00000000-0005-0000-0000-0000D9590000}"/>
    <cellStyle name="RowTitles-Detail 4 5 6 3" xfId="23001" xr:uid="{00000000-0005-0000-0000-0000DA590000}"/>
    <cellStyle name="RowTitles-Detail 4 5 6 3 2" xfId="23002" xr:uid="{00000000-0005-0000-0000-0000DB590000}"/>
    <cellStyle name="RowTitles-Detail 4 5 6 3 2 2" xfId="23003" xr:uid="{00000000-0005-0000-0000-0000DC590000}"/>
    <cellStyle name="RowTitles-Detail 4 5 6 3 2_Tertiary Salaries Survey" xfId="23004" xr:uid="{00000000-0005-0000-0000-0000DD590000}"/>
    <cellStyle name="RowTitles-Detail 4 5 6 3 3" xfId="23005" xr:uid="{00000000-0005-0000-0000-0000DE590000}"/>
    <cellStyle name="RowTitles-Detail 4 5 6 3_Tertiary Salaries Survey" xfId="23006" xr:uid="{00000000-0005-0000-0000-0000DF590000}"/>
    <cellStyle name="RowTitles-Detail 4 5 6 4" xfId="23007" xr:uid="{00000000-0005-0000-0000-0000E0590000}"/>
    <cellStyle name="RowTitles-Detail 4 5 6 4 2" xfId="23008" xr:uid="{00000000-0005-0000-0000-0000E1590000}"/>
    <cellStyle name="RowTitles-Detail 4 5 6 4_Tertiary Salaries Survey" xfId="23009" xr:uid="{00000000-0005-0000-0000-0000E2590000}"/>
    <cellStyle name="RowTitles-Detail 4 5 6 5" xfId="23010" xr:uid="{00000000-0005-0000-0000-0000E3590000}"/>
    <cellStyle name="RowTitles-Detail 4 5 6_Tertiary Salaries Survey" xfId="23011" xr:uid="{00000000-0005-0000-0000-0000E4590000}"/>
    <cellStyle name="RowTitles-Detail 4 5 7" xfId="23012" xr:uid="{00000000-0005-0000-0000-0000E5590000}"/>
    <cellStyle name="RowTitles-Detail 4 5 7 2" xfId="23013" xr:uid="{00000000-0005-0000-0000-0000E6590000}"/>
    <cellStyle name="RowTitles-Detail 4 5 7 2 2" xfId="23014" xr:uid="{00000000-0005-0000-0000-0000E7590000}"/>
    <cellStyle name="RowTitles-Detail 4 5 7 2_Tertiary Salaries Survey" xfId="23015" xr:uid="{00000000-0005-0000-0000-0000E8590000}"/>
    <cellStyle name="RowTitles-Detail 4 5 7 3" xfId="23016" xr:uid="{00000000-0005-0000-0000-0000E9590000}"/>
    <cellStyle name="RowTitles-Detail 4 5 7_Tertiary Salaries Survey" xfId="23017" xr:uid="{00000000-0005-0000-0000-0000EA590000}"/>
    <cellStyle name="RowTitles-Detail 4 5 8" xfId="23018" xr:uid="{00000000-0005-0000-0000-0000EB590000}"/>
    <cellStyle name="RowTitles-Detail 4 5 8 2" xfId="23019" xr:uid="{00000000-0005-0000-0000-0000EC590000}"/>
    <cellStyle name="RowTitles-Detail 4 5 8 2 2" xfId="23020" xr:uid="{00000000-0005-0000-0000-0000ED590000}"/>
    <cellStyle name="RowTitles-Detail 4 5 8 2_Tertiary Salaries Survey" xfId="23021" xr:uid="{00000000-0005-0000-0000-0000EE590000}"/>
    <cellStyle name="RowTitles-Detail 4 5 8 3" xfId="23022" xr:uid="{00000000-0005-0000-0000-0000EF590000}"/>
    <cellStyle name="RowTitles-Detail 4 5 8_Tertiary Salaries Survey" xfId="23023" xr:uid="{00000000-0005-0000-0000-0000F0590000}"/>
    <cellStyle name="RowTitles-Detail 4 5 9" xfId="23024" xr:uid="{00000000-0005-0000-0000-0000F1590000}"/>
    <cellStyle name="RowTitles-Detail 4 5_STUD aligned by INSTIT" xfId="23025" xr:uid="{00000000-0005-0000-0000-0000F2590000}"/>
    <cellStyle name="RowTitles-Detail 4 6" xfId="23026" xr:uid="{00000000-0005-0000-0000-0000F3590000}"/>
    <cellStyle name="RowTitles-Detail 4 6 2" xfId="23027" xr:uid="{00000000-0005-0000-0000-0000F4590000}"/>
    <cellStyle name="RowTitles-Detail 4 6 2 2" xfId="23028" xr:uid="{00000000-0005-0000-0000-0000F5590000}"/>
    <cellStyle name="RowTitles-Detail 4 6 2 2 2" xfId="23029" xr:uid="{00000000-0005-0000-0000-0000F6590000}"/>
    <cellStyle name="RowTitles-Detail 4 6 2 2 2 2" xfId="23030" xr:uid="{00000000-0005-0000-0000-0000F7590000}"/>
    <cellStyle name="RowTitles-Detail 4 6 2 2 2_Tertiary Salaries Survey" xfId="23031" xr:uid="{00000000-0005-0000-0000-0000F8590000}"/>
    <cellStyle name="RowTitles-Detail 4 6 2 2 3" xfId="23032" xr:uid="{00000000-0005-0000-0000-0000F9590000}"/>
    <cellStyle name="RowTitles-Detail 4 6 2 2_Tertiary Salaries Survey" xfId="23033" xr:uid="{00000000-0005-0000-0000-0000FA590000}"/>
    <cellStyle name="RowTitles-Detail 4 6 2 3" xfId="23034" xr:uid="{00000000-0005-0000-0000-0000FB590000}"/>
    <cellStyle name="RowTitles-Detail 4 6 2 3 2" xfId="23035" xr:uid="{00000000-0005-0000-0000-0000FC590000}"/>
    <cellStyle name="RowTitles-Detail 4 6 2 3 2 2" xfId="23036" xr:uid="{00000000-0005-0000-0000-0000FD590000}"/>
    <cellStyle name="RowTitles-Detail 4 6 2 3 2_Tertiary Salaries Survey" xfId="23037" xr:uid="{00000000-0005-0000-0000-0000FE590000}"/>
    <cellStyle name="RowTitles-Detail 4 6 2 3 3" xfId="23038" xr:uid="{00000000-0005-0000-0000-0000FF590000}"/>
    <cellStyle name="RowTitles-Detail 4 6 2 3_Tertiary Salaries Survey" xfId="23039" xr:uid="{00000000-0005-0000-0000-0000005A0000}"/>
    <cellStyle name="RowTitles-Detail 4 6 2 4" xfId="23040" xr:uid="{00000000-0005-0000-0000-0000015A0000}"/>
    <cellStyle name="RowTitles-Detail 4 6 2 5" xfId="23041" xr:uid="{00000000-0005-0000-0000-0000025A0000}"/>
    <cellStyle name="RowTitles-Detail 4 6 2 5 2" xfId="23042" xr:uid="{00000000-0005-0000-0000-0000035A0000}"/>
    <cellStyle name="RowTitles-Detail 4 6 2 5_Tertiary Salaries Survey" xfId="23043" xr:uid="{00000000-0005-0000-0000-0000045A0000}"/>
    <cellStyle name="RowTitles-Detail 4 6 2 6" xfId="23044" xr:uid="{00000000-0005-0000-0000-0000055A0000}"/>
    <cellStyle name="RowTitles-Detail 4 6 2_Tertiary Salaries Survey" xfId="23045" xr:uid="{00000000-0005-0000-0000-0000065A0000}"/>
    <cellStyle name="RowTitles-Detail 4 6 3" xfId="23046" xr:uid="{00000000-0005-0000-0000-0000075A0000}"/>
    <cellStyle name="RowTitles-Detail 4 6 3 2" xfId="23047" xr:uid="{00000000-0005-0000-0000-0000085A0000}"/>
    <cellStyle name="RowTitles-Detail 4 6 3 2 2" xfId="23048" xr:uid="{00000000-0005-0000-0000-0000095A0000}"/>
    <cellStyle name="RowTitles-Detail 4 6 3 2 2 2" xfId="23049" xr:uid="{00000000-0005-0000-0000-00000A5A0000}"/>
    <cellStyle name="RowTitles-Detail 4 6 3 2 2_Tertiary Salaries Survey" xfId="23050" xr:uid="{00000000-0005-0000-0000-00000B5A0000}"/>
    <cellStyle name="RowTitles-Detail 4 6 3 2 3" xfId="23051" xr:uid="{00000000-0005-0000-0000-00000C5A0000}"/>
    <cellStyle name="RowTitles-Detail 4 6 3 2_Tertiary Salaries Survey" xfId="23052" xr:uid="{00000000-0005-0000-0000-00000D5A0000}"/>
    <cellStyle name="RowTitles-Detail 4 6 3 3" xfId="23053" xr:uid="{00000000-0005-0000-0000-00000E5A0000}"/>
    <cellStyle name="RowTitles-Detail 4 6 3 3 2" xfId="23054" xr:uid="{00000000-0005-0000-0000-00000F5A0000}"/>
    <cellStyle name="RowTitles-Detail 4 6 3 3 2 2" xfId="23055" xr:uid="{00000000-0005-0000-0000-0000105A0000}"/>
    <cellStyle name="RowTitles-Detail 4 6 3 3 2_Tertiary Salaries Survey" xfId="23056" xr:uid="{00000000-0005-0000-0000-0000115A0000}"/>
    <cellStyle name="RowTitles-Detail 4 6 3 3 3" xfId="23057" xr:uid="{00000000-0005-0000-0000-0000125A0000}"/>
    <cellStyle name="RowTitles-Detail 4 6 3 3_Tertiary Salaries Survey" xfId="23058" xr:uid="{00000000-0005-0000-0000-0000135A0000}"/>
    <cellStyle name="RowTitles-Detail 4 6 3 4" xfId="23059" xr:uid="{00000000-0005-0000-0000-0000145A0000}"/>
    <cellStyle name="RowTitles-Detail 4 6 3 5" xfId="23060" xr:uid="{00000000-0005-0000-0000-0000155A0000}"/>
    <cellStyle name="RowTitles-Detail 4 6 3_Tertiary Salaries Survey" xfId="23061" xr:uid="{00000000-0005-0000-0000-0000165A0000}"/>
    <cellStyle name="RowTitles-Detail 4 6 4" xfId="23062" xr:uid="{00000000-0005-0000-0000-0000175A0000}"/>
    <cellStyle name="RowTitles-Detail 4 6 4 2" xfId="23063" xr:uid="{00000000-0005-0000-0000-0000185A0000}"/>
    <cellStyle name="RowTitles-Detail 4 6 4 2 2" xfId="23064" xr:uid="{00000000-0005-0000-0000-0000195A0000}"/>
    <cellStyle name="RowTitles-Detail 4 6 4 2 2 2" xfId="23065" xr:uid="{00000000-0005-0000-0000-00001A5A0000}"/>
    <cellStyle name="RowTitles-Detail 4 6 4 2 2_Tertiary Salaries Survey" xfId="23066" xr:uid="{00000000-0005-0000-0000-00001B5A0000}"/>
    <cellStyle name="RowTitles-Detail 4 6 4 2 3" xfId="23067" xr:uid="{00000000-0005-0000-0000-00001C5A0000}"/>
    <cellStyle name="RowTitles-Detail 4 6 4 2_Tertiary Salaries Survey" xfId="23068" xr:uid="{00000000-0005-0000-0000-00001D5A0000}"/>
    <cellStyle name="RowTitles-Detail 4 6 4 3" xfId="23069" xr:uid="{00000000-0005-0000-0000-00001E5A0000}"/>
    <cellStyle name="RowTitles-Detail 4 6 4 3 2" xfId="23070" xr:uid="{00000000-0005-0000-0000-00001F5A0000}"/>
    <cellStyle name="RowTitles-Detail 4 6 4 3 2 2" xfId="23071" xr:uid="{00000000-0005-0000-0000-0000205A0000}"/>
    <cellStyle name="RowTitles-Detail 4 6 4 3 2_Tertiary Salaries Survey" xfId="23072" xr:uid="{00000000-0005-0000-0000-0000215A0000}"/>
    <cellStyle name="RowTitles-Detail 4 6 4 3 3" xfId="23073" xr:uid="{00000000-0005-0000-0000-0000225A0000}"/>
    <cellStyle name="RowTitles-Detail 4 6 4 3_Tertiary Salaries Survey" xfId="23074" xr:uid="{00000000-0005-0000-0000-0000235A0000}"/>
    <cellStyle name="RowTitles-Detail 4 6 4 4" xfId="23075" xr:uid="{00000000-0005-0000-0000-0000245A0000}"/>
    <cellStyle name="RowTitles-Detail 4 6 4 5" xfId="23076" xr:uid="{00000000-0005-0000-0000-0000255A0000}"/>
    <cellStyle name="RowTitles-Detail 4 6 4 5 2" xfId="23077" xr:uid="{00000000-0005-0000-0000-0000265A0000}"/>
    <cellStyle name="RowTitles-Detail 4 6 4 5_Tertiary Salaries Survey" xfId="23078" xr:uid="{00000000-0005-0000-0000-0000275A0000}"/>
    <cellStyle name="RowTitles-Detail 4 6 4 6" xfId="23079" xr:uid="{00000000-0005-0000-0000-0000285A0000}"/>
    <cellStyle name="RowTitles-Detail 4 6 4_Tertiary Salaries Survey" xfId="23080" xr:uid="{00000000-0005-0000-0000-0000295A0000}"/>
    <cellStyle name="RowTitles-Detail 4 6 5" xfId="23081" xr:uid="{00000000-0005-0000-0000-00002A5A0000}"/>
    <cellStyle name="RowTitles-Detail 4 6 5 2" xfId="23082" xr:uid="{00000000-0005-0000-0000-00002B5A0000}"/>
    <cellStyle name="RowTitles-Detail 4 6 5 2 2" xfId="23083" xr:uid="{00000000-0005-0000-0000-00002C5A0000}"/>
    <cellStyle name="RowTitles-Detail 4 6 5 2 2 2" xfId="23084" xr:uid="{00000000-0005-0000-0000-00002D5A0000}"/>
    <cellStyle name="RowTitles-Detail 4 6 5 2 2_Tertiary Salaries Survey" xfId="23085" xr:uid="{00000000-0005-0000-0000-00002E5A0000}"/>
    <cellStyle name="RowTitles-Detail 4 6 5 2 3" xfId="23086" xr:uid="{00000000-0005-0000-0000-00002F5A0000}"/>
    <cellStyle name="RowTitles-Detail 4 6 5 2_Tertiary Salaries Survey" xfId="23087" xr:uid="{00000000-0005-0000-0000-0000305A0000}"/>
    <cellStyle name="RowTitles-Detail 4 6 5 3" xfId="23088" xr:uid="{00000000-0005-0000-0000-0000315A0000}"/>
    <cellStyle name="RowTitles-Detail 4 6 5 3 2" xfId="23089" xr:uid="{00000000-0005-0000-0000-0000325A0000}"/>
    <cellStyle name="RowTitles-Detail 4 6 5 3 2 2" xfId="23090" xr:uid="{00000000-0005-0000-0000-0000335A0000}"/>
    <cellStyle name="RowTitles-Detail 4 6 5 3 2_Tertiary Salaries Survey" xfId="23091" xr:uid="{00000000-0005-0000-0000-0000345A0000}"/>
    <cellStyle name="RowTitles-Detail 4 6 5 3 3" xfId="23092" xr:uid="{00000000-0005-0000-0000-0000355A0000}"/>
    <cellStyle name="RowTitles-Detail 4 6 5 3_Tertiary Salaries Survey" xfId="23093" xr:uid="{00000000-0005-0000-0000-0000365A0000}"/>
    <cellStyle name="RowTitles-Detail 4 6 5 4" xfId="23094" xr:uid="{00000000-0005-0000-0000-0000375A0000}"/>
    <cellStyle name="RowTitles-Detail 4 6 5 4 2" xfId="23095" xr:uid="{00000000-0005-0000-0000-0000385A0000}"/>
    <cellStyle name="RowTitles-Detail 4 6 5 4_Tertiary Salaries Survey" xfId="23096" xr:uid="{00000000-0005-0000-0000-0000395A0000}"/>
    <cellStyle name="RowTitles-Detail 4 6 5 5" xfId="23097" xr:uid="{00000000-0005-0000-0000-00003A5A0000}"/>
    <cellStyle name="RowTitles-Detail 4 6 5_Tertiary Salaries Survey" xfId="23098" xr:uid="{00000000-0005-0000-0000-00003B5A0000}"/>
    <cellStyle name="RowTitles-Detail 4 6 6" xfId="23099" xr:uid="{00000000-0005-0000-0000-00003C5A0000}"/>
    <cellStyle name="RowTitles-Detail 4 6 6 2" xfId="23100" xr:uid="{00000000-0005-0000-0000-00003D5A0000}"/>
    <cellStyle name="RowTitles-Detail 4 6 6 2 2" xfId="23101" xr:uid="{00000000-0005-0000-0000-00003E5A0000}"/>
    <cellStyle name="RowTitles-Detail 4 6 6 2 2 2" xfId="23102" xr:uid="{00000000-0005-0000-0000-00003F5A0000}"/>
    <cellStyle name="RowTitles-Detail 4 6 6 2 2_Tertiary Salaries Survey" xfId="23103" xr:uid="{00000000-0005-0000-0000-0000405A0000}"/>
    <cellStyle name="RowTitles-Detail 4 6 6 2 3" xfId="23104" xr:uid="{00000000-0005-0000-0000-0000415A0000}"/>
    <cellStyle name="RowTitles-Detail 4 6 6 2_Tertiary Salaries Survey" xfId="23105" xr:uid="{00000000-0005-0000-0000-0000425A0000}"/>
    <cellStyle name="RowTitles-Detail 4 6 6 3" xfId="23106" xr:uid="{00000000-0005-0000-0000-0000435A0000}"/>
    <cellStyle name="RowTitles-Detail 4 6 6 3 2" xfId="23107" xr:uid="{00000000-0005-0000-0000-0000445A0000}"/>
    <cellStyle name="RowTitles-Detail 4 6 6 3 2 2" xfId="23108" xr:uid="{00000000-0005-0000-0000-0000455A0000}"/>
    <cellStyle name="RowTitles-Detail 4 6 6 3 2_Tertiary Salaries Survey" xfId="23109" xr:uid="{00000000-0005-0000-0000-0000465A0000}"/>
    <cellStyle name="RowTitles-Detail 4 6 6 3 3" xfId="23110" xr:uid="{00000000-0005-0000-0000-0000475A0000}"/>
    <cellStyle name="RowTitles-Detail 4 6 6 3_Tertiary Salaries Survey" xfId="23111" xr:uid="{00000000-0005-0000-0000-0000485A0000}"/>
    <cellStyle name="RowTitles-Detail 4 6 6 4" xfId="23112" xr:uid="{00000000-0005-0000-0000-0000495A0000}"/>
    <cellStyle name="RowTitles-Detail 4 6 6 4 2" xfId="23113" xr:uid="{00000000-0005-0000-0000-00004A5A0000}"/>
    <cellStyle name="RowTitles-Detail 4 6 6 4_Tertiary Salaries Survey" xfId="23114" xr:uid="{00000000-0005-0000-0000-00004B5A0000}"/>
    <cellStyle name="RowTitles-Detail 4 6 6 5" xfId="23115" xr:uid="{00000000-0005-0000-0000-00004C5A0000}"/>
    <cellStyle name="RowTitles-Detail 4 6 6_Tertiary Salaries Survey" xfId="23116" xr:uid="{00000000-0005-0000-0000-00004D5A0000}"/>
    <cellStyle name="RowTitles-Detail 4 6 7" xfId="23117" xr:uid="{00000000-0005-0000-0000-00004E5A0000}"/>
    <cellStyle name="RowTitles-Detail 4 6 7 2" xfId="23118" xr:uid="{00000000-0005-0000-0000-00004F5A0000}"/>
    <cellStyle name="RowTitles-Detail 4 6 7 2 2" xfId="23119" xr:uid="{00000000-0005-0000-0000-0000505A0000}"/>
    <cellStyle name="RowTitles-Detail 4 6 7 2_Tertiary Salaries Survey" xfId="23120" xr:uid="{00000000-0005-0000-0000-0000515A0000}"/>
    <cellStyle name="RowTitles-Detail 4 6 7 3" xfId="23121" xr:uid="{00000000-0005-0000-0000-0000525A0000}"/>
    <cellStyle name="RowTitles-Detail 4 6 7_Tertiary Salaries Survey" xfId="23122" xr:uid="{00000000-0005-0000-0000-0000535A0000}"/>
    <cellStyle name="RowTitles-Detail 4 6 8" xfId="23123" xr:uid="{00000000-0005-0000-0000-0000545A0000}"/>
    <cellStyle name="RowTitles-Detail 4 6 9" xfId="23124" xr:uid="{00000000-0005-0000-0000-0000555A0000}"/>
    <cellStyle name="RowTitles-Detail 4 6_STUD aligned by INSTIT" xfId="23125" xr:uid="{00000000-0005-0000-0000-0000565A0000}"/>
    <cellStyle name="RowTitles-Detail 4 7" xfId="23126" xr:uid="{00000000-0005-0000-0000-0000575A0000}"/>
    <cellStyle name="RowTitles-Detail 4 7 2" xfId="23127" xr:uid="{00000000-0005-0000-0000-0000585A0000}"/>
    <cellStyle name="RowTitles-Detail 4 7 2 2" xfId="23128" xr:uid="{00000000-0005-0000-0000-0000595A0000}"/>
    <cellStyle name="RowTitles-Detail 4 7 2 2 2" xfId="23129" xr:uid="{00000000-0005-0000-0000-00005A5A0000}"/>
    <cellStyle name="RowTitles-Detail 4 7 2 2_Tertiary Salaries Survey" xfId="23130" xr:uid="{00000000-0005-0000-0000-00005B5A0000}"/>
    <cellStyle name="RowTitles-Detail 4 7 2 3" xfId="23131" xr:uid="{00000000-0005-0000-0000-00005C5A0000}"/>
    <cellStyle name="RowTitles-Detail 4 7 2_Tertiary Salaries Survey" xfId="23132" xr:uid="{00000000-0005-0000-0000-00005D5A0000}"/>
    <cellStyle name="RowTitles-Detail 4 7 3" xfId="23133" xr:uid="{00000000-0005-0000-0000-00005E5A0000}"/>
    <cellStyle name="RowTitles-Detail 4 7 3 2" xfId="23134" xr:uid="{00000000-0005-0000-0000-00005F5A0000}"/>
    <cellStyle name="RowTitles-Detail 4 7 3 2 2" xfId="23135" xr:uid="{00000000-0005-0000-0000-0000605A0000}"/>
    <cellStyle name="RowTitles-Detail 4 7 3 2_Tertiary Salaries Survey" xfId="23136" xr:uid="{00000000-0005-0000-0000-0000615A0000}"/>
    <cellStyle name="RowTitles-Detail 4 7 3 3" xfId="23137" xr:uid="{00000000-0005-0000-0000-0000625A0000}"/>
    <cellStyle name="RowTitles-Detail 4 7 3_Tertiary Salaries Survey" xfId="23138" xr:uid="{00000000-0005-0000-0000-0000635A0000}"/>
    <cellStyle name="RowTitles-Detail 4 7 4" xfId="23139" xr:uid="{00000000-0005-0000-0000-0000645A0000}"/>
    <cellStyle name="RowTitles-Detail 4 7 5" xfId="23140" xr:uid="{00000000-0005-0000-0000-0000655A0000}"/>
    <cellStyle name="RowTitles-Detail 4 7 5 2" xfId="23141" xr:uid="{00000000-0005-0000-0000-0000665A0000}"/>
    <cellStyle name="RowTitles-Detail 4 7 5_Tertiary Salaries Survey" xfId="23142" xr:uid="{00000000-0005-0000-0000-0000675A0000}"/>
    <cellStyle name="RowTitles-Detail 4 7 6" xfId="23143" xr:uid="{00000000-0005-0000-0000-0000685A0000}"/>
    <cellStyle name="RowTitles-Detail 4 7_Tertiary Salaries Survey" xfId="23144" xr:uid="{00000000-0005-0000-0000-0000695A0000}"/>
    <cellStyle name="RowTitles-Detail 4 8" xfId="23145" xr:uid="{00000000-0005-0000-0000-00006A5A0000}"/>
    <cellStyle name="RowTitles-Detail 4 8 2" xfId="23146" xr:uid="{00000000-0005-0000-0000-00006B5A0000}"/>
    <cellStyle name="RowTitles-Detail 4 8 2 2" xfId="23147" xr:uid="{00000000-0005-0000-0000-00006C5A0000}"/>
    <cellStyle name="RowTitles-Detail 4 8 2 2 2" xfId="23148" xr:uid="{00000000-0005-0000-0000-00006D5A0000}"/>
    <cellStyle name="RowTitles-Detail 4 8 2 2_Tertiary Salaries Survey" xfId="23149" xr:uid="{00000000-0005-0000-0000-00006E5A0000}"/>
    <cellStyle name="RowTitles-Detail 4 8 2 3" xfId="23150" xr:uid="{00000000-0005-0000-0000-00006F5A0000}"/>
    <cellStyle name="RowTitles-Detail 4 8 2_Tertiary Salaries Survey" xfId="23151" xr:uid="{00000000-0005-0000-0000-0000705A0000}"/>
    <cellStyle name="RowTitles-Detail 4 8 3" xfId="23152" xr:uid="{00000000-0005-0000-0000-0000715A0000}"/>
    <cellStyle name="RowTitles-Detail 4 8 3 2" xfId="23153" xr:uid="{00000000-0005-0000-0000-0000725A0000}"/>
    <cellStyle name="RowTitles-Detail 4 8 3 2 2" xfId="23154" xr:uid="{00000000-0005-0000-0000-0000735A0000}"/>
    <cellStyle name="RowTitles-Detail 4 8 3 2_Tertiary Salaries Survey" xfId="23155" xr:uid="{00000000-0005-0000-0000-0000745A0000}"/>
    <cellStyle name="RowTitles-Detail 4 8 3 3" xfId="23156" xr:uid="{00000000-0005-0000-0000-0000755A0000}"/>
    <cellStyle name="RowTitles-Detail 4 8 3_Tertiary Salaries Survey" xfId="23157" xr:uid="{00000000-0005-0000-0000-0000765A0000}"/>
    <cellStyle name="RowTitles-Detail 4 8 4" xfId="23158" xr:uid="{00000000-0005-0000-0000-0000775A0000}"/>
    <cellStyle name="RowTitles-Detail 4 8 5" xfId="23159" xr:uid="{00000000-0005-0000-0000-0000785A0000}"/>
    <cellStyle name="RowTitles-Detail 4 8_Tertiary Salaries Survey" xfId="23160" xr:uid="{00000000-0005-0000-0000-0000795A0000}"/>
    <cellStyle name="RowTitles-Detail 4 9" xfId="23161" xr:uid="{00000000-0005-0000-0000-00007A5A0000}"/>
    <cellStyle name="RowTitles-Detail 4 9 2" xfId="23162" xr:uid="{00000000-0005-0000-0000-00007B5A0000}"/>
    <cellStyle name="RowTitles-Detail 4 9 2 2" xfId="23163" xr:uid="{00000000-0005-0000-0000-00007C5A0000}"/>
    <cellStyle name="RowTitles-Detail 4 9 2 2 2" xfId="23164" xr:uid="{00000000-0005-0000-0000-00007D5A0000}"/>
    <cellStyle name="RowTitles-Detail 4 9 2 2_Tertiary Salaries Survey" xfId="23165" xr:uid="{00000000-0005-0000-0000-00007E5A0000}"/>
    <cellStyle name="RowTitles-Detail 4 9 2 3" xfId="23166" xr:uid="{00000000-0005-0000-0000-00007F5A0000}"/>
    <cellStyle name="RowTitles-Detail 4 9 2_Tertiary Salaries Survey" xfId="23167" xr:uid="{00000000-0005-0000-0000-0000805A0000}"/>
    <cellStyle name="RowTitles-Detail 4 9 3" xfId="23168" xr:uid="{00000000-0005-0000-0000-0000815A0000}"/>
    <cellStyle name="RowTitles-Detail 4 9 3 2" xfId="23169" xr:uid="{00000000-0005-0000-0000-0000825A0000}"/>
    <cellStyle name="RowTitles-Detail 4 9 3 2 2" xfId="23170" xr:uid="{00000000-0005-0000-0000-0000835A0000}"/>
    <cellStyle name="RowTitles-Detail 4 9 3 2_Tertiary Salaries Survey" xfId="23171" xr:uid="{00000000-0005-0000-0000-0000845A0000}"/>
    <cellStyle name="RowTitles-Detail 4 9 3 3" xfId="23172" xr:uid="{00000000-0005-0000-0000-0000855A0000}"/>
    <cellStyle name="RowTitles-Detail 4 9 3_Tertiary Salaries Survey" xfId="23173" xr:uid="{00000000-0005-0000-0000-0000865A0000}"/>
    <cellStyle name="RowTitles-Detail 4 9 4" xfId="23174" xr:uid="{00000000-0005-0000-0000-0000875A0000}"/>
    <cellStyle name="RowTitles-Detail 4 9 5" xfId="23175" xr:uid="{00000000-0005-0000-0000-0000885A0000}"/>
    <cellStyle name="RowTitles-Detail 4 9 5 2" xfId="23176" xr:uid="{00000000-0005-0000-0000-0000895A0000}"/>
    <cellStyle name="RowTitles-Detail 4 9 5_Tertiary Salaries Survey" xfId="23177" xr:uid="{00000000-0005-0000-0000-00008A5A0000}"/>
    <cellStyle name="RowTitles-Detail 4 9 6" xfId="23178" xr:uid="{00000000-0005-0000-0000-00008B5A0000}"/>
    <cellStyle name="RowTitles-Detail 4 9_Tertiary Salaries Survey" xfId="23179" xr:uid="{00000000-0005-0000-0000-00008C5A0000}"/>
    <cellStyle name="RowTitles-Detail 4_STUD aligned by INSTIT" xfId="23180" xr:uid="{00000000-0005-0000-0000-00008D5A0000}"/>
    <cellStyle name="RowTitles-Detail 5" xfId="23181" xr:uid="{00000000-0005-0000-0000-00008E5A0000}"/>
    <cellStyle name="RowTitles-Detail 5 2" xfId="23182" xr:uid="{00000000-0005-0000-0000-00008F5A0000}"/>
    <cellStyle name="RowTitles-Detail 5 2 2" xfId="23183" xr:uid="{00000000-0005-0000-0000-0000905A0000}"/>
    <cellStyle name="RowTitles-Detail 5 2 2 2" xfId="23184" xr:uid="{00000000-0005-0000-0000-0000915A0000}"/>
    <cellStyle name="RowTitles-Detail 5 2 2 2 2" xfId="23185" xr:uid="{00000000-0005-0000-0000-0000925A0000}"/>
    <cellStyle name="RowTitles-Detail 5 2 2 2_Tertiary Salaries Survey" xfId="23186" xr:uid="{00000000-0005-0000-0000-0000935A0000}"/>
    <cellStyle name="RowTitles-Detail 5 2 2 3" xfId="23187" xr:uid="{00000000-0005-0000-0000-0000945A0000}"/>
    <cellStyle name="RowTitles-Detail 5 2 2_Tertiary Salaries Survey" xfId="23188" xr:uid="{00000000-0005-0000-0000-0000955A0000}"/>
    <cellStyle name="RowTitles-Detail 5 2 3" xfId="23189" xr:uid="{00000000-0005-0000-0000-0000965A0000}"/>
    <cellStyle name="RowTitles-Detail 5 2 3 2" xfId="23190" xr:uid="{00000000-0005-0000-0000-0000975A0000}"/>
    <cellStyle name="RowTitles-Detail 5 2 3 2 2" xfId="23191" xr:uid="{00000000-0005-0000-0000-0000985A0000}"/>
    <cellStyle name="RowTitles-Detail 5 2 3 2_Tertiary Salaries Survey" xfId="23192" xr:uid="{00000000-0005-0000-0000-0000995A0000}"/>
    <cellStyle name="RowTitles-Detail 5 2 3 3" xfId="23193" xr:uid="{00000000-0005-0000-0000-00009A5A0000}"/>
    <cellStyle name="RowTitles-Detail 5 2 3_Tertiary Salaries Survey" xfId="23194" xr:uid="{00000000-0005-0000-0000-00009B5A0000}"/>
    <cellStyle name="RowTitles-Detail 5 2 4" xfId="23195" xr:uid="{00000000-0005-0000-0000-00009C5A0000}"/>
    <cellStyle name="RowTitles-Detail 5 2 5" xfId="23196" xr:uid="{00000000-0005-0000-0000-00009D5A0000}"/>
    <cellStyle name="RowTitles-Detail 5 2_Tertiary Salaries Survey" xfId="23197" xr:uid="{00000000-0005-0000-0000-00009E5A0000}"/>
    <cellStyle name="RowTitles-Detail 5 3" xfId="23198" xr:uid="{00000000-0005-0000-0000-00009F5A0000}"/>
    <cellStyle name="RowTitles-Detail 5 3 2" xfId="23199" xr:uid="{00000000-0005-0000-0000-0000A05A0000}"/>
    <cellStyle name="RowTitles-Detail 5 3 2 2" xfId="23200" xr:uid="{00000000-0005-0000-0000-0000A15A0000}"/>
    <cellStyle name="RowTitles-Detail 5 3 2 2 2" xfId="23201" xr:uid="{00000000-0005-0000-0000-0000A25A0000}"/>
    <cellStyle name="RowTitles-Detail 5 3 2 2_Tertiary Salaries Survey" xfId="23202" xr:uid="{00000000-0005-0000-0000-0000A35A0000}"/>
    <cellStyle name="RowTitles-Detail 5 3 2 3" xfId="23203" xr:uid="{00000000-0005-0000-0000-0000A45A0000}"/>
    <cellStyle name="RowTitles-Detail 5 3 2_Tertiary Salaries Survey" xfId="23204" xr:uid="{00000000-0005-0000-0000-0000A55A0000}"/>
    <cellStyle name="RowTitles-Detail 5 3 3" xfId="23205" xr:uid="{00000000-0005-0000-0000-0000A65A0000}"/>
    <cellStyle name="RowTitles-Detail 5 3 3 2" xfId="23206" xr:uid="{00000000-0005-0000-0000-0000A75A0000}"/>
    <cellStyle name="RowTitles-Detail 5 3 3 2 2" xfId="23207" xr:uid="{00000000-0005-0000-0000-0000A85A0000}"/>
    <cellStyle name="RowTitles-Detail 5 3 3 2_Tertiary Salaries Survey" xfId="23208" xr:uid="{00000000-0005-0000-0000-0000A95A0000}"/>
    <cellStyle name="RowTitles-Detail 5 3 3 3" xfId="23209" xr:uid="{00000000-0005-0000-0000-0000AA5A0000}"/>
    <cellStyle name="RowTitles-Detail 5 3 3_Tertiary Salaries Survey" xfId="23210" xr:uid="{00000000-0005-0000-0000-0000AB5A0000}"/>
    <cellStyle name="RowTitles-Detail 5 3 4" xfId="23211" xr:uid="{00000000-0005-0000-0000-0000AC5A0000}"/>
    <cellStyle name="RowTitles-Detail 5 3 5" xfId="23212" xr:uid="{00000000-0005-0000-0000-0000AD5A0000}"/>
    <cellStyle name="RowTitles-Detail 5 3 5 2" xfId="23213" xr:uid="{00000000-0005-0000-0000-0000AE5A0000}"/>
    <cellStyle name="RowTitles-Detail 5 3 5_Tertiary Salaries Survey" xfId="23214" xr:uid="{00000000-0005-0000-0000-0000AF5A0000}"/>
    <cellStyle name="RowTitles-Detail 5 3 6" xfId="23215" xr:uid="{00000000-0005-0000-0000-0000B05A0000}"/>
    <cellStyle name="RowTitles-Detail 5 3_Tertiary Salaries Survey" xfId="23216" xr:uid="{00000000-0005-0000-0000-0000B15A0000}"/>
    <cellStyle name="RowTitles-Detail 5 4" xfId="23217" xr:uid="{00000000-0005-0000-0000-0000B25A0000}"/>
    <cellStyle name="RowTitles-Detail 5 4 2" xfId="23218" xr:uid="{00000000-0005-0000-0000-0000B35A0000}"/>
    <cellStyle name="RowTitles-Detail 5 4 2 2" xfId="23219" xr:uid="{00000000-0005-0000-0000-0000B45A0000}"/>
    <cellStyle name="RowTitles-Detail 5 4 2 2 2" xfId="23220" xr:uid="{00000000-0005-0000-0000-0000B55A0000}"/>
    <cellStyle name="RowTitles-Detail 5 4 2 2_Tertiary Salaries Survey" xfId="23221" xr:uid="{00000000-0005-0000-0000-0000B65A0000}"/>
    <cellStyle name="RowTitles-Detail 5 4 2 3" xfId="23222" xr:uid="{00000000-0005-0000-0000-0000B75A0000}"/>
    <cellStyle name="RowTitles-Detail 5 4 2_Tertiary Salaries Survey" xfId="23223" xr:uid="{00000000-0005-0000-0000-0000B85A0000}"/>
    <cellStyle name="RowTitles-Detail 5 4 3" xfId="23224" xr:uid="{00000000-0005-0000-0000-0000B95A0000}"/>
    <cellStyle name="RowTitles-Detail 5 4 3 2" xfId="23225" xr:uid="{00000000-0005-0000-0000-0000BA5A0000}"/>
    <cellStyle name="RowTitles-Detail 5 4 3 2 2" xfId="23226" xr:uid="{00000000-0005-0000-0000-0000BB5A0000}"/>
    <cellStyle name="RowTitles-Detail 5 4 3 2_Tertiary Salaries Survey" xfId="23227" xr:uid="{00000000-0005-0000-0000-0000BC5A0000}"/>
    <cellStyle name="RowTitles-Detail 5 4 3 3" xfId="23228" xr:uid="{00000000-0005-0000-0000-0000BD5A0000}"/>
    <cellStyle name="RowTitles-Detail 5 4 3_Tertiary Salaries Survey" xfId="23229" xr:uid="{00000000-0005-0000-0000-0000BE5A0000}"/>
    <cellStyle name="RowTitles-Detail 5 4 4" xfId="23230" xr:uid="{00000000-0005-0000-0000-0000BF5A0000}"/>
    <cellStyle name="RowTitles-Detail 5 4 4 2" xfId="23231" xr:uid="{00000000-0005-0000-0000-0000C05A0000}"/>
    <cellStyle name="RowTitles-Detail 5 4 4_Tertiary Salaries Survey" xfId="23232" xr:uid="{00000000-0005-0000-0000-0000C15A0000}"/>
    <cellStyle name="RowTitles-Detail 5 4 5" xfId="23233" xr:uid="{00000000-0005-0000-0000-0000C25A0000}"/>
    <cellStyle name="RowTitles-Detail 5 4_Tertiary Salaries Survey" xfId="23234" xr:uid="{00000000-0005-0000-0000-0000C35A0000}"/>
    <cellStyle name="RowTitles-Detail 5 5" xfId="23235" xr:uid="{00000000-0005-0000-0000-0000C45A0000}"/>
    <cellStyle name="RowTitles-Detail 5 5 2" xfId="23236" xr:uid="{00000000-0005-0000-0000-0000C55A0000}"/>
    <cellStyle name="RowTitles-Detail 5 5 2 2" xfId="23237" xr:uid="{00000000-0005-0000-0000-0000C65A0000}"/>
    <cellStyle name="RowTitles-Detail 5 5 2 2 2" xfId="23238" xr:uid="{00000000-0005-0000-0000-0000C75A0000}"/>
    <cellStyle name="RowTitles-Detail 5 5 2 2_Tertiary Salaries Survey" xfId="23239" xr:uid="{00000000-0005-0000-0000-0000C85A0000}"/>
    <cellStyle name="RowTitles-Detail 5 5 2 3" xfId="23240" xr:uid="{00000000-0005-0000-0000-0000C95A0000}"/>
    <cellStyle name="RowTitles-Detail 5 5 2_Tertiary Salaries Survey" xfId="23241" xr:uid="{00000000-0005-0000-0000-0000CA5A0000}"/>
    <cellStyle name="RowTitles-Detail 5 5 3" xfId="23242" xr:uid="{00000000-0005-0000-0000-0000CB5A0000}"/>
    <cellStyle name="RowTitles-Detail 5 5 3 2" xfId="23243" xr:uid="{00000000-0005-0000-0000-0000CC5A0000}"/>
    <cellStyle name="RowTitles-Detail 5 5 3 2 2" xfId="23244" xr:uid="{00000000-0005-0000-0000-0000CD5A0000}"/>
    <cellStyle name="RowTitles-Detail 5 5 3 2_Tertiary Salaries Survey" xfId="23245" xr:uid="{00000000-0005-0000-0000-0000CE5A0000}"/>
    <cellStyle name="RowTitles-Detail 5 5 3 3" xfId="23246" xr:uid="{00000000-0005-0000-0000-0000CF5A0000}"/>
    <cellStyle name="RowTitles-Detail 5 5 3_Tertiary Salaries Survey" xfId="23247" xr:uid="{00000000-0005-0000-0000-0000D05A0000}"/>
    <cellStyle name="RowTitles-Detail 5 5 4" xfId="23248" xr:uid="{00000000-0005-0000-0000-0000D15A0000}"/>
    <cellStyle name="RowTitles-Detail 5 5 4 2" xfId="23249" xr:uid="{00000000-0005-0000-0000-0000D25A0000}"/>
    <cellStyle name="RowTitles-Detail 5 5 4_Tertiary Salaries Survey" xfId="23250" xr:uid="{00000000-0005-0000-0000-0000D35A0000}"/>
    <cellStyle name="RowTitles-Detail 5 5 5" xfId="23251" xr:uid="{00000000-0005-0000-0000-0000D45A0000}"/>
    <cellStyle name="RowTitles-Detail 5 5_Tertiary Salaries Survey" xfId="23252" xr:uid="{00000000-0005-0000-0000-0000D55A0000}"/>
    <cellStyle name="RowTitles-Detail 5 6" xfId="23253" xr:uid="{00000000-0005-0000-0000-0000D65A0000}"/>
    <cellStyle name="RowTitles-Detail 5 6 2" xfId="23254" xr:uid="{00000000-0005-0000-0000-0000D75A0000}"/>
    <cellStyle name="RowTitles-Detail 5 6 2 2" xfId="23255" xr:uid="{00000000-0005-0000-0000-0000D85A0000}"/>
    <cellStyle name="RowTitles-Detail 5 6 2 2 2" xfId="23256" xr:uid="{00000000-0005-0000-0000-0000D95A0000}"/>
    <cellStyle name="RowTitles-Detail 5 6 2 2_Tertiary Salaries Survey" xfId="23257" xr:uid="{00000000-0005-0000-0000-0000DA5A0000}"/>
    <cellStyle name="RowTitles-Detail 5 6 2 3" xfId="23258" xr:uid="{00000000-0005-0000-0000-0000DB5A0000}"/>
    <cellStyle name="RowTitles-Detail 5 6 2_Tertiary Salaries Survey" xfId="23259" xr:uid="{00000000-0005-0000-0000-0000DC5A0000}"/>
    <cellStyle name="RowTitles-Detail 5 6 3" xfId="23260" xr:uid="{00000000-0005-0000-0000-0000DD5A0000}"/>
    <cellStyle name="RowTitles-Detail 5 6 3 2" xfId="23261" xr:uid="{00000000-0005-0000-0000-0000DE5A0000}"/>
    <cellStyle name="RowTitles-Detail 5 6 3 2 2" xfId="23262" xr:uid="{00000000-0005-0000-0000-0000DF5A0000}"/>
    <cellStyle name="RowTitles-Detail 5 6 3 2_Tertiary Salaries Survey" xfId="23263" xr:uid="{00000000-0005-0000-0000-0000E05A0000}"/>
    <cellStyle name="RowTitles-Detail 5 6 3 3" xfId="23264" xr:uid="{00000000-0005-0000-0000-0000E15A0000}"/>
    <cellStyle name="RowTitles-Detail 5 6 3_Tertiary Salaries Survey" xfId="23265" xr:uid="{00000000-0005-0000-0000-0000E25A0000}"/>
    <cellStyle name="RowTitles-Detail 5 6 4" xfId="23266" xr:uid="{00000000-0005-0000-0000-0000E35A0000}"/>
    <cellStyle name="RowTitles-Detail 5 6 4 2" xfId="23267" xr:uid="{00000000-0005-0000-0000-0000E45A0000}"/>
    <cellStyle name="RowTitles-Detail 5 6 4_Tertiary Salaries Survey" xfId="23268" xr:uid="{00000000-0005-0000-0000-0000E55A0000}"/>
    <cellStyle name="RowTitles-Detail 5 6 5" xfId="23269" xr:uid="{00000000-0005-0000-0000-0000E65A0000}"/>
    <cellStyle name="RowTitles-Detail 5 6_Tertiary Salaries Survey" xfId="23270" xr:uid="{00000000-0005-0000-0000-0000E75A0000}"/>
    <cellStyle name="RowTitles-Detail 5 7" xfId="23271" xr:uid="{00000000-0005-0000-0000-0000E85A0000}"/>
    <cellStyle name="RowTitles-Detail 5 7 2" xfId="23272" xr:uid="{00000000-0005-0000-0000-0000E95A0000}"/>
    <cellStyle name="RowTitles-Detail 5 7 2 2" xfId="23273" xr:uid="{00000000-0005-0000-0000-0000EA5A0000}"/>
    <cellStyle name="RowTitles-Detail 5 7 2_Tertiary Salaries Survey" xfId="23274" xr:uid="{00000000-0005-0000-0000-0000EB5A0000}"/>
    <cellStyle name="RowTitles-Detail 5 7 3" xfId="23275" xr:uid="{00000000-0005-0000-0000-0000EC5A0000}"/>
    <cellStyle name="RowTitles-Detail 5 7_Tertiary Salaries Survey" xfId="23276" xr:uid="{00000000-0005-0000-0000-0000ED5A0000}"/>
    <cellStyle name="RowTitles-Detail 5 8" xfId="23277" xr:uid="{00000000-0005-0000-0000-0000EE5A0000}"/>
    <cellStyle name="RowTitles-Detail 5 9" xfId="23278" xr:uid="{00000000-0005-0000-0000-0000EF5A0000}"/>
    <cellStyle name="RowTitles-Detail 5_STUD aligned by INSTIT" xfId="23279" xr:uid="{00000000-0005-0000-0000-0000F05A0000}"/>
    <cellStyle name="RowTitles-Detail 6" xfId="23280" xr:uid="{00000000-0005-0000-0000-0000F15A0000}"/>
    <cellStyle name="RowTitles-Detail 6 2" xfId="23281" xr:uid="{00000000-0005-0000-0000-0000F25A0000}"/>
    <cellStyle name="RowTitles-Detail 6 2 2" xfId="23282" xr:uid="{00000000-0005-0000-0000-0000F35A0000}"/>
    <cellStyle name="RowTitles-Detail 6 2 2 2" xfId="23283" xr:uid="{00000000-0005-0000-0000-0000F45A0000}"/>
    <cellStyle name="RowTitles-Detail 6 2 2 2 2" xfId="23284" xr:uid="{00000000-0005-0000-0000-0000F55A0000}"/>
    <cellStyle name="RowTitles-Detail 6 2 2 2_Tertiary Salaries Survey" xfId="23285" xr:uid="{00000000-0005-0000-0000-0000F65A0000}"/>
    <cellStyle name="RowTitles-Detail 6 2 2 3" xfId="23286" xr:uid="{00000000-0005-0000-0000-0000F75A0000}"/>
    <cellStyle name="RowTitles-Detail 6 2 2_Tertiary Salaries Survey" xfId="23287" xr:uid="{00000000-0005-0000-0000-0000F85A0000}"/>
    <cellStyle name="RowTitles-Detail 6 2 3" xfId="23288" xr:uid="{00000000-0005-0000-0000-0000F95A0000}"/>
    <cellStyle name="RowTitles-Detail 6 2 3 2" xfId="23289" xr:uid="{00000000-0005-0000-0000-0000FA5A0000}"/>
    <cellStyle name="RowTitles-Detail 6 2 3 2 2" xfId="23290" xr:uid="{00000000-0005-0000-0000-0000FB5A0000}"/>
    <cellStyle name="RowTitles-Detail 6 2 3 2_Tertiary Salaries Survey" xfId="23291" xr:uid="{00000000-0005-0000-0000-0000FC5A0000}"/>
    <cellStyle name="RowTitles-Detail 6 2 3 3" xfId="23292" xr:uid="{00000000-0005-0000-0000-0000FD5A0000}"/>
    <cellStyle name="RowTitles-Detail 6 2 3_Tertiary Salaries Survey" xfId="23293" xr:uid="{00000000-0005-0000-0000-0000FE5A0000}"/>
    <cellStyle name="RowTitles-Detail 6 2 4" xfId="23294" xr:uid="{00000000-0005-0000-0000-0000FF5A0000}"/>
    <cellStyle name="RowTitles-Detail 6 2 5" xfId="23295" xr:uid="{00000000-0005-0000-0000-0000005B0000}"/>
    <cellStyle name="RowTitles-Detail 6 2 5 2" xfId="23296" xr:uid="{00000000-0005-0000-0000-0000015B0000}"/>
    <cellStyle name="RowTitles-Detail 6 2 5_Tertiary Salaries Survey" xfId="23297" xr:uid="{00000000-0005-0000-0000-0000025B0000}"/>
    <cellStyle name="RowTitles-Detail 6 2 6" xfId="23298" xr:uid="{00000000-0005-0000-0000-0000035B0000}"/>
    <cellStyle name="RowTitles-Detail 6 2_Tertiary Salaries Survey" xfId="23299" xr:uid="{00000000-0005-0000-0000-0000045B0000}"/>
    <cellStyle name="RowTitles-Detail 6 3" xfId="23300" xr:uid="{00000000-0005-0000-0000-0000055B0000}"/>
    <cellStyle name="RowTitles-Detail 6 3 2" xfId="23301" xr:uid="{00000000-0005-0000-0000-0000065B0000}"/>
    <cellStyle name="RowTitles-Detail 6 3 2 2" xfId="23302" xr:uid="{00000000-0005-0000-0000-0000075B0000}"/>
    <cellStyle name="RowTitles-Detail 6 3 2 2 2" xfId="23303" xr:uid="{00000000-0005-0000-0000-0000085B0000}"/>
    <cellStyle name="RowTitles-Detail 6 3 2 2_Tertiary Salaries Survey" xfId="23304" xr:uid="{00000000-0005-0000-0000-0000095B0000}"/>
    <cellStyle name="RowTitles-Detail 6 3 2 3" xfId="23305" xr:uid="{00000000-0005-0000-0000-00000A5B0000}"/>
    <cellStyle name="RowTitles-Detail 6 3 2_Tertiary Salaries Survey" xfId="23306" xr:uid="{00000000-0005-0000-0000-00000B5B0000}"/>
    <cellStyle name="RowTitles-Detail 6 3 3" xfId="23307" xr:uid="{00000000-0005-0000-0000-00000C5B0000}"/>
    <cellStyle name="RowTitles-Detail 6 3 3 2" xfId="23308" xr:uid="{00000000-0005-0000-0000-00000D5B0000}"/>
    <cellStyle name="RowTitles-Detail 6 3 3 2 2" xfId="23309" xr:uid="{00000000-0005-0000-0000-00000E5B0000}"/>
    <cellStyle name="RowTitles-Detail 6 3 3 2_Tertiary Salaries Survey" xfId="23310" xr:uid="{00000000-0005-0000-0000-00000F5B0000}"/>
    <cellStyle name="RowTitles-Detail 6 3 3 3" xfId="23311" xr:uid="{00000000-0005-0000-0000-0000105B0000}"/>
    <cellStyle name="RowTitles-Detail 6 3 3_Tertiary Salaries Survey" xfId="23312" xr:uid="{00000000-0005-0000-0000-0000115B0000}"/>
    <cellStyle name="RowTitles-Detail 6 3 4" xfId="23313" xr:uid="{00000000-0005-0000-0000-0000125B0000}"/>
    <cellStyle name="RowTitles-Detail 6 3 5" xfId="23314" xr:uid="{00000000-0005-0000-0000-0000135B0000}"/>
    <cellStyle name="RowTitles-Detail 6 3_Tertiary Salaries Survey" xfId="23315" xr:uid="{00000000-0005-0000-0000-0000145B0000}"/>
    <cellStyle name="RowTitles-Detail 6 4" xfId="23316" xr:uid="{00000000-0005-0000-0000-0000155B0000}"/>
    <cellStyle name="RowTitles-Detail 6 4 2" xfId="23317" xr:uid="{00000000-0005-0000-0000-0000165B0000}"/>
    <cellStyle name="RowTitles-Detail 6 4 2 2" xfId="23318" xr:uid="{00000000-0005-0000-0000-0000175B0000}"/>
    <cellStyle name="RowTitles-Detail 6 4 2 2 2" xfId="23319" xr:uid="{00000000-0005-0000-0000-0000185B0000}"/>
    <cellStyle name="RowTitles-Detail 6 4 2 2_Tertiary Salaries Survey" xfId="23320" xr:uid="{00000000-0005-0000-0000-0000195B0000}"/>
    <cellStyle name="RowTitles-Detail 6 4 2 3" xfId="23321" xr:uid="{00000000-0005-0000-0000-00001A5B0000}"/>
    <cellStyle name="RowTitles-Detail 6 4 2_Tertiary Salaries Survey" xfId="23322" xr:uid="{00000000-0005-0000-0000-00001B5B0000}"/>
    <cellStyle name="RowTitles-Detail 6 4 3" xfId="23323" xr:uid="{00000000-0005-0000-0000-00001C5B0000}"/>
    <cellStyle name="RowTitles-Detail 6 4 3 2" xfId="23324" xr:uid="{00000000-0005-0000-0000-00001D5B0000}"/>
    <cellStyle name="RowTitles-Detail 6 4 3 2 2" xfId="23325" xr:uid="{00000000-0005-0000-0000-00001E5B0000}"/>
    <cellStyle name="RowTitles-Detail 6 4 3 2_Tertiary Salaries Survey" xfId="23326" xr:uid="{00000000-0005-0000-0000-00001F5B0000}"/>
    <cellStyle name="RowTitles-Detail 6 4 3 3" xfId="23327" xr:uid="{00000000-0005-0000-0000-0000205B0000}"/>
    <cellStyle name="RowTitles-Detail 6 4 3_Tertiary Salaries Survey" xfId="23328" xr:uid="{00000000-0005-0000-0000-0000215B0000}"/>
    <cellStyle name="RowTitles-Detail 6 4 4" xfId="23329" xr:uid="{00000000-0005-0000-0000-0000225B0000}"/>
    <cellStyle name="RowTitles-Detail 6 4 4 2" xfId="23330" xr:uid="{00000000-0005-0000-0000-0000235B0000}"/>
    <cellStyle name="RowTitles-Detail 6 4 4_Tertiary Salaries Survey" xfId="23331" xr:uid="{00000000-0005-0000-0000-0000245B0000}"/>
    <cellStyle name="RowTitles-Detail 6 4 5" xfId="23332" xr:uid="{00000000-0005-0000-0000-0000255B0000}"/>
    <cellStyle name="RowTitles-Detail 6 4_Tertiary Salaries Survey" xfId="23333" xr:uid="{00000000-0005-0000-0000-0000265B0000}"/>
    <cellStyle name="RowTitles-Detail 6 5" xfId="23334" xr:uid="{00000000-0005-0000-0000-0000275B0000}"/>
    <cellStyle name="RowTitles-Detail 6 5 2" xfId="23335" xr:uid="{00000000-0005-0000-0000-0000285B0000}"/>
    <cellStyle name="RowTitles-Detail 6 5 2 2" xfId="23336" xr:uid="{00000000-0005-0000-0000-0000295B0000}"/>
    <cellStyle name="RowTitles-Detail 6 5 2 2 2" xfId="23337" xr:uid="{00000000-0005-0000-0000-00002A5B0000}"/>
    <cellStyle name="RowTitles-Detail 6 5 2 2_Tertiary Salaries Survey" xfId="23338" xr:uid="{00000000-0005-0000-0000-00002B5B0000}"/>
    <cellStyle name="RowTitles-Detail 6 5 2 3" xfId="23339" xr:uid="{00000000-0005-0000-0000-00002C5B0000}"/>
    <cellStyle name="RowTitles-Detail 6 5 2_Tertiary Salaries Survey" xfId="23340" xr:uid="{00000000-0005-0000-0000-00002D5B0000}"/>
    <cellStyle name="RowTitles-Detail 6 5 3" xfId="23341" xr:uid="{00000000-0005-0000-0000-00002E5B0000}"/>
    <cellStyle name="RowTitles-Detail 6 5 3 2" xfId="23342" xr:uid="{00000000-0005-0000-0000-00002F5B0000}"/>
    <cellStyle name="RowTitles-Detail 6 5 3 2 2" xfId="23343" xr:uid="{00000000-0005-0000-0000-0000305B0000}"/>
    <cellStyle name="RowTitles-Detail 6 5 3 2_Tertiary Salaries Survey" xfId="23344" xr:uid="{00000000-0005-0000-0000-0000315B0000}"/>
    <cellStyle name="RowTitles-Detail 6 5 3 3" xfId="23345" xr:uid="{00000000-0005-0000-0000-0000325B0000}"/>
    <cellStyle name="RowTitles-Detail 6 5 3_Tertiary Salaries Survey" xfId="23346" xr:uid="{00000000-0005-0000-0000-0000335B0000}"/>
    <cellStyle name="RowTitles-Detail 6 5 4" xfId="23347" xr:uid="{00000000-0005-0000-0000-0000345B0000}"/>
    <cellStyle name="RowTitles-Detail 6 5 4 2" xfId="23348" xr:uid="{00000000-0005-0000-0000-0000355B0000}"/>
    <cellStyle name="RowTitles-Detail 6 5 4_Tertiary Salaries Survey" xfId="23349" xr:uid="{00000000-0005-0000-0000-0000365B0000}"/>
    <cellStyle name="RowTitles-Detail 6 5 5" xfId="23350" xr:uid="{00000000-0005-0000-0000-0000375B0000}"/>
    <cellStyle name="RowTitles-Detail 6 5_Tertiary Salaries Survey" xfId="23351" xr:uid="{00000000-0005-0000-0000-0000385B0000}"/>
    <cellStyle name="RowTitles-Detail 6 6" xfId="23352" xr:uid="{00000000-0005-0000-0000-0000395B0000}"/>
    <cellStyle name="RowTitles-Detail 6 6 2" xfId="23353" xr:uid="{00000000-0005-0000-0000-00003A5B0000}"/>
    <cellStyle name="RowTitles-Detail 6 6 2 2" xfId="23354" xr:uid="{00000000-0005-0000-0000-00003B5B0000}"/>
    <cellStyle name="RowTitles-Detail 6 6 2 2 2" xfId="23355" xr:uid="{00000000-0005-0000-0000-00003C5B0000}"/>
    <cellStyle name="RowTitles-Detail 6 6 2 2_Tertiary Salaries Survey" xfId="23356" xr:uid="{00000000-0005-0000-0000-00003D5B0000}"/>
    <cellStyle name="RowTitles-Detail 6 6 2 3" xfId="23357" xr:uid="{00000000-0005-0000-0000-00003E5B0000}"/>
    <cellStyle name="RowTitles-Detail 6 6 2_Tertiary Salaries Survey" xfId="23358" xr:uid="{00000000-0005-0000-0000-00003F5B0000}"/>
    <cellStyle name="RowTitles-Detail 6 6 3" xfId="23359" xr:uid="{00000000-0005-0000-0000-0000405B0000}"/>
    <cellStyle name="RowTitles-Detail 6 6 3 2" xfId="23360" xr:uid="{00000000-0005-0000-0000-0000415B0000}"/>
    <cellStyle name="RowTitles-Detail 6 6 3 2 2" xfId="23361" xr:uid="{00000000-0005-0000-0000-0000425B0000}"/>
    <cellStyle name="RowTitles-Detail 6 6 3 2_Tertiary Salaries Survey" xfId="23362" xr:uid="{00000000-0005-0000-0000-0000435B0000}"/>
    <cellStyle name="RowTitles-Detail 6 6 3 3" xfId="23363" xr:uid="{00000000-0005-0000-0000-0000445B0000}"/>
    <cellStyle name="RowTitles-Detail 6 6 3_Tertiary Salaries Survey" xfId="23364" xr:uid="{00000000-0005-0000-0000-0000455B0000}"/>
    <cellStyle name="RowTitles-Detail 6 6 4" xfId="23365" xr:uid="{00000000-0005-0000-0000-0000465B0000}"/>
    <cellStyle name="RowTitles-Detail 6 6 4 2" xfId="23366" xr:uid="{00000000-0005-0000-0000-0000475B0000}"/>
    <cellStyle name="RowTitles-Detail 6 6 4_Tertiary Salaries Survey" xfId="23367" xr:uid="{00000000-0005-0000-0000-0000485B0000}"/>
    <cellStyle name="RowTitles-Detail 6 6 5" xfId="23368" xr:uid="{00000000-0005-0000-0000-0000495B0000}"/>
    <cellStyle name="RowTitles-Detail 6 6_Tertiary Salaries Survey" xfId="23369" xr:uid="{00000000-0005-0000-0000-00004A5B0000}"/>
    <cellStyle name="RowTitles-Detail 6 7" xfId="23370" xr:uid="{00000000-0005-0000-0000-00004B5B0000}"/>
    <cellStyle name="RowTitles-Detail 6 7 2" xfId="23371" xr:uid="{00000000-0005-0000-0000-00004C5B0000}"/>
    <cellStyle name="RowTitles-Detail 6 7 2 2" xfId="23372" xr:uid="{00000000-0005-0000-0000-00004D5B0000}"/>
    <cellStyle name="RowTitles-Detail 6 7 2_Tertiary Salaries Survey" xfId="23373" xr:uid="{00000000-0005-0000-0000-00004E5B0000}"/>
    <cellStyle name="RowTitles-Detail 6 7 3" xfId="23374" xr:uid="{00000000-0005-0000-0000-00004F5B0000}"/>
    <cellStyle name="RowTitles-Detail 6 7_Tertiary Salaries Survey" xfId="23375" xr:uid="{00000000-0005-0000-0000-0000505B0000}"/>
    <cellStyle name="RowTitles-Detail 6 8" xfId="23376" xr:uid="{00000000-0005-0000-0000-0000515B0000}"/>
    <cellStyle name="RowTitles-Detail 6 8 2" xfId="23377" xr:uid="{00000000-0005-0000-0000-0000525B0000}"/>
    <cellStyle name="RowTitles-Detail 6 8 2 2" xfId="23378" xr:uid="{00000000-0005-0000-0000-0000535B0000}"/>
    <cellStyle name="RowTitles-Detail 6 8 2_Tertiary Salaries Survey" xfId="23379" xr:uid="{00000000-0005-0000-0000-0000545B0000}"/>
    <cellStyle name="RowTitles-Detail 6 8 3" xfId="23380" xr:uid="{00000000-0005-0000-0000-0000555B0000}"/>
    <cellStyle name="RowTitles-Detail 6 8_Tertiary Salaries Survey" xfId="23381" xr:uid="{00000000-0005-0000-0000-0000565B0000}"/>
    <cellStyle name="RowTitles-Detail 6 9" xfId="23382" xr:uid="{00000000-0005-0000-0000-0000575B0000}"/>
    <cellStyle name="RowTitles-Detail 6_STUD aligned by INSTIT" xfId="23383" xr:uid="{00000000-0005-0000-0000-0000585B0000}"/>
    <cellStyle name="RowTitles-Detail 7" xfId="23384" xr:uid="{00000000-0005-0000-0000-0000595B0000}"/>
    <cellStyle name="RowTitles-Detail 7 2" xfId="23385" xr:uid="{00000000-0005-0000-0000-00005A5B0000}"/>
    <cellStyle name="RowTitles-Detail 7 2 2" xfId="23386" xr:uid="{00000000-0005-0000-0000-00005B5B0000}"/>
    <cellStyle name="RowTitles-Detail 7 2 2 2" xfId="23387" xr:uid="{00000000-0005-0000-0000-00005C5B0000}"/>
    <cellStyle name="RowTitles-Detail 7 2 2 2 2" xfId="23388" xr:uid="{00000000-0005-0000-0000-00005D5B0000}"/>
    <cellStyle name="RowTitles-Detail 7 2 2 2_Tertiary Salaries Survey" xfId="23389" xr:uid="{00000000-0005-0000-0000-00005E5B0000}"/>
    <cellStyle name="RowTitles-Detail 7 2 2 3" xfId="23390" xr:uid="{00000000-0005-0000-0000-00005F5B0000}"/>
    <cellStyle name="RowTitles-Detail 7 2 2_Tertiary Salaries Survey" xfId="23391" xr:uid="{00000000-0005-0000-0000-0000605B0000}"/>
    <cellStyle name="RowTitles-Detail 7 2 3" xfId="23392" xr:uid="{00000000-0005-0000-0000-0000615B0000}"/>
    <cellStyle name="RowTitles-Detail 7 2 3 2" xfId="23393" xr:uid="{00000000-0005-0000-0000-0000625B0000}"/>
    <cellStyle name="RowTitles-Detail 7 2 3 2 2" xfId="23394" xr:uid="{00000000-0005-0000-0000-0000635B0000}"/>
    <cellStyle name="RowTitles-Detail 7 2 3 2_Tertiary Salaries Survey" xfId="23395" xr:uid="{00000000-0005-0000-0000-0000645B0000}"/>
    <cellStyle name="RowTitles-Detail 7 2 3 3" xfId="23396" xr:uid="{00000000-0005-0000-0000-0000655B0000}"/>
    <cellStyle name="RowTitles-Detail 7 2 3_Tertiary Salaries Survey" xfId="23397" xr:uid="{00000000-0005-0000-0000-0000665B0000}"/>
    <cellStyle name="RowTitles-Detail 7 2 4" xfId="23398" xr:uid="{00000000-0005-0000-0000-0000675B0000}"/>
    <cellStyle name="RowTitles-Detail 7 2 5" xfId="23399" xr:uid="{00000000-0005-0000-0000-0000685B0000}"/>
    <cellStyle name="RowTitles-Detail 7 2_Tertiary Salaries Survey" xfId="23400" xr:uid="{00000000-0005-0000-0000-0000695B0000}"/>
    <cellStyle name="RowTitles-Detail 7 3" xfId="23401" xr:uid="{00000000-0005-0000-0000-00006A5B0000}"/>
    <cellStyle name="RowTitles-Detail 7 3 2" xfId="23402" xr:uid="{00000000-0005-0000-0000-00006B5B0000}"/>
    <cellStyle name="RowTitles-Detail 7 3 2 2" xfId="23403" xr:uid="{00000000-0005-0000-0000-00006C5B0000}"/>
    <cellStyle name="RowTitles-Detail 7 3 2 2 2" xfId="23404" xr:uid="{00000000-0005-0000-0000-00006D5B0000}"/>
    <cellStyle name="RowTitles-Detail 7 3 2 2_Tertiary Salaries Survey" xfId="23405" xr:uid="{00000000-0005-0000-0000-00006E5B0000}"/>
    <cellStyle name="RowTitles-Detail 7 3 2 3" xfId="23406" xr:uid="{00000000-0005-0000-0000-00006F5B0000}"/>
    <cellStyle name="RowTitles-Detail 7 3 2_Tertiary Salaries Survey" xfId="23407" xr:uid="{00000000-0005-0000-0000-0000705B0000}"/>
    <cellStyle name="RowTitles-Detail 7 3 3" xfId="23408" xr:uid="{00000000-0005-0000-0000-0000715B0000}"/>
    <cellStyle name="RowTitles-Detail 7 3 3 2" xfId="23409" xr:uid="{00000000-0005-0000-0000-0000725B0000}"/>
    <cellStyle name="RowTitles-Detail 7 3 3 2 2" xfId="23410" xr:uid="{00000000-0005-0000-0000-0000735B0000}"/>
    <cellStyle name="RowTitles-Detail 7 3 3 2_Tertiary Salaries Survey" xfId="23411" xr:uid="{00000000-0005-0000-0000-0000745B0000}"/>
    <cellStyle name="RowTitles-Detail 7 3 3 3" xfId="23412" xr:uid="{00000000-0005-0000-0000-0000755B0000}"/>
    <cellStyle name="RowTitles-Detail 7 3 3_Tertiary Salaries Survey" xfId="23413" xr:uid="{00000000-0005-0000-0000-0000765B0000}"/>
    <cellStyle name="RowTitles-Detail 7 3 4" xfId="23414" xr:uid="{00000000-0005-0000-0000-0000775B0000}"/>
    <cellStyle name="RowTitles-Detail 7 3 4 2" xfId="23415" xr:uid="{00000000-0005-0000-0000-0000785B0000}"/>
    <cellStyle name="RowTitles-Detail 7 3 4_Tertiary Salaries Survey" xfId="23416" xr:uid="{00000000-0005-0000-0000-0000795B0000}"/>
    <cellStyle name="RowTitles-Detail 7 3 5" xfId="23417" xr:uid="{00000000-0005-0000-0000-00007A5B0000}"/>
    <cellStyle name="RowTitles-Detail 7 3_Tertiary Salaries Survey" xfId="23418" xr:uid="{00000000-0005-0000-0000-00007B5B0000}"/>
    <cellStyle name="RowTitles-Detail 7 4" xfId="23419" xr:uid="{00000000-0005-0000-0000-00007C5B0000}"/>
    <cellStyle name="RowTitles-Detail 7 4 2" xfId="23420" xr:uid="{00000000-0005-0000-0000-00007D5B0000}"/>
    <cellStyle name="RowTitles-Detail 7 4 2 2" xfId="23421" xr:uid="{00000000-0005-0000-0000-00007E5B0000}"/>
    <cellStyle name="RowTitles-Detail 7 4 2 2 2" xfId="23422" xr:uid="{00000000-0005-0000-0000-00007F5B0000}"/>
    <cellStyle name="RowTitles-Detail 7 4 2 2_Tertiary Salaries Survey" xfId="23423" xr:uid="{00000000-0005-0000-0000-0000805B0000}"/>
    <cellStyle name="RowTitles-Detail 7 4 2 3" xfId="23424" xr:uid="{00000000-0005-0000-0000-0000815B0000}"/>
    <cellStyle name="RowTitles-Detail 7 4 2_Tertiary Salaries Survey" xfId="23425" xr:uid="{00000000-0005-0000-0000-0000825B0000}"/>
    <cellStyle name="RowTitles-Detail 7 4 3" xfId="23426" xr:uid="{00000000-0005-0000-0000-0000835B0000}"/>
    <cellStyle name="RowTitles-Detail 7 4 3 2" xfId="23427" xr:uid="{00000000-0005-0000-0000-0000845B0000}"/>
    <cellStyle name="RowTitles-Detail 7 4 3 2 2" xfId="23428" xr:uid="{00000000-0005-0000-0000-0000855B0000}"/>
    <cellStyle name="RowTitles-Detail 7 4 3 2_Tertiary Salaries Survey" xfId="23429" xr:uid="{00000000-0005-0000-0000-0000865B0000}"/>
    <cellStyle name="RowTitles-Detail 7 4 3 3" xfId="23430" xr:uid="{00000000-0005-0000-0000-0000875B0000}"/>
    <cellStyle name="RowTitles-Detail 7 4 3_Tertiary Salaries Survey" xfId="23431" xr:uid="{00000000-0005-0000-0000-0000885B0000}"/>
    <cellStyle name="RowTitles-Detail 7 4 4" xfId="23432" xr:uid="{00000000-0005-0000-0000-0000895B0000}"/>
    <cellStyle name="RowTitles-Detail 7 4 4 2" xfId="23433" xr:uid="{00000000-0005-0000-0000-00008A5B0000}"/>
    <cellStyle name="RowTitles-Detail 7 4 4_Tertiary Salaries Survey" xfId="23434" xr:uid="{00000000-0005-0000-0000-00008B5B0000}"/>
    <cellStyle name="RowTitles-Detail 7 4 5" xfId="23435" xr:uid="{00000000-0005-0000-0000-00008C5B0000}"/>
    <cellStyle name="RowTitles-Detail 7 4_Tertiary Salaries Survey" xfId="23436" xr:uid="{00000000-0005-0000-0000-00008D5B0000}"/>
    <cellStyle name="RowTitles-Detail 7 5" xfId="23437" xr:uid="{00000000-0005-0000-0000-00008E5B0000}"/>
    <cellStyle name="RowTitles-Detail 7 5 2" xfId="23438" xr:uid="{00000000-0005-0000-0000-00008F5B0000}"/>
    <cellStyle name="RowTitles-Detail 7 5 2 2" xfId="23439" xr:uid="{00000000-0005-0000-0000-0000905B0000}"/>
    <cellStyle name="RowTitles-Detail 7 5 2 2 2" xfId="23440" xr:uid="{00000000-0005-0000-0000-0000915B0000}"/>
    <cellStyle name="RowTitles-Detail 7 5 2 2_Tertiary Salaries Survey" xfId="23441" xr:uid="{00000000-0005-0000-0000-0000925B0000}"/>
    <cellStyle name="RowTitles-Detail 7 5 2 3" xfId="23442" xr:uid="{00000000-0005-0000-0000-0000935B0000}"/>
    <cellStyle name="RowTitles-Detail 7 5 2_Tertiary Salaries Survey" xfId="23443" xr:uid="{00000000-0005-0000-0000-0000945B0000}"/>
    <cellStyle name="RowTitles-Detail 7 5 3" xfId="23444" xr:uid="{00000000-0005-0000-0000-0000955B0000}"/>
    <cellStyle name="RowTitles-Detail 7 5 3 2" xfId="23445" xr:uid="{00000000-0005-0000-0000-0000965B0000}"/>
    <cellStyle name="RowTitles-Detail 7 5 3 2 2" xfId="23446" xr:uid="{00000000-0005-0000-0000-0000975B0000}"/>
    <cellStyle name="RowTitles-Detail 7 5 3 2_Tertiary Salaries Survey" xfId="23447" xr:uid="{00000000-0005-0000-0000-0000985B0000}"/>
    <cellStyle name="RowTitles-Detail 7 5 3 3" xfId="23448" xr:uid="{00000000-0005-0000-0000-0000995B0000}"/>
    <cellStyle name="RowTitles-Detail 7 5 3_Tertiary Salaries Survey" xfId="23449" xr:uid="{00000000-0005-0000-0000-00009A5B0000}"/>
    <cellStyle name="RowTitles-Detail 7 5 4" xfId="23450" xr:uid="{00000000-0005-0000-0000-00009B5B0000}"/>
    <cellStyle name="RowTitles-Detail 7 5 4 2" xfId="23451" xr:uid="{00000000-0005-0000-0000-00009C5B0000}"/>
    <cellStyle name="RowTitles-Detail 7 5 4_Tertiary Salaries Survey" xfId="23452" xr:uid="{00000000-0005-0000-0000-00009D5B0000}"/>
    <cellStyle name="RowTitles-Detail 7 5 5" xfId="23453" xr:uid="{00000000-0005-0000-0000-00009E5B0000}"/>
    <cellStyle name="RowTitles-Detail 7 5_Tertiary Salaries Survey" xfId="23454" xr:uid="{00000000-0005-0000-0000-00009F5B0000}"/>
    <cellStyle name="RowTitles-Detail 7 6" xfId="23455" xr:uid="{00000000-0005-0000-0000-0000A05B0000}"/>
    <cellStyle name="RowTitles-Detail 7 6 2" xfId="23456" xr:uid="{00000000-0005-0000-0000-0000A15B0000}"/>
    <cellStyle name="RowTitles-Detail 7 6 2 2" xfId="23457" xr:uid="{00000000-0005-0000-0000-0000A25B0000}"/>
    <cellStyle name="RowTitles-Detail 7 6 2 2 2" xfId="23458" xr:uid="{00000000-0005-0000-0000-0000A35B0000}"/>
    <cellStyle name="RowTitles-Detail 7 6 2 2_Tertiary Salaries Survey" xfId="23459" xr:uid="{00000000-0005-0000-0000-0000A45B0000}"/>
    <cellStyle name="RowTitles-Detail 7 6 2 3" xfId="23460" xr:uid="{00000000-0005-0000-0000-0000A55B0000}"/>
    <cellStyle name="RowTitles-Detail 7 6 2_Tertiary Salaries Survey" xfId="23461" xr:uid="{00000000-0005-0000-0000-0000A65B0000}"/>
    <cellStyle name="RowTitles-Detail 7 6 3" xfId="23462" xr:uid="{00000000-0005-0000-0000-0000A75B0000}"/>
    <cellStyle name="RowTitles-Detail 7 6 3 2" xfId="23463" xr:uid="{00000000-0005-0000-0000-0000A85B0000}"/>
    <cellStyle name="RowTitles-Detail 7 6 3 2 2" xfId="23464" xr:uid="{00000000-0005-0000-0000-0000A95B0000}"/>
    <cellStyle name="RowTitles-Detail 7 6 3 2_Tertiary Salaries Survey" xfId="23465" xr:uid="{00000000-0005-0000-0000-0000AA5B0000}"/>
    <cellStyle name="RowTitles-Detail 7 6 3 3" xfId="23466" xr:uid="{00000000-0005-0000-0000-0000AB5B0000}"/>
    <cellStyle name="RowTitles-Detail 7 6 3_Tertiary Salaries Survey" xfId="23467" xr:uid="{00000000-0005-0000-0000-0000AC5B0000}"/>
    <cellStyle name="RowTitles-Detail 7 6 4" xfId="23468" xr:uid="{00000000-0005-0000-0000-0000AD5B0000}"/>
    <cellStyle name="RowTitles-Detail 7 6 4 2" xfId="23469" xr:uid="{00000000-0005-0000-0000-0000AE5B0000}"/>
    <cellStyle name="RowTitles-Detail 7 6 4_Tertiary Salaries Survey" xfId="23470" xr:uid="{00000000-0005-0000-0000-0000AF5B0000}"/>
    <cellStyle name="RowTitles-Detail 7 6 5" xfId="23471" xr:uid="{00000000-0005-0000-0000-0000B05B0000}"/>
    <cellStyle name="RowTitles-Detail 7 6_Tertiary Salaries Survey" xfId="23472" xr:uid="{00000000-0005-0000-0000-0000B15B0000}"/>
    <cellStyle name="RowTitles-Detail 7 7" xfId="23473" xr:uid="{00000000-0005-0000-0000-0000B25B0000}"/>
    <cellStyle name="RowTitles-Detail 7 7 2" xfId="23474" xr:uid="{00000000-0005-0000-0000-0000B35B0000}"/>
    <cellStyle name="RowTitles-Detail 7 7 2 2" xfId="23475" xr:uid="{00000000-0005-0000-0000-0000B45B0000}"/>
    <cellStyle name="RowTitles-Detail 7 7 2_Tertiary Salaries Survey" xfId="23476" xr:uid="{00000000-0005-0000-0000-0000B55B0000}"/>
    <cellStyle name="RowTitles-Detail 7 7 3" xfId="23477" xr:uid="{00000000-0005-0000-0000-0000B65B0000}"/>
    <cellStyle name="RowTitles-Detail 7 7_Tertiary Salaries Survey" xfId="23478" xr:uid="{00000000-0005-0000-0000-0000B75B0000}"/>
    <cellStyle name="RowTitles-Detail 7 8" xfId="23479" xr:uid="{00000000-0005-0000-0000-0000B85B0000}"/>
    <cellStyle name="RowTitles-Detail 7 8 2" xfId="23480" xr:uid="{00000000-0005-0000-0000-0000B95B0000}"/>
    <cellStyle name="RowTitles-Detail 7 8 2 2" xfId="23481" xr:uid="{00000000-0005-0000-0000-0000BA5B0000}"/>
    <cellStyle name="RowTitles-Detail 7 8 2_Tertiary Salaries Survey" xfId="23482" xr:uid="{00000000-0005-0000-0000-0000BB5B0000}"/>
    <cellStyle name="RowTitles-Detail 7 8 3" xfId="23483" xr:uid="{00000000-0005-0000-0000-0000BC5B0000}"/>
    <cellStyle name="RowTitles-Detail 7 8_Tertiary Salaries Survey" xfId="23484" xr:uid="{00000000-0005-0000-0000-0000BD5B0000}"/>
    <cellStyle name="RowTitles-Detail 7 9" xfId="23485" xr:uid="{00000000-0005-0000-0000-0000BE5B0000}"/>
    <cellStyle name="RowTitles-Detail 7_STUD aligned by INSTIT" xfId="23486" xr:uid="{00000000-0005-0000-0000-0000BF5B0000}"/>
    <cellStyle name="RowTitles-Detail 8" xfId="23487" xr:uid="{00000000-0005-0000-0000-0000C05B0000}"/>
    <cellStyle name="RowTitles-Detail 8 2" xfId="23488" xr:uid="{00000000-0005-0000-0000-0000C15B0000}"/>
    <cellStyle name="RowTitles-Detail 8 2 2" xfId="23489" xr:uid="{00000000-0005-0000-0000-0000C25B0000}"/>
    <cellStyle name="RowTitles-Detail 8 2 2 2" xfId="23490" xr:uid="{00000000-0005-0000-0000-0000C35B0000}"/>
    <cellStyle name="RowTitles-Detail 8 2 2_Tertiary Salaries Survey" xfId="23491" xr:uid="{00000000-0005-0000-0000-0000C45B0000}"/>
    <cellStyle name="RowTitles-Detail 8 2 3" xfId="23492" xr:uid="{00000000-0005-0000-0000-0000C55B0000}"/>
    <cellStyle name="RowTitles-Detail 8 2_Tertiary Salaries Survey" xfId="23493" xr:uid="{00000000-0005-0000-0000-0000C65B0000}"/>
    <cellStyle name="RowTitles-Detail 8 3" xfId="23494" xr:uid="{00000000-0005-0000-0000-0000C75B0000}"/>
    <cellStyle name="RowTitles-Detail 8 3 2" xfId="23495" xr:uid="{00000000-0005-0000-0000-0000C85B0000}"/>
    <cellStyle name="RowTitles-Detail 8 3 2 2" xfId="23496" xr:uid="{00000000-0005-0000-0000-0000C95B0000}"/>
    <cellStyle name="RowTitles-Detail 8 3 2_Tertiary Salaries Survey" xfId="23497" xr:uid="{00000000-0005-0000-0000-0000CA5B0000}"/>
    <cellStyle name="RowTitles-Detail 8 3 3" xfId="23498" xr:uid="{00000000-0005-0000-0000-0000CB5B0000}"/>
    <cellStyle name="RowTitles-Detail 8 3_Tertiary Salaries Survey" xfId="23499" xr:uid="{00000000-0005-0000-0000-0000CC5B0000}"/>
    <cellStyle name="RowTitles-Detail 8 4" xfId="23500" xr:uid="{00000000-0005-0000-0000-0000CD5B0000}"/>
    <cellStyle name="RowTitles-Detail 8 5" xfId="23501" xr:uid="{00000000-0005-0000-0000-0000CE5B0000}"/>
    <cellStyle name="RowTitles-Detail 8_Tertiary Salaries Survey" xfId="23502" xr:uid="{00000000-0005-0000-0000-0000CF5B0000}"/>
    <cellStyle name="RowTitles-Detail 9" xfId="23503" xr:uid="{00000000-0005-0000-0000-0000D05B0000}"/>
    <cellStyle name="RowTitles-Detail 9 2" xfId="23504" xr:uid="{00000000-0005-0000-0000-0000D15B0000}"/>
    <cellStyle name="RowTitles-Detail 9 2 2" xfId="23505" xr:uid="{00000000-0005-0000-0000-0000D25B0000}"/>
    <cellStyle name="RowTitles-Detail 9 2 2 2" xfId="23506" xr:uid="{00000000-0005-0000-0000-0000D35B0000}"/>
    <cellStyle name="RowTitles-Detail 9 2 2_Tertiary Salaries Survey" xfId="23507" xr:uid="{00000000-0005-0000-0000-0000D45B0000}"/>
    <cellStyle name="RowTitles-Detail 9 2 3" xfId="23508" xr:uid="{00000000-0005-0000-0000-0000D55B0000}"/>
    <cellStyle name="RowTitles-Detail 9 2_Tertiary Salaries Survey" xfId="23509" xr:uid="{00000000-0005-0000-0000-0000D65B0000}"/>
    <cellStyle name="RowTitles-Detail 9 3" xfId="23510" xr:uid="{00000000-0005-0000-0000-0000D75B0000}"/>
    <cellStyle name="RowTitles-Detail 9 3 2" xfId="23511" xr:uid="{00000000-0005-0000-0000-0000D85B0000}"/>
    <cellStyle name="RowTitles-Detail 9 3 2 2" xfId="23512" xr:uid="{00000000-0005-0000-0000-0000D95B0000}"/>
    <cellStyle name="RowTitles-Detail 9 3 2_Tertiary Salaries Survey" xfId="23513" xr:uid="{00000000-0005-0000-0000-0000DA5B0000}"/>
    <cellStyle name="RowTitles-Detail 9 3 3" xfId="23514" xr:uid="{00000000-0005-0000-0000-0000DB5B0000}"/>
    <cellStyle name="RowTitles-Detail 9 3_Tertiary Salaries Survey" xfId="23515" xr:uid="{00000000-0005-0000-0000-0000DC5B0000}"/>
    <cellStyle name="RowTitles-Detail 9 4" xfId="23516" xr:uid="{00000000-0005-0000-0000-0000DD5B0000}"/>
    <cellStyle name="RowTitles-Detail 9 5" xfId="23517" xr:uid="{00000000-0005-0000-0000-0000DE5B0000}"/>
    <cellStyle name="RowTitles-Detail 9 5 2" xfId="23518" xr:uid="{00000000-0005-0000-0000-0000DF5B0000}"/>
    <cellStyle name="RowTitles-Detail 9 5_Tertiary Salaries Survey" xfId="23519" xr:uid="{00000000-0005-0000-0000-0000E05B0000}"/>
    <cellStyle name="RowTitles-Detail 9 6" xfId="23520" xr:uid="{00000000-0005-0000-0000-0000E15B0000}"/>
    <cellStyle name="RowTitles-Detail 9_Tertiary Salaries Survey" xfId="23521" xr:uid="{00000000-0005-0000-0000-0000E25B0000}"/>
    <cellStyle name="RowTitles-Detail_STUD aligned by INSTIT" xfId="23522" xr:uid="{00000000-0005-0000-0000-0000E35B0000}"/>
    <cellStyle name="RowTitles1-Detail" xfId="5810" xr:uid="{00000000-0005-0000-0000-0000B3160000}"/>
    <cellStyle name="RowTitles1-Detail 10" xfId="5811" xr:uid="{00000000-0005-0000-0000-0000B4160000}"/>
    <cellStyle name="RowTitles1-Detail 10 2" xfId="5812" xr:uid="{00000000-0005-0000-0000-0000B5160000}"/>
    <cellStyle name="RowTitles1-Detail 10 2 2" xfId="5813" xr:uid="{00000000-0005-0000-0000-0000B6160000}"/>
    <cellStyle name="RowTitles1-Detail 10 2 2 2" xfId="5814" xr:uid="{00000000-0005-0000-0000-0000B7160000}"/>
    <cellStyle name="RowTitles1-Detail 10 2 2_Tertiary Salaries Survey" xfId="5815" xr:uid="{00000000-0005-0000-0000-0000B8160000}"/>
    <cellStyle name="RowTitles1-Detail 10 2 3" xfId="5816" xr:uid="{00000000-0005-0000-0000-0000B9160000}"/>
    <cellStyle name="RowTitles1-Detail 10 2_Tertiary Salaries Survey" xfId="5817" xr:uid="{00000000-0005-0000-0000-0000BA160000}"/>
    <cellStyle name="RowTitles1-Detail 10 3" xfId="5818" xr:uid="{00000000-0005-0000-0000-0000BB160000}"/>
    <cellStyle name="RowTitles1-Detail 10 3 2" xfId="5819" xr:uid="{00000000-0005-0000-0000-0000BC160000}"/>
    <cellStyle name="RowTitles1-Detail 10 3 2 2" xfId="5820" xr:uid="{00000000-0005-0000-0000-0000BD160000}"/>
    <cellStyle name="RowTitles1-Detail 10 3 2_Tertiary Salaries Survey" xfId="5821" xr:uid="{00000000-0005-0000-0000-0000BE160000}"/>
    <cellStyle name="RowTitles1-Detail 10 3 3" xfId="5822" xr:uid="{00000000-0005-0000-0000-0000BF160000}"/>
    <cellStyle name="RowTitles1-Detail 10 3_Tertiary Salaries Survey" xfId="5823" xr:uid="{00000000-0005-0000-0000-0000C0160000}"/>
    <cellStyle name="RowTitles1-Detail 10 4" xfId="5824" xr:uid="{00000000-0005-0000-0000-0000C1160000}"/>
    <cellStyle name="RowTitles1-Detail 10 4 2" xfId="5825" xr:uid="{00000000-0005-0000-0000-0000C2160000}"/>
    <cellStyle name="RowTitles1-Detail 10 4_Tertiary Salaries Survey" xfId="5826" xr:uid="{00000000-0005-0000-0000-0000C3160000}"/>
    <cellStyle name="RowTitles1-Detail 10 5" xfId="5827" xr:uid="{00000000-0005-0000-0000-0000C4160000}"/>
    <cellStyle name="RowTitles1-Detail 10_Tertiary Salaries Survey" xfId="5828" xr:uid="{00000000-0005-0000-0000-0000C5160000}"/>
    <cellStyle name="RowTitles1-Detail 11" xfId="5829" xr:uid="{00000000-0005-0000-0000-0000C6160000}"/>
    <cellStyle name="RowTitles1-Detail 11 2" xfId="5830" xr:uid="{00000000-0005-0000-0000-0000C7160000}"/>
    <cellStyle name="RowTitles1-Detail 11 2 2" xfId="5831" xr:uid="{00000000-0005-0000-0000-0000C8160000}"/>
    <cellStyle name="RowTitles1-Detail 11 2 2 2" xfId="5832" xr:uid="{00000000-0005-0000-0000-0000C9160000}"/>
    <cellStyle name="RowTitles1-Detail 11 2 2_Tertiary Salaries Survey" xfId="5833" xr:uid="{00000000-0005-0000-0000-0000CA160000}"/>
    <cellStyle name="RowTitles1-Detail 11 2 3" xfId="5834" xr:uid="{00000000-0005-0000-0000-0000CB160000}"/>
    <cellStyle name="RowTitles1-Detail 11 2_Tertiary Salaries Survey" xfId="5835" xr:uid="{00000000-0005-0000-0000-0000CC160000}"/>
    <cellStyle name="RowTitles1-Detail 11 3" xfId="5836" xr:uid="{00000000-0005-0000-0000-0000CD160000}"/>
    <cellStyle name="RowTitles1-Detail 11 3 2" xfId="5837" xr:uid="{00000000-0005-0000-0000-0000CE160000}"/>
    <cellStyle name="RowTitles1-Detail 11 3 2 2" xfId="5838" xr:uid="{00000000-0005-0000-0000-0000CF160000}"/>
    <cellStyle name="RowTitles1-Detail 11 3 2_Tertiary Salaries Survey" xfId="5839" xr:uid="{00000000-0005-0000-0000-0000D0160000}"/>
    <cellStyle name="RowTitles1-Detail 11 3 3" xfId="5840" xr:uid="{00000000-0005-0000-0000-0000D1160000}"/>
    <cellStyle name="RowTitles1-Detail 11 3_Tertiary Salaries Survey" xfId="5841" xr:uid="{00000000-0005-0000-0000-0000D2160000}"/>
    <cellStyle name="RowTitles1-Detail 11 4" xfId="5842" xr:uid="{00000000-0005-0000-0000-0000D3160000}"/>
    <cellStyle name="RowTitles1-Detail 11 4 2" xfId="5843" xr:uid="{00000000-0005-0000-0000-0000D4160000}"/>
    <cellStyle name="RowTitles1-Detail 11 4_Tertiary Salaries Survey" xfId="5844" xr:uid="{00000000-0005-0000-0000-0000D5160000}"/>
    <cellStyle name="RowTitles1-Detail 11 5" xfId="5845" xr:uid="{00000000-0005-0000-0000-0000D6160000}"/>
    <cellStyle name="RowTitles1-Detail 11_Tertiary Salaries Survey" xfId="5846" xr:uid="{00000000-0005-0000-0000-0000D7160000}"/>
    <cellStyle name="RowTitles1-Detail 12" xfId="5847" xr:uid="{00000000-0005-0000-0000-0000D8160000}"/>
    <cellStyle name="RowTitles1-Detail 12 2" xfId="5848" xr:uid="{00000000-0005-0000-0000-0000D9160000}"/>
    <cellStyle name="RowTitles1-Detail 12 2 2" xfId="5849" xr:uid="{00000000-0005-0000-0000-0000DA160000}"/>
    <cellStyle name="RowTitles1-Detail 12 2 2 2" xfId="5850" xr:uid="{00000000-0005-0000-0000-0000DB160000}"/>
    <cellStyle name="RowTitles1-Detail 12 2 2_Tertiary Salaries Survey" xfId="5851" xr:uid="{00000000-0005-0000-0000-0000DC160000}"/>
    <cellStyle name="RowTitles1-Detail 12 2 3" xfId="5852" xr:uid="{00000000-0005-0000-0000-0000DD160000}"/>
    <cellStyle name="RowTitles1-Detail 12 2_Tertiary Salaries Survey" xfId="5853" xr:uid="{00000000-0005-0000-0000-0000DE160000}"/>
    <cellStyle name="RowTitles1-Detail 12 3" xfId="5854" xr:uid="{00000000-0005-0000-0000-0000DF160000}"/>
    <cellStyle name="RowTitles1-Detail 12 3 2" xfId="5855" xr:uid="{00000000-0005-0000-0000-0000E0160000}"/>
    <cellStyle name="RowTitles1-Detail 12 3 2 2" xfId="5856" xr:uid="{00000000-0005-0000-0000-0000E1160000}"/>
    <cellStyle name="RowTitles1-Detail 12 3 2_Tertiary Salaries Survey" xfId="5857" xr:uid="{00000000-0005-0000-0000-0000E2160000}"/>
    <cellStyle name="RowTitles1-Detail 12 3 3" xfId="5858" xr:uid="{00000000-0005-0000-0000-0000E3160000}"/>
    <cellStyle name="RowTitles1-Detail 12 3_Tertiary Salaries Survey" xfId="5859" xr:uid="{00000000-0005-0000-0000-0000E4160000}"/>
    <cellStyle name="RowTitles1-Detail 12 4" xfId="5860" xr:uid="{00000000-0005-0000-0000-0000E5160000}"/>
    <cellStyle name="RowTitles1-Detail 12 4 2" xfId="5861" xr:uid="{00000000-0005-0000-0000-0000E6160000}"/>
    <cellStyle name="RowTitles1-Detail 12 4_Tertiary Salaries Survey" xfId="5862" xr:uid="{00000000-0005-0000-0000-0000E7160000}"/>
    <cellStyle name="RowTitles1-Detail 12 5" xfId="5863" xr:uid="{00000000-0005-0000-0000-0000E8160000}"/>
    <cellStyle name="RowTitles1-Detail 12_Tertiary Salaries Survey" xfId="5864" xr:uid="{00000000-0005-0000-0000-0000E9160000}"/>
    <cellStyle name="RowTitles1-Detail 13" xfId="5865" xr:uid="{00000000-0005-0000-0000-0000EA160000}"/>
    <cellStyle name="RowTitles1-Detail 13 2" xfId="5866" xr:uid="{00000000-0005-0000-0000-0000EB160000}"/>
    <cellStyle name="RowTitles1-Detail 13 2 2" xfId="5867" xr:uid="{00000000-0005-0000-0000-0000EC160000}"/>
    <cellStyle name="RowTitles1-Detail 13 2_Tertiary Salaries Survey" xfId="5868" xr:uid="{00000000-0005-0000-0000-0000ED160000}"/>
    <cellStyle name="RowTitles1-Detail 13 3" xfId="5869" xr:uid="{00000000-0005-0000-0000-0000EE160000}"/>
    <cellStyle name="RowTitles1-Detail 13_Tertiary Salaries Survey" xfId="5870" xr:uid="{00000000-0005-0000-0000-0000EF160000}"/>
    <cellStyle name="RowTitles1-Detail 14" xfId="5871" xr:uid="{00000000-0005-0000-0000-0000F0160000}"/>
    <cellStyle name="RowTitles1-Detail 15" xfId="5872" xr:uid="{00000000-0005-0000-0000-0000F1160000}"/>
    <cellStyle name="RowTitles1-Detail 2" xfId="5873" xr:uid="{00000000-0005-0000-0000-0000F2160000}"/>
    <cellStyle name="RowTitles1-Detail 2 10" xfId="5874" xr:uid="{00000000-0005-0000-0000-0000F3160000}"/>
    <cellStyle name="RowTitles1-Detail 2 10 2" xfId="5875" xr:uid="{00000000-0005-0000-0000-0000F4160000}"/>
    <cellStyle name="RowTitles1-Detail 2 10 2 2" xfId="5876" xr:uid="{00000000-0005-0000-0000-0000F5160000}"/>
    <cellStyle name="RowTitles1-Detail 2 10 2 2 2" xfId="5877" xr:uid="{00000000-0005-0000-0000-0000F6160000}"/>
    <cellStyle name="RowTitles1-Detail 2 10 2 2_Tertiary Salaries Survey" xfId="5878" xr:uid="{00000000-0005-0000-0000-0000F7160000}"/>
    <cellStyle name="RowTitles1-Detail 2 10 2 3" xfId="5879" xr:uid="{00000000-0005-0000-0000-0000F8160000}"/>
    <cellStyle name="RowTitles1-Detail 2 10 2_Tertiary Salaries Survey" xfId="5880" xr:uid="{00000000-0005-0000-0000-0000F9160000}"/>
    <cellStyle name="RowTitles1-Detail 2 10 3" xfId="5881" xr:uid="{00000000-0005-0000-0000-0000FA160000}"/>
    <cellStyle name="RowTitles1-Detail 2 10 3 2" xfId="5882" xr:uid="{00000000-0005-0000-0000-0000FB160000}"/>
    <cellStyle name="RowTitles1-Detail 2 10 3 2 2" xfId="5883" xr:uid="{00000000-0005-0000-0000-0000FC160000}"/>
    <cellStyle name="RowTitles1-Detail 2 10 3 2_Tertiary Salaries Survey" xfId="5884" xr:uid="{00000000-0005-0000-0000-0000FD160000}"/>
    <cellStyle name="RowTitles1-Detail 2 10 3 3" xfId="5885" xr:uid="{00000000-0005-0000-0000-0000FE160000}"/>
    <cellStyle name="RowTitles1-Detail 2 10 3_Tertiary Salaries Survey" xfId="5886" xr:uid="{00000000-0005-0000-0000-0000FF160000}"/>
    <cellStyle name="RowTitles1-Detail 2 10 4" xfId="5887" xr:uid="{00000000-0005-0000-0000-000000170000}"/>
    <cellStyle name="RowTitles1-Detail 2 10 5" xfId="5888" xr:uid="{00000000-0005-0000-0000-000001170000}"/>
    <cellStyle name="RowTitles1-Detail 2 10 5 2" xfId="5889" xr:uid="{00000000-0005-0000-0000-000002170000}"/>
    <cellStyle name="RowTitles1-Detail 2 10 5_Tertiary Salaries Survey" xfId="5890" xr:uid="{00000000-0005-0000-0000-000003170000}"/>
    <cellStyle name="RowTitles1-Detail 2 10 6" xfId="5891" xr:uid="{00000000-0005-0000-0000-000004170000}"/>
    <cellStyle name="RowTitles1-Detail 2 10_Tertiary Salaries Survey" xfId="5892" xr:uid="{00000000-0005-0000-0000-000005170000}"/>
    <cellStyle name="RowTitles1-Detail 2 11" xfId="5893" xr:uid="{00000000-0005-0000-0000-000006170000}"/>
    <cellStyle name="RowTitles1-Detail 2 11 2" xfId="5894" xr:uid="{00000000-0005-0000-0000-000007170000}"/>
    <cellStyle name="RowTitles1-Detail 2 11 2 2" xfId="5895" xr:uid="{00000000-0005-0000-0000-000008170000}"/>
    <cellStyle name="RowTitles1-Detail 2 11 2 2 2" xfId="5896" xr:uid="{00000000-0005-0000-0000-000009170000}"/>
    <cellStyle name="RowTitles1-Detail 2 11 2 2_Tertiary Salaries Survey" xfId="5897" xr:uid="{00000000-0005-0000-0000-00000A170000}"/>
    <cellStyle name="RowTitles1-Detail 2 11 2 3" xfId="5898" xr:uid="{00000000-0005-0000-0000-00000B170000}"/>
    <cellStyle name="RowTitles1-Detail 2 11 2_Tertiary Salaries Survey" xfId="5899" xr:uid="{00000000-0005-0000-0000-00000C170000}"/>
    <cellStyle name="RowTitles1-Detail 2 11 3" xfId="5900" xr:uid="{00000000-0005-0000-0000-00000D170000}"/>
    <cellStyle name="RowTitles1-Detail 2 11 3 2" xfId="5901" xr:uid="{00000000-0005-0000-0000-00000E170000}"/>
    <cellStyle name="RowTitles1-Detail 2 11 3 2 2" xfId="5902" xr:uid="{00000000-0005-0000-0000-00000F170000}"/>
    <cellStyle name="RowTitles1-Detail 2 11 3 2_Tertiary Salaries Survey" xfId="5903" xr:uid="{00000000-0005-0000-0000-000010170000}"/>
    <cellStyle name="RowTitles1-Detail 2 11 3 3" xfId="5904" xr:uid="{00000000-0005-0000-0000-000011170000}"/>
    <cellStyle name="RowTitles1-Detail 2 11 3_Tertiary Salaries Survey" xfId="5905" xr:uid="{00000000-0005-0000-0000-000012170000}"/>
    <cellStyle name="RowTitles1-Detail 2 11 4" xfId="5906" xr:uid="{00000000-0005-0000-0000-000013170000}"/>
    <cellStyle name="RowTitles1-Detail 2 11 4 2" xfId="5907" xr:uid="{00000000-0005-0000-0000-000014170000}"/>
    <cellStyle name="RowTitles1-Detail 2 11 4_Tertiary Salaries Survey" xfId="5908" xr:uid="{00000000-0005-0000-0000-000015170000}"/>
    <cellStyle name="RowTitles1-Detail 2 11 5" xfId="5909" xr:uid="{00000000-0005-0000-0000-000016170000}"/>
    <cellStyle name="RowTitles1-Detail 2 11_Tertiary Salaries Survey" xfId="5910" xr:uid="{00000000-0005-0000-0000-000017170000}"/>
    <cellStyle name="RowTitles1-Detail 2 12" xfId="5911" xr:uid="{00000000-0005-0000-0000-000018170000}"/>
    <cellStyle name="RowTitles1-Detail 2 12 2" xfId="5912" xr:uid="{00000000-0005-0000-0000-000019170000}"/>
    <cellStyle name="RowTitles1-Detail 2 12 2 2" xfId="5913" xr:uid="{00000000-0005-0000-0000-00001A170000}"/>
    <cellStyle name="RowTitles1-Detail 2 12 2 2 2" xfId="5914" xr:uid="{00000000-0005-0000-0000-00001B170000}"/>
    <cellStyle name="RowTitles1-Detail 2 12 2 2_Tertiary Salaries Survey" xfId="5915" xr:uid="{00000000-0005-0000-0000-00001C170000}"/>
    <cellStyle name="RowTitles1-Detail 2 12 2 3" xfId="5916" xr:uid="{00000000-0005-0000-0000-00001D170000}"/>
    <cellStyle name="RowTitles1-Detail 2 12 2_Tertiary Salaries Survey" xfId="5917" xr:uid="{00000000-0005-0000-0000-00001E170000}"/>
    <cellStyle name="RowTitles1-Detail 2 12 3" xfId="5918" xr:uid="{00000000-0005-0000-0000-00001F170000}"/>
    <cellStyle name="RowTitles1-Detail 2 12 3 2" xfId="5919" xr:uid="{00000000-0005-0000-0000-000020170000}"/>
    <cellStyle name="RowTitles1-Detail 2 12 3 2 2" xfId="5920" xr:uid="{00000000-0005-0000-0000-000021170000}"/>
    <cellStyle name="RowTitles1-Detail 2 12 3 2_Tertiary Salaries Survey" xfId="5921" xr:uid="{00000000-0005-0000-0000-000022170000}"/>
    <cellStyle name="RowTitles1-Detail 2 12 3 3" xfId="5922" xr:uid="{00000000-0005-0000-0000-000023170000}"/>
    <cellStyle name="RowTitles1-Detail 2 12 3_Tertiary Salaries Survey" xfId="5923" xr:uid="{00000000-0005-0000-0000-000024170000}"/>
    <cellStyle name="RowTitles1-Detail 2 12 4" xfId="5924" xr:uid="{00000000-0005-0000-0000-000025170000}"/>
    <cellStyle name="RowTitles1-Detail 2 12 4 2" xfId="5925" xr:uid="{00000000-0005-0000-0000-000026170000}"/>
    <cellStyle name="RowTitles1-Detail 2 12 4_Tertiary Salaries Survey" xfId="5926" xr:uid="{00000000-0005-0000-0000-000027170000}"/>
    <cellStyle name="RowTitles1-Detail 2 12 5" xfId="5927" xr:uid="{00000000-0005-0000-0000-000028170000}"/>
    <cellStyle name="RowTitles1-Detail 2 12_Tertiary Salaries Survey" xfId="5928" xr:uid="{00000000-0005-0000-0000-000029170000}"/>
    <cellStyle name="RowTitles1-Detail 2 13" xfId="5929" xr:uid="{00000000-0005-0000-0000-00002A170000}"/>
    <cellStyle name="RowTitles1-Detail 2 13 2" xfId="5930" xr:uid="{00000000-0005-0000-0000-00002B170000}"/>
    <cellStyle name="RowTitles1-Detail 2 13 2 2" xfId="5931" xr:uid="{00000000-0005-0000-0000-00002C170000}"/>
    <cellStyle name="RowTitles1-Detail 2 13 2_Tertiary Salaries Survey" xfId="5932" xr:uid="{00000000-0005-0000-0000-00002D170000}"/>
    <cellStyle name="RowTitles1-Detail 2 13 3" xfId="5933" xr:uid="{00000000-0005-0000-0000-00002E170000}"/>
    <cellStyle name="RowTitles1-Detail 2 13_Tertiary Salaries Survey" xfId="5934" xr:uid="{00000000-0005-0000-0000-00002F170000}"/>
    <cellStyle name="RowTitles1-Detail 2 14" xfId="5935" xr:uid="{00000000-0005-0000-0000-000030170000}"/>
    <cellStyle name="RowTitles1-Detail 2 15" xfId="5936" xr:uid="{00000000-0005-0000-0000-000031170000}"/>
    <cellStyle name="RowTitles1-Detail 2 16" xfId="5937" xr:uid="{00000000-0005-0000-0000-000032170000}"/>
    <cellStyle name="RowTitles1-Detail 2 2" xfId="5938" xr:uid="{00000000-0005-0000-0000-000033170000}"/>
    <cellStyle name="RowTitles1-Detail 2 2 10" xfId="5939" xr:uid="{00000000-0005-0000-0000-000034170000}"/>
    <cellStyle name="RowTitles1-Detail 2 2 10 2" xfId="5940" xr:uid="{00000000-0005-0000-0000-000035170000}"/>
    <cellStyle name="RowTitles1-Detail 2 2 10 2 2" xfId="5941" xr:uid="{00000000-0005-0000-0000-000036170000}"/>
    <cellStyle name="RowTitles1-Detail 2 2 10 2 2 2" xfId="5942" xr:uid="{00000000-0005-0000-0000-000037170000}"/>
    <cellStyle name="RowTitles1-Detail 2 2 10 2 2_Tertiary Salaries Survey" xfId="5943" xr:uid="{00000000-0005-0000-0000-000038170000}"/>
    <cellStyle name="RowTitles1-Detail 2 2 10 2 3" xfId="5944" xr:uid="{00000000-0005-0000-0000-000039170000}"/>
    <cellStyle name="RowTitles1-Detail 2 2 10 2_Tertiary Salaries Survey" xfId="5945" xr:uid="{00000000-0005-0000-0000-00003A170000}"/>
    <cellStyle name="RowTitles1-Detail 2 2 10 3" xfId="5946" xr:uid="{00000000-0005-0000-0000-00003B170000}"/>
    <cellStyle name="RowTitles1-Detail 2 2 10 3 2" xfId="5947" xr:uid="{00000000-0005-0000-0000-00003C170000}"/>
    <cellStyle name="RowTitles1-Detail 2 2 10 3 2 2" xfId="5948" xr:uid="{00000000-0005-0000-0000-00003D170000}"/>
    <cellStyle name="RowTitles1-Detail 2 2 10 3 2_Tertiary Salaries Survey" xfId="5949" xr:uid="{00000000-0005-0000-0000-00003E170000}"/>
    <cellStyle name="RowTitles1-Detail 2 2 10 3 3" xfId="5950" xr:uid="{00000000-0005-0000-0000-00003F170000}"/>
    <cellStyle name="RowTitles1-Detail 2 2 10 3_Tertiary Salaries Survey" xfId="5951" xr:uid="{00000000-0005-0000-0000-000040170000}"/>
    <cellStyle name="RowTitles1-Detail 2 2 10 4" xfId="5952" xr:uid="{00000000-0005-0000-0000-000041170000}"/>
    <cellStyle name="RowTitles1-Detail 2 2 10 4 2" xfId="5953" xr:uid="{00000000-0005-0000-0000-000042170000}"/>
    <cellStyle name="RowTitles1-Detail 2 2 10 4_Tertiary Salaries Survey" xfId="5954" xr:uid="{00000000-0005-0000-0000-000043170000}"/>
    <cellStyle name="RowTitles1-Detail 2 2 10 5" xfId="5955" xr:uid="{00000000-0005-0000-0000-000044170000}"/>
    <cellStyle name="RowTitles1-Detail 2 2 10_Tertiary Salaries Survey" xfId="5956" xr:uid="{00000000-0005-0000-0000-000045170000}"/>
    <cellStyle name="RowTitles1-Detail 2 2 11" xfId="5957" xr:uid="{00000000-0005-0000-0000-000046170000}"/>
    <cellStyle name="RowTitles1-Detail 2 2 11 2" xfId="5958" xr:uid="{00000000-0005-0000-0000-000047170000}"/>
    <cellStyle name="RowTitles1-Detail 2 2 11 2 2" xfId="5959" xr:uid="{00000000-0005-0000-0000-000048170000}"/>
    <cellStyle name="RowTitles1-Detail 2 2 11 2 2 2" xfId="5960" xr:uid="{00000000-0005-0000-0000-000049170000}"/>
    <cellStyle name="RowTitles1-Detail 2 2 11 2 2_Tertiary Salaries Survey" xfId="5961" xr:uid="{00000000-0005-0000-0000-00004A170000}"/>
    <cellStyle name="RowTitles1-Detail 2 2 11 2 3" xfId="5962" xr:uid="{00000000-0005-0000-0000-00004B170000}"/>
    <cellStyle name="RowTitles1-Detail 2 2 11 2_Tertiary Salaries Survey" xfId="5963" xr:uid="{00000000-0005-0000-0000-00004C170000}"/>
    <cellStyle name="RowTitles1-Detail 2 2 11 3" xfId="5964" xr:uid="{00000000-0005-0000-0000-00004D170000}"/>
    <cellStyle name="RowTitles1-Detail 2 2 11 3 2" xfId="5965" xr:uid="{00000000-0005-0000-0000-00004E170000}"/>
    <cellStyle name="RowTitles1-Detail 2 2 11 3 2 2" xfId="5966" xr:uid="{00000000-0005-0000-0000-00004F170000}"/>
    <cellStyle name="RowTitles1-Detail 2 2 11 3 2_Tertiary Salaries Survey" xfId="5967" xr:uid="{00000000-0005-0000-0000-000050170000}"/>
    <cellStyle name="RowTitles1-Detail 2 2 11 3 3" xfId="5968" xr:uid="{00000000-0005-0000-0000-000051170000}"/>
    <cellStyle name="RowTitles1-Detail 2 2 11 3_Tertiary Salaries Survey" xfId="5969" xr:uid="{00000000-0005-0000-0000-000052170000}"/>
    <cellStyle name="RowTitles1-Detail 2 2 11 4" xfId="5970" xr:uid="{00000000-0005-0000-0000-000053170000}"/>
    <cellStyle name="RowTitles1-Detail 2 2 11 4 2" xfId="5971" xr:uid="{00000000-0005-0000-0000-000054170000}"/>
    <cellStyle name="RowTitles1-Detail 2 2 11 4_Tertiary Salaries Survey" xfId="5972" xr:uid="{00000000-0005-0000-0000-000055170000}"/>
    <cellStyle name="RowTitles1-Detail 2 2 11 5" xfId="5973" xr:uid="{00000000-0005-0000-0000-000056170000}"/>
    <cellStyle name="RowTitles1-Detail 2 2 11_Tertiary Salaries Survey" xfId="5974" xr:uid="{00000000-0005-0000-0000-000057170000}"/>
    <cellStyle name="RowTitles1-Detail 2 2 12" xfId="5975" xr:uid="{00000000-0005-0000-0000-000058170000}"/>
    <cellStyle name="RowTitles1-Detail 2 2 12 2" xfId="5976" xr:uid="{00000000-0005-0000-0000-000059170000}"/>
    <cellStyle name="RowTitles1-Detail 2 2 12 2 2" xfId="5977" xr:uid="{00000000-0005-0000-0000-00005A170000}"/>
    <cellStyle name="RowTitles1-Detail 2 2 12 2_Tertiary Salaries Survey" xfId="5978" xr:uid="{00000000-0005-0000-0000-00005B170000}"/>
    <cellStyle name="RowTitles1-Detail 2 2 12 3" xfId="5979" xr:uid="{00000000-0005-0000-0000-00005C170000}"/>
    <cellStyle name="RowTitles1-Detail 2 2 12_Tertiary Salaries Survey" xfId="5980" xr:uid="{00000000-0005-0000-0000-00005D170000}"/>
    <cellStyle name="RowTitles1-Detail 2 2 13" xfId="5981" xr:uid="{00000000-0005-0000-0000-00005E170000}"/>
    <cellStyle name="RowTitles1-Detail 2 2 14" xfId="5982" xr:uid="{00000000-0005-0000-0000-00005F170000}"/>
    <cellStyle name="RowTitles1-Detail 2 2 15" xfId="5983" xr:uid="{00000000-0005-0000-0000-000060170000}"/>
    <cellStyle name="RowTitles1-Detail 2 2 2" xfId="5984" xr:uid="{00000000-0005-0000-0000-000061170000}"/>
    <cellStyle name="RowTitles1-Detail 2 2 2 10" xfId="5985" xr:uid="{00000000-0005-0000-0000-000062170000}"/>
    <cellStyle name="RowTitles1-Detail 2 2 2 10 2" xfId="5986" xr:uid="{00000000-0005-0000-0000-000063170000}"/>
    <cellStyle name="RowTitles1-Detail 2 2 2 10 2 2" xfId="5987" xr:uid="{00000000-0005-0000-0000-000064170000}"/>
    <cellStyle name="RowTitles1-Detail 2 2 2 10 2 2 2" xfId="5988" xr:uid="{00000000-0005-0000-0000-000065170000}"/>
    <cellStyle name="RowTitles1-Detail 2 2 2 10 2 2_Tertiary Salaries Survey" xfId="5989" xr:uid="{00000000-0005-0000-0000-000066170000}"/>
    <cellStyle name="RowTitles1-Detail 2 2 2 10 2 3" xfId="5990" xr:uid="{00000000-0005-0000-0000-000067170000}"/>
    <cellStyle name="RowTitles1-Detail 2 2 2 10 2_Tertiary Salaries Survey" xfId="5991" xr:uid="{00000000-0005-0000-0000-000068170000}"/>
    <cellStyle name="RowTitles1-Detail 2 2 2 10 3" xfId="5992" xr:uid="{00000000-0005-0000-0000-000069170000}"/>
    <cellStyle name="RowTitles1-Detail 2 2 2 10 3 2" xfId="5993" xr:uid="{00000000-0005-0000-0000-00006A170000}"/>
    <cellStyle name="RowTitles1-Detail 2 2 2 10 3 2 2" xfId="5994" xr:uid="{00000000-0005-0000-0000-00006B170000}"/>
    <cellStyle name="RowTitles1-Detail 2 2 2 10 3 2_Tertiary Salaries Survey" xfId="5995" xr:uid="{00000000-0005-0000-0000-00006C170000}"/>
    <cellStyle name="RowTitles1-Detail 2 2 2 10 3 3" xfId="5996" xr:uid="{00000000-0005-0000-0000-00006D170000}"/>
    <cellStyle name="RowTitles1-Detail 2 2 2 10 3_Tertiary Salaries Survey" xfId="5997" xr:uid="{00000000-0005-0000-0000-00006E170000}"/>
    <cellStyle name="RowTitles1-Detail 2 2 2 10 4" xfId="5998" xr:uid="{00000000-0005-0000-0000-00006F170000}"/>
    <cellStyle name="RowTitles1-Detail 2 2 2 10 4 2" xfId="5999" xr:uid="{00000000-0005-0000-0000-000070170000}"/>
    <cellStyle name="RowTitles1-Detail 2 2 2 10 4_Tertiary Salaries Survey" xfId="6000" xr:uid="{00000000-0005-0000-0000-000071170000}"/>
    <cellStyle name="RowTitles1-Detail 2 2 2 10 5" xfId="6001" xr:uid="{00000000-0005-0000-0000-000072170000}"/>
    <cellStyle name="RowTitles1-Detail 2 2 2 10_Tertiary Salaries Survey" xfId="6002" xr:uid="{00000000-0005-0000-0000-000073170000}"/>
    <cellStyle name="RowTitles1-Detail 2 2 2 11" xfId="6003" xr:uid="{00000000-0005-0000-0000-000074170000}"/>
    <cellStyle name="RowTitles1-Detail 2 2 2 11 2" xfId="6004" xr:uid="{00000000-0005-0000-0000-000075170000}"/>
    <cellStyle name="RowTitles1-Detail 2 2 2 11 2 2" xfId="6005" xr:uid="{00000000-0005-0000-0000-000076170000}"/>
    <cellStyle name="RowTitles1-Detail 2 2 2 11 2_Tertiary Salaries Survey" xfId="6006" xr:uid="{00000000-0005-0000-0000-000077170000}"/>
    <cellStyle name="RowTitles1-Detail 2 2 2 11 3" xfId="6007" xr:uid="{00000000-0005-0000-0000-000078170000}"/>
    <cellStyle name="RowTitles1-Detail 2 2 2 11_Tertiary Salaries Survey" xfId="6008" xr:uid="{00000000-0005-0000-0000-000079170000}"/>
    <cellStyle name="RowTitles1-Detail 2 2 2 12" xfId="6009" xr:uid="{00000000-0005-0000-0000-00007A170000}"/>
    <cellStyle name="RowTitles1-Detail 2 2 2 13" xfId="6010" xr:uid="{00000000-0005-0000-0000-00007B170000}"/>
    <cellStyle name="RowTitles1-Detail 2 2 2 2" xfId="6011" xr:uid="{00000000-0005-0000-0000-00007C170000}"/>
    <cellStyle name="RowTitles1-Detail 2 2 2 2 10" xfId="6012" xr:uid="{00000000-0005-0000-0000-00007D170000}"/>
    <cellStyle name="RowTitles1-Detail 2 2 2 2 10 2" xfId="6013" xr:uid="{00000000-0005-0000-0000-00007E170000}"/>
    <cellStyle name="RowTitles1-Detail 2 2 2 2 10 2 2" xfId="6014" xr:uid="{00000000-0005-0000-0000-00007F170000}"/>
    <cellStyle name="RowTitles1-Detail 2 2 2 2 10 2_Tertiary Salaries Survey" xfId="6015" xr:uid="{00000000-0005-0000-0000-000080170000}"/>
    <cellStyle name="RowTitles1-Detail 2 2 2 2 10 3" xfId="6016" xr:uid="{00000000-0005-0000-0000-000081170000}"/>
    <cellStyle name="RowTitles1-Detail 2 2 2 2 10_Tertiary Salaries Survey" xfId="6017" xr:uid="{00000000-0005-0000-0000-000082170000}"/>
    <cellStyle name="RowTitles1-Detail 2 2 2 2 11" xfId="6018" xr:uid="{00000000-0005-0000-0000-000083170000}"/>
    <cellStyle name="RowTitles1-Detail 2 2 2 2 12" xfId="6019" xr:uid="{00000000-0005-0000-0000-000084170000}"/>
    <cellStyle name="RowTitles1-Detail 2 2 2 2 2" xfId="6020" xr:uid="{00000000-0005-0000-0000-000085170000}"/>
    <cellStyle name="RowTitles1-Detail 2 2 2 2 2 2" xfId="6021" xr:uid="{00000000-0005-0000-0000-000086170000}"/>
    <cellStyle name="RowTitles1-Detail 2 2 2 2 2 2 2" xfId="6022" xr:uid="{00000000-0005-0000-0000-000087170000}"/>
    <cellStyle name="RowTitles1-Detail 2 2 2 2 2 2 2 2" xfId="6023" xr:uid="{00000000-0005-0000-0000-000088170000}"/>
    <cellStyle name="RowTitles1-Detail 2 2 2 2 2 2 2 2 2" xfId="6024" xr:uid="{00000000-0005-0000-0000-000089170000}"/>
    <cellStyle name="RowTitles1-Detail 2 2 2 2 2 2 2 2_Tertiary Salaries Survey" xfId="6025" xr:uid="{00000000-0005-0000-0000-00008A170000}"/>
    <cellStyle name="RowTitles1-Detail 2 2 2 2 2 2 2 3" xfId="6026" xr:uid="{00000000-0005-0000-0000-00008B170000}"/>
    <cellStyle name="RowTitles1-Detail 2 2 2 2 2 2 2_Tertiary Salaries Survey" xfId="6027" xr:uid="{00000000-0005-0000-0000-00008C170000}"/>
    <cellStyle name="RowTitles1-Detail 2 2 2 2 2 2 3" xfId="6028" xr:uid="{00000000-0005-0000-0000-00008D170000}"/>
    <cellStyle name="RowTitles1-Detail 2 2 2 2 2 2 3 2" xfId="6029" xr:uid="{00000000-0005-0000-0000-00008E170000}"/>
    <cellStyle name="RowTitles1-Detail 2 2 2 2 2 2 3 2 2" xfId="6030" xr:uid="{00000000-0005-0000-0000-00008F170000}"/>
    <cellStyle name="RowTitles1-Detail 2 2 2 2 2 2 3 2_Tertiary Salaries Survey" xfId="6031" xr:uid="{00000000-0005-0000-0000-000090170000}"/>
    <cellStyle name="RowTitles1-Detail 2 2 2 2 2 2 3 3" xfId="6032" xr:uid="{00000000-0005-0000-0000-000091170000}"/>
    <cellStyle name="RowTitles1-Detail 2 2 2 2 2 2 3_Tertiary Salaries Survey" xfId="6033" xr:uid="{00000000-0005-0000-0000-000092170000}"/>
    <cellStyle name="RowTitles1-Detail 2 2 2 2 2 2 4" xfId="6034" xr:uid="{00000000-0005-0000-0000-000093170000}"/>
    <cellStyle name="RowTitles1-Detail 2 2 2 2 2 2 5" xfId="6035" xr:uid="{00000000-0005-0000-0000-000094170000}"/>
    <cellStyle name="RowTitles1-Detail 2 2 2 2 2 2_Tertiary Salaries Survey" xfId="6036" xr:uid="{00000000-0005-0000-0000-000095170000}"/>
    <cellStyle name="RowTitles1-Detail 2 2 2 2 2 3" xfId="6037" xr:uid="{00000000-0005-0000-0000-000096170000}"/>
    <cellStyle name="RowTitles1-Detail 2 2 2 2 2 3 2" xfId="6038" xr:uid="{00000000-0005-0000-0000-000097170000}"/>
    <cellStyle name="RowTitles1-Detail 2 2 2 2 2 3 2 2" xfId="6039" xr:uid="{00000000-0005-0000-0000-000098170000}"/>
    <cellStyle name="RowTitles1-Detail 2 2 2 2 2 3 2 2 2" xfId="6040" xr:uid="{00000000-0005-0000-0000-000099170000}"/>
    <cellStyle name="RowTitles1-Detail 2 2 2 2 2 3 2 2_Tertiary Salaries Survey" xfId="6041" xr:uid="{00000000-0005-0000-0000-00009A170000}"/>
    <cellStyle name="RowTitles1-Detail 2 2 2 2 2 3 2 3" xfId="6042" xr:uid="{00000000-0005-0000-0000-00009B170000}"/>
    <cellStyle name="RowTitles1-Detail 2 2 2 2 2 3 2_Tertiary Salaries Survey" xfId="6043" xr:uid="{00000000-0005-0000-0000-00009C170000}"/>
    <cellStyle name="RowTitles1-Detail 2 2 2 2 2 3 3" xfId="6044" xr:uid="{00000000-0005-0000-0000-00009D170000}"/>
    <cellStyle name="RowTitles1-Detail 2 2 2 2 2 3 3 2" xfId="6045" xr:uid="{00000000-0005-0000-0000-00009E170000}"/>
    <cellStyle name="RowTitles1-Detail 2 2 2 2 2 3 3 2 2" xfId="6046" xr:uid="{00000000-0005-0000-0000-00009F170000}"/>
    <cellStyle name="RowTitles1-Detail 2 2 2 2 2 3 3 2_Tertiary Salaries Survey" xfId="6047" xr:uid="{00000000-0005-0000-0000-0000A0170000}"/>
    <cellStyle name="RowTitles1-Detail 2 2 2 2 2 3 3 3" xfId="6048" xr:uid="{00000000-0005-0000-0000-0000A1170000}"/>
    <cellStyle name="RowTitles1-Detail 2 2 2 2 2 3 3_Tertiary Salaries Survey" xfId="6049" xr:uid="{00000000-0005-0000-0000-0000A2170000}"/>
    <cellStyle name="RowTitles1-Detail 2 2 2 2 2 3 4" xfId="6050" xr:uid="{00000000-0005-0000-0000-0000A3170000}"/>
    <cellStyle name="RowTitles1-Detail 2 2 2 2 2 3 5" xfId="6051" xr:uid="{00000000-0005-0000-0000-0000A4170000}"/>
    <cellStyle name="RowTitles1-Detail 2 2 2 2 2 3 5 2" xfId="6052" xr:uid="{00000000-0005-0000-0000-0000A5170000}"/>
    <cellStyle name="RowTitles1-Detail 2 2 2 2 2 3 5_Tertiary Salaries Survey" xfId="6053" xr:uid="{00000000-0005-0000-0000-0000A6170000}"/>
    <cellStyle name="RowTitles1-Detail 2 2 2 2 2 3 6" xfId="6054" xr:uid="{00000000-0005-0000-0000-0000A7170000}"/>
    <cellStyle name="RowTitles1-Detail 2 2 2 2 2 3_Tertiary Salaries Survey" xfId="6055" xr:uid="{00000000-0005-0000-0000-0000A8170000}"/>
    <cellStyle name="RowTitles1-Detail 2 2 2 2 2 4" xfId="6056" xr:uid="{00000000-0005-0000-0000-0000A9170000}"/>
    <cellStyle name="RowTitles1-Detail 2 2 2 2 2 4 2" xfId="6057" xr:uid="{00000000-0005-0000-0000-0000AA170000}"/>
    <cellStyle name="RowTitles1-Detail 2 2 2 2 2 4 2 2" xfId="6058" xr:uid="{00000000-0005-0000-0000-0000AB170000}"/>
    <cellStyle name="RowTitles1-Detail 2 2 2 2 2 4 2 2 2" xfId="6059" xr:uid="{00000000-0005-0000-0000-0000AC170000}"/>
    <cellStyle name="RowTitles1-Detail 2 2 2 2 2 4 2 2_Tertiary Salaries Survey" xfId="6060" xr:uid="{00000000-0005-0000-0000-0000AD170000}"/>
    <cellStyle name="RowTitles1-Detail 2 2 2 2 2 4 2 3" xfId="6061" xr:uid="{00000000-0005-0000-0000-0000AE170000}"/>
    <cellStyle name="RowTitles1-Detail 2 2 2 2 2 4 2_Tertiary Salaries Survey" xfId="6062" xr:uid="{00000000-0005-0000-0000-0000AF170000}"/>
    <cellStyle name="RowTitles1-Detail 2 2 2 2 2 4 3" xfId="6063" xr:uid="{00000000-0005-0000-0000-0000B0170000}"/>
    <cellStyle name="RowTitles1-Detail 2 2 2 2 2 4 3 2" xfId="6064" xr:uid="{00000000-0005-0000-0000-0000B1170000}"/>
    <cellStyle name="RowTitles1-Detail 2 2 2 2 2 4 3 2 2" xfId="6065" xr:uid="{00000000-0005-0000-0000-0000B2170000}"/>
    <cellStyle name="RowTitles1-Detail 2 2 2 2 2 4 3 2_Tertiary Salaries Survey" xfId="6066" xr:uid="{00000000-0005-0000-0000-0000B3170000}"/>
    <cellStyle name="RowTitles1-Detail 2 2 2 2 2 4 3 3" xfId="6067" xr:uid="{00000000-0005-0000-0000-0000B4170000}"/>
    <cellStyle name="RowTitles1-Detail 2 2 2 2 2 4 3_Tertiary Salaries Survey" xfId="6068" xr:uid="{00000000-0005-0000-0000-0000B5170000}"/>
    <cellStyle name="RowTitles1-Detail 2 2 2 2 2 4 4" xfId="6069" xr:uid="{00000000-0005-0000-0000-0000B6170000}"/>
    <cellStyle name="RowTitles1-Detail 2 2 2 2 2 4 4 2" xfId="6070" xr:uid="{00000000-0005-0000-0000-0000B7170000}"/>
    <cellStyle name="RowTitles1-Detail 2 2 2 2 2 4 4_Tertiary Salaries Survey" xfId="6071" xr:uid="{00000000-0005-0000-0000-0000B8170000}"/>
    <cellStyle name="RowTitles1-Detail 2 2 2 2 2 4 5" xfId="6072" xr:uid="{00000000-0005-0000-0000-0000B9170000}"/>
    <cellStyle name="RowTitles1-Detail 2 2 2 2 2 4_Tertiary Salaries Survey" xfId="6073" xr:uid="{00000000-0005-0000-0000-0000BA170000}"/>
    <cellStyle name="RowTitles1-Detail 2 2 2 2 2 5" xfId="6074" xr:uid="{00000000-0005-0000-0000-0000BB170000}"/>
    <cellStyle name="RowTitles1-Detail 2 2 2 2 2 5 2" xfId="6075" xr:uid="{00000000-0005-0000-0000-0000BC170000}"/>
    <cellStyle name="RowTitles1-Detail 2 2 2 2 2 5 2 2" xfId="6076" xr:uid="{00000000-0005-0000-0000-0000BD170000}"/>
    <cellStyle name="RowTitles1-Detail 2 2 2 2 2 5 2 2 2" xfId="6077" xr:uid="{00000000-0005-0000-0000-0000BE170000}"/>
    <cellStyle name="RowTitles1-Detail 2 2 2 2 2 5 2 2_Tertiary Salaries Survey" xfId="6078" xr:uid="{00000000-0005-0000-0000-0000BF170000}"/>
    <cellStyle name="RowTitles1-Detail 2 2 2 2 2 5 2 3" xfId="6079" xr:uid="{00000000-0005-0000-0000-0000C0170000}"/>
    <cellStyle name="RowTitles1-Detail 2 2 2 2 2 5 2_Tertiary Salaries Survey" xfId="6080" xr:uid="{00000000-0005-0000-0000-0000C1170000}"/>
    <cellStyle name="RowTitles1-Detail 2 2 2 2 2 5 3" xfId="6081" xr:uid="{00000000-0005-0000-0000-0000C2170000}"/>
    <cellStyle name="RowTitles1-Detail 2 2 2 2 2 5 3 2" xfId="6082" xr:uid="{00000000-0005-0000-0000-0000C3170000}"/>
    <cellStyle name="RowTitles1-Detail 2 2 2 2 2 5 3 2 2" xfId="6083" xr:uid="{00000000-0005-0000-0000-0000C4170000}"/>
    <cellStyle name="RowTitles1-Detail 2 2 2 2 2 5 3 2_Tertiary Salaries Survey" xfId="6084" xr:uid="{00000000-0005-0000-0000-0000C5170000}"/>
    <cellStyle name="RowTitles1-Detail 2 2 2 2 2 5 3 3" xfId="6085" xr:uid="{00000000-0005-0000-0000-0000C6170000}"/>
    <cellStyle name="RowTitles1-Detail 2 2 2 2 2 5 3_Tertiary Salaries Survey" xfId="6086" xr:uid="{00000000-0005-0000-0000-0000C7170000}"/>
    <cellStyle name="RowTitles1-Detail 2 2 2 2 2 5 4" xfId="6087" xr:uid="{00000000-0005-0000-0000-0000C8170000}"/>
    <cellStyle name="RowTitles1-Detail 2 2 2 2 2 5 4 2" xfId="6088" xr:uid="{00000000-0005-0000-0000-0000C9170000}"/>
    <cellStyle name="RowTitles1-Detail 2 2 2 2 2 5 4_Tertiary Salaries Survey" xfId="6089" xr:uid="{00000000-0005-0000-0000-0000CA170000}"/>
    <cellStyle name="RowTitles1-Detail 2 2 2 2 2 5 5" xfId="6090" xr:uid="{00000000-0005-0000-0000-0000CB170000}"/>
    <cellStyle name="RowTitles1-Detail 2 2 2 2 2 5_Tertiary Salaries Survey" xfId="6091" xr:uid="{00000000-0005-0000-0000-0000CC170000}"/>
    <cellStyle name="RowTitles1-Detail 2 2 2 2 2 6" xfId="6092" xr:uid="{00000000-0005-0000-0000-0000CD170000}"/>
    <cellStyle name="RowTitles1-Detail 2 2 2 2 2 6 2" xfId="6093" xr:uid="{00000000-0005-0000-0000-0000CE170000}"/>
    <cellStyle name="RowTitles1-Detail 2 2 2 2 2 6 2 2" xfId="6094" xr:uid="{00000000-0005-0000-0000-0000CF170000}"/>
    <cellStyle name="RowTitles1-Detail 2 2 2 2 2 6 2 2 2" xfId="6095" xr:uid="{00000000-0005-0000-0000-0000D0170000}"/>
    <cellStyle name="RowTitles1-Detail 2 2 2 2 2 6 2 2_Tertiary Salaries Survey" xfId="6096" xr:uid="{00000000-0005-0000-0000-0000D1170000}"/>
    <cellStyle name="RowTitles1-Detail 2 2 2 2 2 6 2 3" xfId="6097" xr:uid="{00000000-0005-0000-0000-0000D2170000}"/>
    <cellStyle name="RowTitles1-Detail 2 2 2 2 2 6 2_Tertiary Salaries Survey" xfId="6098" xr:uid="{00000000-0005-0000-0000-0000D3170000}"/>
    <cellStyle name="RowTitles1-Detail 2 2 2 2 2 6 3" xfId="6099" xr:uid="{00000000-0005-0000-0000-0000D4170000}"/>
    <cellStyle name="RowTitles1-Detail 2 2 2 2 2 6 3 2" xfId="6100" xr:uid="{00000000-0005-0000-0000-0000D5170000}"/>
    <cellStyle name="RowTitles1-Detail 2 2 2 2 2 6 3 2 2" xfId="6101" xr:uid="{00000000-0005-0000-0000-0000D6170000}"/>
    <cellStyle name="RowTitles1-Detail 2 2 2 2 2 6 3 2_Tertiary Salaries Survey" xfId="6102" xr:uid="{00000000-0005-0000-0000-0000D7170000}"/>
    <cellStyle name="RowTitles1-Detail 2 2 2 2 2 6 3 3" xfId="6103" xr:uid="{00000000-0005-0000-0000-0000D8170000}"/>
    <cellStyle name="RowTitles1-Detail 2 2 2 2 2 6 3_Tertiary Salaries Survey" xfId="6104" xr:uid="{00000000-0005-0000-0000-0000D9170000}"/>
    <cellStyle name="RowTitles1-Detail 2 2 2 2 2 6 4" xfId="6105" xr:uid="{00000000-0005-0000-0000-0000DA170000}"/>
    <cellStyle name="RowTitles1-Detail 2 2 2 2 2 6 4 2" xfId="6106" xr:uid="{00000000-0005-0000-0000-0000DB170000}"/>
    <cellStyle name="RowTitles1-Detail 2 2 2 2 2 6 4_Tertiary Salaries Survey" xfId="6107" xr:uid="{00000000-0005-0000-0000-0000DC170000}"/>
    <cellStyle name="RowTitles1-Detail 2 2 2 2 2 6 5" xfId="6108" xr:uid="{00000000-0005-0000-0000-0000DD170000}"/>
    <cellStyle name="RowTitles1-Detail 2 2 2 2 2 6_Tertiary Salaries Survey" xfId="6109" xr:uid="{00000000-0005-0000-0000-0000DE170000}"/>
    <cellStyle name="RowTitles1-Detail 2 2 2 2 2 7" xfId="6110" xr:uid="{00000000-0005-0000-0000-0000DF170000}"/>
    <cellStyle name="RowTitles1-Detail 2 2 2 2 2 7 2" xfId="6111" xr:uid="{00000000-0005-0000-0000-0000E0170000}"/>
    <cellStyle name="RowTitles1-Detail 2 2 2 2 2 7 2 2" xfId="6112" xr:uid="{00000000-0005-0000-0000-0000E1170000}"/>
    <cellStyle name="RowTitles1-Detail 2 2 2 2 2 7 2_Tertiary Salaries Survey" xfId="6113" xr:uid="{00000000-0005-0000-0000-0000E2170000}"/>
    <cellStyle name="RowTitles1-Detail 2 2 2 2 2 7 3" xfId="6114" xr:uid="{00000000-0005-0000-0000-0000E3170000}"/>
    <cellStyle name="RowTitles1-Detail 2 2 2 2 2 7_Tertiary Salaries Survey" xfId="6115" xr:uid="{00000000-0005-0000-0000-0000E4170000}"/>
    <cellStyle name="RowTitles1-Detail 2 2 2 2 2 8" xfId="6116" xr:uid="{00000000-0005-0000-0000-0000E5170000}"/>
    <cellStyle name="RowTitles1-Detail 2 2 2 2 2 9" xfId="6117" xr:uid="{00000000-0005-0000-0000-0000E6170000}"/>
    <cellStyle name="RowTitles1-Detail 2 2 2 2 2_STUD aligned by INSTIT" xfId="6118" xr:uid="{00000000-0005-0000-0000-0000E7170000}"/>
    <cellStyle name="RowTitles1-Detail 2 2 2 2 3" xfId="6119" xr:uid="{00000000-0005-0000-0000-0000E8170000}"/>
    <cellStyle name="RowTitles1-Detail 2 2 2 2 3 2" xfId="6120" xr:uid="{00000000-0005-0000-0000-0000E9170000}"/>
    <cellStyle name="RowTitles1-Detail 2 2 2 2 3 2 2" xfId="6121" xr:uid="{00000000-0005-0000-0000-0000EA170000}"/>
    <cellStyle name="RowTitles1-Detail 2 2 2 2 3 2 2 2" xfId="6122" xr:uid="{00000000-0005-0000-0000-0000EB170000}"/>
    <cellStyle name="RowTitles1-Detail 2 2 2 2 3 2 2 2 2" xfId="6123" xr:uid="{00000000-0005-0000-0000-0000EC170000}"/>
    <cellStyle name="RowTitles1-Detail 2 2 2 2 3 2 2 2_Tertiary Salaries Survey" xfId="6124" xr:uid="{00000000-0005-0000-0000-0000ED170000}"/>
    <cellStyle name="RowTitles1-Detail 2 2 2 2 3 2 2 3" xfId="6125" xr:uid="{00000000-0005-0000-0000-0000EE170000}"/>
    <cellStyle name="RowTitles1-Detail 2 2 2 2 3 2 2_Tertiary Salaries Survey" xfId="6126" xr:uid="{00000000-0005-0000-0000-0000EF170000}"/>
    <cellStyle name="RowTitles1-Detail 2 2 2 2 3 2 3" xfId="6127" xr:uid="{00000000-0005-0000-0000-0000F0170000}"/>
    <cellStyle name="RowTitles1-Detail 2 2 2 2 3 2 3 2" xfId="6128" xr:uid="{00000000-0005-0000-0000-0000F1170000}"/>
    <cellStyle name="RowTitles1-Detail 2 2 2 2 3 2 3 2 2" xfId="6129" xr:uid="{00000000-0005-0000-0000-0000F2170000}"/>
    <cellStyle name="RowTitles1-Detail 2 2 2 2 3 2 3 2_Tertiary Salaries Survey" xfId="6130" xr:uid="{00000000-0005-0000-0000-0000F3170000}"/>
    <cellStyle name="RowTitles1-Detail 2 2 2 2 3 2 3 3" xfId="6131" xr:uid="{00000000-0005-0000-0000-0000F4170000}"/>
    <cellStyle name="RowTitles1-Detail 2 2 2 2 3 2 3_Tertiary Salaries Survey" xfId="6132" xr:uid="{00000000-0005-0000-0000-0000F5170000}"/>
    <cellStyle name="RowTitles1-Detail 2 2 2 2 3 2 4" xfId="6133" xr:uid="{00000000-0005-0000-0000-0000F6170000}"/>
    <cellStyle name="RowTitles1-Detail 2 2 2 2 3 2 5" xfId="6134" xr:uid="{00000000-0005-0000-0000-0000F7170000}"/>
    <cellStyle name="RowTitles1-Detail 2 2 2 2 3 2 5 2" xfId="6135" xr:uid="{00000000-0005-0000-0000-0000F8170000}"/>
    <cellStyle name="RowTitles1-Detail 2 2 2 2 3 2 5_Tertiary Salaries Survey" xfId="6136" xr:uid="{00000000-0005-0000-0000-0000F9170000}"/>
    <cellStyle name="RowTitles1-Detail 2 2 2 2 3 2 6" xfId="6137" xr:uid="{00000000-0005-0000-0000-0000FA170000}"/>
    <cellStyle name="RowTitles1-Detail 2 2 2 2 3 2_Tertiary Salaries Survey" xfId="6138" xr:uid="{00000000-0005-0000-0000-0000FB170000}"/>
    <cellStyle name="RowTitles1-Detail 2 2 2 2 3 3" xfId="6139" xr:uid="{00000000-0005-0000-0000-0000FC170000}"/>
    <cellStyle name="RowTitles1-Detail 2 2 2 2 3 3 2" xfId="6140" xr:uid="{00000000-0005-0000-0000-0000FD170000}"/>
    <cellStyle name="RowTitles1-Detail 2 2 2 2 3 3 2 2" xfId="6141" xr:uid="{00000000-0005-0000-0000-0000FE170000}"/>
    <cellStyle name="RowTitles1-Detail 2 2 2 2 3 3 2 2 2" xfId="6142" xr:uid="{00000000-0005-0000-0000-0000FF170000}"/>
    <cellStyle name="RowTitles1-Detail 2 2 2 2 3 3 2 2_Tertiary Salaries Survey" xfId="6143" xr:uid="{00000000-0005-0000-0000-000000180000}"/>
    <cellStyle name="RowTitles1-Detail 2 2 2 2 3 3 2 3" xfId="6144" xr:uid="{00000000-0005-0000-0000-000001180000}"/>
    <cellStyle name="RowTitles1-Detail 2 2 2 2 3 3 2_Tertiary Salaries Survey" xfId="6145" xr:uid="{00000000-0005-0000-0000-000002180000}"/>
    <cellStyle name="RowTitles1-Detail 2 2 2 2 3 3 3" xfId="6146" xr:uid="{00000000-0005-0000-0000-000003180000}"/>
    <cellStyle name="RowTitles1-Detail 2 2 2 2 3 3 3 2" xfId="6147" xr:uid="{00000000-0005-0000-0000-000004180000}"/>
    <cellStyle name="RowTitles1-Detail 2 2 2 2 3 3 3 2 2" xfId="6148" xr:uid="{00000000-0005-0000-0000-000005180000}"/>
    <cellStyle name="RowTitles1-Detail 2 2 2 2 3 3 3 2_Tertiary Salaries Survey" xfId="6149" xr:uid="{00000000-0005-0000-0000-000006180000}"/>
    <cellStyle name="RowTitles1-Detail 2 2 2 2 3 3 3 3" xfId="6150" xr:uid="{00000000-0005-0000-0000-000007180000}"/>
    <cellStyle name="RowTitles1-Detail 2 2 2 2 3 3 3_Tertiary Salaries Survey" xfId="6151" xr:uid="{00000000-0005-0000-0000-000008180000}"/>
    <cellStyle name="RowTitles1-Detail 2 2 2 2 3 3 4" xfId="6152" xr:uid="{00000000-0005-0000-0000-000009180000}"/>
    <cellStyle name="RowTitles1-Detail 2 2 2 2 3 3 5" xfId="6153" xr:uid="{00000000-0005-0000-0000-00000A180000}"/>
    <cellStyle name="RowTitles1-Detail 2 2 2 2 3 3_Tertiary Salaries Survey" xfId="6154" xr:uid="{00000000-0005-0000-0000-00000B180000}"/>
    <cellStyle name="RowTitles1-Detail 2 2 2 2 3 4" xfId="6155" xr:uid="{00000000-0005-0000-0000-00000C180000}"/>
    <cellStyle name="RowTitles1-Detail 2 2 2 2 3 4 2" xfId="6156" xr:uid="{00000000-0005-0000-0000-00000D180000}"/>
    <cellStyle name="RowTitles1-Detail 2 2 2 2 3 4 2 2" xfId="6157" xr:uid="{00000000-0005-0000-0000-00000E180000}"/>
    <cellStyle name="RowTitles1-Detail 2 2 2 2 3 4 2 2 2" xfId="6158" xr:uid="{00000000-0005-0000-0000-00000F180000}"/>
    <cellStyle name="RowTitles1-Detail 2 2 2 2 3 4 2 2_Tertiary Salaries Survey" xfId="6159" xr:uid="{00000000-0005-0000-0000-000010180000}"/>
    <cellStyle name="RowTitles1-Detail 2 2 2 2 3 4 2 3" xfId="6160" xr:uid="{00000000-0005-0000-0000-000011180000}"/>
    <cellStyle name="RowTitles1-Detail 2 2 2 2 3 4 2_Tertiary Salaries Survey" xfId="6161" xr:uid="{00000000-0005-0000-0000-000012180000}"/>
    <cellStyle name="RowTitles1-Detail 2 2 2 2 3 4 3" xfId="6162" xr:uid="{00000000-0005-0000-0000-000013180000}"/>
    <cellStyle name="RowTitles1-Detail 2 2 2 2 3 4 3 2" xfId="6163" xr:uid="{00000000-0005-0000-0000-000014180000}"/>
    <cellStyle name="RowTitles1-Detail 2 2 2 2 3 4 3 2 2" xfId="6164" xr:uid="{00000000-0005-0000-0000-000015180000}"/>
    <cellStyle name="RowTitles1-Detail 2 2 2 2 3 4 3 2_Tertiary Salaries Survey" xfId="6165" xr:uid="{00000000-0005-0000-0000-000016180000}"/>
    <cellStyle name="RowTitles1-Detail 2 2 2 2 3 4 3 3" xfId="6166" xr:uid="{00000000-0005-0000-0000-000017180000}"/>
    <cellStyle name="RowTitles1-Detail 2 2 2 2 3 4 3_Tertiary Salaries Survey" xfId="6167" xr:uid="{00000000-0005-0000-0000-000018180000}"/>
    <cellStyle name="RowTitles1-Detail 2 2 2 2 3 4 4" xfId="6168" xr:uid="{00000000-0005-0000-0000-000019180000}"/>
    <cellStyle name="RowTitles1-Detail 2 2 2 2 3 4 4 2" xfId="6169" xr:uid="{00000000-0005-0000-0000-00001A180000}"/>
    <cellStyle name="RowTitles1-Detail 2 2 2 2 3 4 4_Tertiary Salaries Survey" xfId="6170" xr:uid="{00000000-0005-0000-0000-00001B180000}"/>
    <cellStyle name="RowTitles1-Detail 2 2 2 2 3 4 5" xfId="6171" xr:uid="{00000000-0005-0000-0000-00001C180000}"/>
    <cellStyle name="RowTitles1-Detail 2 2 2 2 3 4_Tertiary Salaries Survey" xfId="6172" xr:uid="{00000000-0005-0000-0000-00001D180000}"/>
    <cellStyle name="RowTitles1-Detail 2 2 2 2 3 5" xfId="6173" xr:uid="{00000000-0005-0000-0000-00001E180000}"/>
    <cellStyle name="RowTitles1-Detail 2 2 2 2 3 5 2" xfId="6174" xr:uid="{00000000-0005-0000-0000-00001F180000}"/>
    <cellStyle name="RowTitles1-Detail 2 2 2 2 3 5 2 2" xfId="6175" xr:uid="{00000000-0005-0000-0000-000020180000}"/>
    <cellStyle name="RowTitles1-Detail 2 2 2 2 3 5 2 2 2" xfId="6176" xr:uid="{00000000-0005-0000-0000-000021180000}"/>
    <cellStyle name="RowTitles1-Detail 2 2 2 2 3 5 2 2_Tertiary Salaries Survey" xfId="6177" xr:uid="{00000000-0005-0000-0000-000022180000}"/>
    <cellStyle name="RowTitles1-Detail 2 2 2 2 3 5 2 3" xfId="6178" xr:uid="{00000000-0005-0000-0000-000023180000}"/>
    <cellStyle name="RowTitles1-Detail 2 2 2 2 3 5 2_Tertiary Salaries Survey" xfId="6179" xr:uid="{00000000-0005-0000-0000-000024180000}"/>
    <cellStyle name="RowTitles1-Detail 2 2 2 2 3 5 3" xfId="6180" xr:uid="{00000000-0005-0000-0000-000025180000}"/>
    <cellStyle name="RowTitles1-Detail 2 2 2 2 3 5 3 2" xfId="6181" xr:uid="{00000000-0005-0000-0000-000026180000}"/>
    <cellStyle name="RowTitles1-Detail 2 2 2 2 3 5 3 2 2" xfId="6182" xr:uid="{00000000-0005-0000-0000-000027180000}"/>
    <cellStyle name="RowTitles1-Detail 2 2 2 2 3 5 3 2_Tertiary Salaries Survey" xfId="6183" xr:uid="{00000000-0005-0000-0000-000028180000}"/>
    <cellStyle name="RowTitles1-Detail 2 2 2 2 3 5 3 3" xfId="6184" xr:uid="{00000000-0005-0000-0000-000029180000}"/>
    <cellStyle name="RowTitles1-Detail 2 2 2 2 3 5 3_Tertiary Salaries Survey" xfId="6185" xr:uid="{00000000-0005-0000-0000-00002A180000}"/>
    <cellStyle name="RowTitles1-Detail 2 2 2 2 3 5 4" xfId="6186" xr:uid="{00000000-0005-0000-0000-00002B180000}"/>
    <cellStyle name="RowTitles1-Detail 2 2 2 2 3 5 4 2" xfId="6187" xr:uid="{00000000-0005-0000-0000-00002C180000}"/>
    <cellStyle name="RowTitles1-Detail 2 2 2 2 3 5 4_Tertiary Salaries Survey" xfId="6188" xr:uid="{00000000-0005-0000-0000-00002D180000}"/>
    <cellStyle name="RowTitles1-Detail 2 2 2 2 3 5 5" xfId="6189" xr:uid="{00000000-0005-0000-0000-00002E180000}"/>
    <cellStyle name="RowTitles1-Detail 2 2 2 2 3 5_Tertiary Salaries Survey" xfId="6190" xr:uid="{00000000-0005-0000-0000-00002F180000}"/>
    <cellStyle name="RowTitles1-Detail 2 2 2 2 3 6" xfId="6191" xr:uid="{00000000-0005-0000-0000-000030180000}"/>
    <cellStyle name="RowTitles1-Detail 2 2 2 2 3 6 2" xfId="6192" xr:uid="{00000000-0005-0000-0000-000031180000}"/>
    <cellStyle name="RowTitles1-Detail 2 2 2 2 3 6 2 2" xfId="6193" xr:uid="{00000000-0005-0000-0000-000032180000}"/>
    <cellStyle name="RowTitles1-Detail 2 2 2 2 3 6 2 2 2" xfId="6194" xr:uid="{00000000-0005-0000-0000-000033180000}"/>
    <cellStyle name="RowTitles1-Detail 2 2 2 2 3 6 2 2_Tertiary Salaries Survey" xfId="6195" xr:uid="{00000000-0005-0000-0000-000034180000}"/>
    <cellStyle name="RowTitles1-Detail 2 2 2 2 3 6 2 3" xfId="6196" xr:uid="{00000000-0005-0000-0000-000035180000}"/>
    <cellStyle name="RowTitles1-Detail 2 2 2 2 3 6 2_Tertiary Salaries Survey" xfId="6197" xr:uid="{00000000-0005-0000-0000-000036180000}"/>
    <cellStyle name="RowTitles1-Detail 2 2 2 2 3 6 3" xfId="6198" xr:uid="{00000000-0005-0000-0000-000037180000}"/>
    <cellStyle name="RowTitles1-Detail 2 2 2 2 3 6 3 2" xfId="6199" xr:uid="{00000000-0005-0000-0000-000038180000}"/>
    <cellStyle name="RowTitles1-Detail 2 2 2 2 3 6 3 2 2" xfId="6200" xr:uid="{00000000-0005-0000-0000-000039180000}"/>
    <cellStyle name="RowTitles1-Detail 2 2 2 2 3 6 3 2_Tertiary Salaries Survey" xfId="6201" xr:uid="{00000000-0005-0000-0000-00003A180000}"/>
    <cellStyle name="RowTitles1-Detail 2 2 2 2 3 6 3 3" xfId="6202" xr:uid="{00000000-0005-0000-0000-00003B180000}"/>
    <cellStyle name="RowTitles1-Detail 2 2 2 2 3 6 3_Tertiary Salaries Survey" xfId="6203" xr:uid="{00000000-0005-0000-0000-00003C180000}"/>
    <cellStyle name="RowTitles1-Detail 2 2 2 2 3 6 4" xfId="6204" xr:uid="{00000000-0005-0000-0000-00003D180000}"/>
    <cellStyle name="RowTitles1-Detail 2 2 2 2 3 6 4 2" xfId="6205" xr:uid="{00000000-0005-0000-0000-00003E180000}"/>
    <cellStyle name="RowTitles1-Detail 2 2 2 2 3 6 4_Tertiary Salaries Survey" xfId="6206" xr:uid="{00000000-0005-0000-0000-00003F180000}"/>
    <cellStyle name="RowTitles1-Detail 2 2 2 2 3 6 5" xfId="6207" xr:uid="{00000000-0005-0000-0000-000040180000}"/>
    <cellStyle name="RowTitles1-Detail 2 2 2 2 3 6_Tertiary Salaries Survey" xfId="6208" xr:uid="{00000000-0005-0000-0000-000041180000}"/>
    <cellStyle name="RowTitles1-Detail 2 2 2 2 3 7" xfId="6209" xr:uid="{00000000-0005-0000-0000-000042180000}"/>
    <cellStyle name="RowTitles1-Detail 2 2 2 2 3 7 2" xfId="6210" xr:uid="{00000000-0005-0000-0000-000043180000}"/>
    <cellStyle name="RowTitles1-Detail 2 2 2 2 3 7 2 2" xfId="6211" xr:uid="{00000000-0005-0000-0000-000044180000}"/>
    <cellStyle name="RowTitles1-Detail 2 2 2 2 3 7 2_Tertiary Salaries Survey" xfId="6212" xr:uid="{00000000-0005-0000-0000-000045180000}"/>
    <cellStyle name="RowTitles1-Detail 2 2 2 2 3 7 3" xfId="6213" xr:uid="{00000000-0005-0000-0000-000046180000}"/>
    <cellStyle name="RowTitles1-Detail 2 2 2 2 3 7_Tertiary Salaries Survey" xfId="6214" xr:uid="{00000000-0005-0000-0000-000047180000}"/>
    <cellStyle name="RowTitles1-Detail 2 2 2 2 3 8" xfId="6215" xr:uid="{00000000-0005-0000-0000-000048180000}"/>
    <cellStyle name="RowTitles1-Detail 2 2 2 2 3 8 2" xfId="6216" xr:uid="{00000000-0005-0000-0000-000049180000}"/>
    <cellStyle name="RowTitles1-Detail 2 2 2 2 3 8 2 2" xfId="6217" xr:uid="{00000000-0005-0000-0000-00004A180000}"/>
    <cellStyle name="RowTitles1-Detail 2 2 2 2 3 8 2_Tertiary Salaries Survey" xfId="6218" xr:uid="{00000000-0005-0000-0000-00004B180000}"/>
    <cellStyle name="RowTitles1-Detail 2 2 2 2 3 8 3" xfId="6219" xr:uid="{00000000-0005-0000-0000-00004C180000}"/>
    <cellStyle name="RowTitles1-Detail 2 2 2 2 3 8_Tertiary Salaries Survey" xfId="6220" xr:uid="{00000000-0005-0000-0000-00004D180000}"/>
    <cellStyle name="RowTitles1-Detail 2 2 2 2 3 9" xfId="6221" xr:uid="{00000000-0005-0000-0000-00004E180000}"/>
    <cellStyle name="RowTitles1-Detail 2 2 2 2 3_STUD aligned by INSTIT" xfId="6222" xr:uid="{00000000-0005-0000-0000-00004F180000}"/>
    <cellStyle name="RowTitles1-Detail 2 2 2 2 4" xfId="6223" xr:uid="{00000000-0005-0000-0000-000050180000}"/>
    <cellStyle name="RowTitles1-Detail 2 2 2 2 4 2" xfId="6224" xr:uid="{00000000-0005-0000-0000-000051180000}"/>
    <cellStyle name="RowTitles1-Detail 2 2 2 2 4 2 2" xfId="6225" xr:uid="{00000000-0005-0000-0000-000052180000}"/>
    <cellStyle name="RowTitles1-Detail 2 2 2 2 4 2 2 2" xfId="6226" xr:uid="{00000000-0005-0000-0000-000053180000}"/>
    <cellStyle name="RowTitles1-Detail 2 2 2 2 4 2 2 2 2" xfId="6227" xr:uid="{00000000-0005-0000-0000-000054180000}"/>
    <cellStyle name="RowTitles1-Detail 2 2 2 2 4 2 2 2_Tertiary Salaries Survey" xfId="6228" xr:uid="{00000000-0005-0000-0000-000055180000}"/>
    <cellStyle name="RowTitles1-Detail 2 2 2 2 4 2 2 3" xfId="6229" xr:uid="{00000000-0005-0000-0000-000056180000}"/>
    <cellStyle name="RowTitles1-Detail 2 2 2 2 4 2 2_Tertiary Salaries Survey" xfId="6230" xr:uid="{00000000-0005-0000-0000-000057180000}"/>
    <cellStyle name="RowTitles1-Detail 2 2 2 2 4 2 3" xfId="6231" xr:uid="{00000000-0005-0000-0000-000058180000}"/>
    <cellStyle name="RowTitles1-Detail 2 2 2 2 4 2 3 2" xfId="6232" xr:uid="{00000000-0005-0000-0000-000059180000}"/>
    <cellStyle name="RowTitles1-Detail 2 2 2 2 4 2 3 2 2" xfId="6233" xr:uid="{00000000-0005-0000-0000-00005A180000}"/>
    <cellStyle name="RowTitles1-Detail 2 2 2 2 4 2 3 2_Tertiary Salaries Survey" xfId="6234" xr:uid="{00000000-0005-0000-0000-00005B180000}"/>
    <cellStyle name="RowTitles1-Detail 2 2 2 2 4 2 3 3" xfId="6235" xr:uid="{00000000-0005-0000-0000-00005C180000}"/>
    <cellStyle name="RowTitles1-Detail 2 2 2 2 4 2 3_Tertiary Salaries Survey" xfId="6236" xr:uid="{00000000-0005-0000-0000-00005D180000}"/>
    <cellStyle name="RowTitles1-Detail 2 2 2 2 4 2 4" xfId="6237" xr:uid="{00000000-0005-0000-0000-00005E180000}"/>
    <cellStyle name="RowTitles1-Detail 2 2 2 2 4 2 5" xfId="6238" xr:uid="{00000000-0005-0000-0000-00005F180000}"/>
    <cellStyle name="RowTitles1-Detail 2 2 2 2 4 2 5 2" xfId="6239" xr:uid="{00000000-0005-0000-0000-000060180000}"/>
    <cellStyle name="RowTitles1-Detail 2 2 2 2 4 2 5_Tertiary Salaries Survey" xfId="6240" xr:uid="{00000000-0005-0000-0000-000061180000}"/>
    <cellStyle name="RowTitles1-Detail 2 2 2 2 4 2 6" xfId="6241" xr:uid="{00000000-0005-0000-0000-000062180000}"/>
    <cellStyle name="RowTitles1-Detail 2 2 2 2 4 2_Tertiary Salaries Survey" xfId="6242" xr:uid="{00000000-0005-0000-0000-000063180000}"/>
    <cellStyle name="RowTitles1-Detail 2 2 2 2 4 3" xfId="6243" xr:uid="{00000000-0005-0000-0000-000064180000}"/>
    <cellStyle name="RowTitles1-Detail 2 2 2 2 4 3 2" xfId="6244" xr:uid="{00000000-0005-0000-0000-000065180000}"/>
    <cellStyle name="RowTitles1-Detail 2 2 2 2 4 3 2 2" xfId="6245" xr:uid="{00000000-0005-0000-0000-000066180000}"/>
    <cellStyle name="RowTitles1-Detail 2 2 2 2 4 3 2 2 2" xfId="6246" xr:uid="{00000000-0005-0000-0000-000067180000}"/>
    <cellStyle name="RowTitles1-Detail 2 2 2 2 4 3 2 2_Tertiary Salaries Survey" xfId="6247" xr:uid="{00000000-0005-0000-0000-000068180000}"/>
    <cellStyle name="RowTitles1-Detail 2 2 2 2 4 3 2 3" xfId="6248" xr:uid="{00000000-0005-0000-0000-000069180000}"/>
    <cellStyle name="RowTitles1-Detail 2 2 2 2 4 3 2_Tertiary Salaries Survey" xfId="6249" xr:uid="{00000000-0005-0000-0000-00006A180000}"/>
    <cellStyle name="RowTitles1-Detail 2 2 2 2 4 3 3" xfId="6250" xr:uid="{00000000-0005-0000-0000-00006B180000}"/>
    <cellStyle name="RowTitles1-Detail 2 2 2 2 4 3 3 2" xfId="6251" xr:uid="{00000000-0005-0000-0000-00006C180000}"/>
    <cellStyle name="RowTitles1-Detail 2 2 2 2 4 3 3 2 2" xfId="6252" xr:uid="{00000000-0005-0000-0000-00006D180000}"/>
    <cellStyle name="RowTitles1-Detail 2 2 2 2 4 3 3 2_Tertiary Salaries Survey" xfId="6253" xr:uid="{00000000-0005-0000-0000-00006E180000}"/>
    <cellStyle name="RowTitles1-Detail 2 2 2 2 4 3 3 3" xfId="6254" xr:uid="{00000000-0005-0000-0000-00006F180000}"/>
    <cellStyle name="RowTitles1-Detail 2 2 2 2 4 3 3_Tertiary Salaries Survey" xfId="6255" xr:uid="{00000000-0005-0000-0000-000070180000}"/>
    <cellStyle name="RowTitles1-Detail 2 2 2 2 4 3 4" xfId="6256" xr:uid="{00000000-0005-0000-0000-000071180000}"/>
    <cellStyle name="RowTitles1-Detail 2 2 2 2 4 3 5" xfId="6257" xr:uid="{00000000-0005-0000-0000-000072180000}"/>
    <cellStyle name="RowTitles1-Detail 2 2 2 2 4 3_Tertiary Salaries Survey" xfId="6258" xr:uid="{00000000-0005-0000-0000-000073180000}"/>
    <cellStyle name="RowTitles1-Detail 2 2 2 2 4 4" xfId="6259" xr:uid="{00000000-0005-0000-0000-000074180000}"/>
    <cellStyle name="RowTitles1-Detail 2 2 2 2 4 4 2" xfId="6260" xr:uid="{00000000-0005-0000-0000-000075180000}"/>
    <cellStyle name="RowTitles1-Detail 2 2 2 2 4 4 2 2" xfId="6261" xr:uid="{00000000-0005-0000-0000-000076180000}"/>
    <cellStyle name="RowTitles1-Detail 2 2 2 2 4 4 2 2 2" xfId="6262" xr:uid="{00000000-0005-0000-0000-000077180000}"/>
    <cellStyle name="RowTitles1-Detail 2 2 2 2 4 4 2 2_Tertiary Salaries Survey" xfId="6263" xr:uid="{00000000-0005-0000-0000-000078180000}"/>
    <cellStyle name="RowTitles1-Detail 2 2 2 2 4 4 2 3" xfId="6264" xr:uid="{00000000-0005-0000-0000-000079180000}"/>
    <cellStyle name="RowTitles1-Detail 2 2 2 2 4 4 2_Tertiary Salaries Survey" xfId="6265" xr:uid="{00000000-0005-0000-0000-00007A180000}"/>
    <cellStyle name="RowTitles1-Detail 2 2 2 2 4 4 3" xfId="6266" xr:uid="{00000000-0005-0000-0000-00007B180000}"/>
    <cellStyle name="RowTitles1-Detail 2 2 2 2 4 4 3 2" xfId="6267" xr:uid="{00000000-0005-0000-0000-00007C180000}"/>
    <cellStyle name="RowTitles1-Detail 2 2 2 2 4 4 3 2 2" xfId="6268" xr:uid="{00000000-0005-0000-0000-00007D180000}"/>
    <cellStyle name="RowTitles1-Detail 2 2 2 2 4 4 3 2_Tertiary Salaries Survey" xfId="6269" xr:uid="{00000000-0005-0000-0000-00007E180000}"/>
    <cellStyle name="RowTitles1-Detail 2 2 2 2 4 4 3 3" xfId="6270" xr:uid="{00000000-0005-0000-0000-00007F180000}"/>
    <cellStyle name="RowTitles1-Detail 2 2 2 2 4 4 3_Tertiary Salaries Survey" xfId="6271" xr:uid="{00000000-0005-0000-0000-000080180000}"/>
    <cellStyle name="RowTitles1-Detail 2 2 2 2 4 4 4" xfId="6272" xr:uid="{00000000-0005-0000-0000-000081180000}"/>
    <cellStyle name="RowTitles1-Detail 2 2 2 2 4 4 5" xfId="6273" xr:uid="{00000000-0005-0000-0000-000082180000}"/>
    <cellStyle name="RowTitles1-Detail 2 2 2 2 4 4 5 2" xfId="6274" xr:uid="{00000000-0005-0000-0000-000083180000}"/>
    <cellStyle name="RowTitles1-Detail 2 2 2 2 4 4 5_Tertiary Salaries Survey" xfId="6275" xr:uid="{00000000-0005-0000-0000-000084180000}"/>
    <cellStyle name="RowTitles1-Detail 2 2 2 2 4 4 6" xfId="6276" xr:uid="{00000000-0005-0000-0000-000085180000}"/>
    <cellStyle name="RowTitles1-Detail 2 2 2 2 4 4_Tertiary Salaries Survey" xfId="6277" xr:uid="{00000000-0005-0000-0000-000086180000}"/>
    <cellStyle name="RowTitles1-Detail 2 2 2 2 4 5" xfId="6278" xr:uid="{00000000-0005-0000-0000-000087180000}"/>
    <cellStyle name="RowTitles1-Detail 2 2 2 2 4 5 2" xfId="6279" xr:uid="{00000000-0005-0000-0000-000088180000}"/>
    <cellStyle name="RowTitles1-Detail 2 2 2 2 4 5 2 2" xfId="6280" xr:uid="{00000000-0005-0000-0000-000089180000}"/>
    <cellStyle name="RowTitles1-Detail 2 2 2 2 4 5 2 2 2" xfId="6281" xr:uid="{00000000-0005-0000-0000-00008A180000}"/>
    <cellStyle name="RowTitles1-Detail 2 2 2 2 4 5 2 2_Tertiary Salaries Survey" xfId="6282" xr:uid="{00000000-0005-0000-0000-00008B180000}"/>
    <cellStyle name="RowTitles1-Detail 2 2 2 2 4 5 2 3" xfId="6283" xr:uid="{00000000-0005-0000-0000-00008C180000}"/>
    <cellStyle name="RowTitles1-Detail 2 2 2 2 4 5 2_Tertiary Salaries Survey" xfId="6284" xr:uid="{00000000-0005-0000-0000-00008D180000}"/>
    <cellStyle name="RowTitles1-Detail 2 2 2 2 4 5 3" xfId="6285" xr:uid="{00000000-0005-0000-0000-00008E180000}"/>
    <cellStyle name="RowTitles1-Detail 2 2 2 2 4 5 3 2" xfId="6286" xr:uid="{00000000-0005-0000-0000-00008F180000}"/>
    <cellStyle name="RowTitles1-Detail 2 2 2 2 4 5 3 2 2" xfId="6287" xr:uid="{00000000-0005-0000-0000-000090180000}"/>
    <cellStyle name="RowTitles1-Detail 2 2 2 2 4 5 3 2_Tertiary Salaries Survey" xfId="6288" xr:uid="{00000000-0005-0000-0000-000091180000}"/>
    <cellStyle name="RowTitles1-Detail 2 2 2 2 4 5 3 3" xfId="6289" xr:uid="{00000000-0005-0000-0000-000092180000}"/>
    <cellStyle name="RowTitles1-Detail 2 2 2 2 4 5 3_Tertiary Salaries Survey" xfId="6290" xr:uid="{00000000-0005-0000-0000-000093180000}"/>
    <cellStyle name="RowTitles1-Detail 2 2 2 2 4 5 4" xfId="6291" xr:uid="{00000000-0005-0000-0000-000094180000}"/>
    <cellStyle name="RowTitles1-Detail 2 2 2 2 4 5 4 2" xfId="6292" xr:uid="{00000000-0005-0000-0000-000095180000}"/>
    <cellStyle name="RowTitles1-Detail 2 2 2 2 4 5 4_Tertiary Salaries Survey" xfId="6293" xr:uid="{00000000-0005-0000-0000-000096180000}"/>
    <cellStyle name="RowTitles1-Detail 2 2 2 2 4 5 5" xfId="6294" xr:uid="{00000000-0005-0000-0000-000097180000}"/>
    <cellStyle name="RowTitles1-Detail 2 2 2 2 4 5_Tertiary Salaries Survey" xfId="6295" xr:uid="{00000000-0005-0000-0000-000098180000}"/>
    <cellStyle name="RowTitles1-Detail 2 2 2 2 4 6" xfId="6296" xr:uid="{00000000-0005-0000-0000-000099180000}"/>
    <cellStyle name="RowTitles1-Detail 2 2 2 2 4 6 2" xfId="6297" xr:uid="{00000000-0005-0000-0000-00009A180000}"/>
    <cellStyle name="RowTitles1-Detail 2 2 2 2 4 6 2 2" xfId="6298" xr:uid="{00000000-0005-0000-0000-00009B180000}"/>
    <cellStyle name="RowTitles1-Detail 2 2 2 2 4 6 2 2 2" xfId="6299" xr:uid="{00000000-0005-0000-0000-00009C180000}"/>
    <cellStyle name="RowTitles1-Detail 2 2 2 2 4 6 2 2_Tertiary Salaries Survey" xfId="6300" xr:uid="{00000000-0005-0000-0000-00009D180000}"/>
    <cellStyle name="RowTitles1-Detail 2 2 2 2 4 6 2 3" xfId="6301" xr:uid="{00000000-0005-0000-0000-00009E180000}"/>
    <cellStyle name="RowTitles1-Detail 2 2 2 2 4 6 2_Tertiary Salaries Survey" xfId="6302" xr:uid="{00000000-0005-0000-0000-00009F180000}"/>
    <cellStyle name="RowTitles1-Detail 2 2 2 2 4 6 3" xfId="6303" xr:uid="{00000000-0005-0000-0000-0000A0180000}"/>
    <cellStyle name="RowTitles1-Detail 2 2 2 2 4 6 3 2" xfId="6304" xr:uid="{00000000-0005-0000-0000-0000A1180000}"/>
    <cellStyle name="RowTitles1-Detail 2 2 2 2 4 6 3 2 2" xfId="6305" xr:uid="{00000000-0005-0000-0000-0000A2180000}"/>
    <cellStyle name="RowTitles1-Detail 2 2 2 2 4 6 3 2_Tertiary Salaries Survey" xfId="6306" xr:uid="{00000000-0005-0000-0000-0000A3180000}"/>
    <cellStyle name="RowTitles1-Detail 2 2 2 2 4 6 3 3" xfId="6307" xr:uid="{00000000-0005-0000-0000-0000A4180000}"/>
    <cellStyle name="RowTitles1-Detail 2 2 2 2 4 6 3_Tertiary Salaries Survey" xfId="6308" xr:uid="{00000000-0005-0000-0000-0000A5180000}"/>
    <cellStyle name="RowTitles1-Detail 2 2 2 2 4 6 4" xfId="6309" xr:uid="{00000000-0005-0000-0000-0000A6180000}"/>
    <cellStyle name="RowTitles1-Detail 2 2 2 2 4 6 4 2" xfId="6310" xr:uid="{00000000-0005-0000-0000-0000A7180000}"/>
    <cellStyle name="RowTitles1-Detail 2 2 2 2 4 6 4_Tertiary Salaries Survey" xfId="6311" xr:uid="{00000000-0005-0000-0000-0000A8180000}"/>
    <cellStyle name="RowTitles1-Detail 2 2 2 2 4 6 5" xfId="6312" xr:uid="{00000000-0005-0000-0000-0000A9180000}"/>
    <cellStyle name="RowTitles1-Detail 2 2 2 2 4 6_Tertiary Salaries Survey" xfId="6313" xr:uid="{00000000-0005-0000-0000-0000AA180000}"/>
    <cellStyle name="RowTitles1-Detail 2 2 2 2 4 7" xfId="6314" xr:uid="{00000000-0005-0000-0000-0000AB180000}"/>
    <cellStyle name="RowTitles1-Detail 2 2 2 2 4 7 2" xfId="6315" xr:uid="{00000000-0005-0000-0000-0000AC180000}"/>
    <cellStyle name="RowTitles1-Detail 2 2 2 2 4 7 2 2" xfId="6316" xr:uid="{00000000-0005-0000-0000-0000AD180000}"/>
    <cellStyle name="RowTitles1-Detail 2 2 2 2 4 7 2_Tertiary Salaries Survey" xfId="6317" xr:uid="{00000000-0005-0000-0000-0000AE180000}"/>
    <cellStyle name="RowTitles1-Detail 2 2 2 2 4 7 3" xfId="6318" xr:uid="{00000000-0005-0000-0000-0000AF180000}"/>
    <cellStyle name="RowTitles1-Detail 2 2 2 2 4 7_Tertiary Salaries Survey" xfId="6319" xr:uid="{00000000-0005-0000-0000-0000B0180000}"/>
    <cellStyle name="RowTitles1-Detail 2 2 2 2 4 8" xfId="6320" xr:uid="{00000000-0005-0000-0000-0000B1180000}"/>
    <cellStyle name="RowTitles1-Detail 2 2 2 2 4 9" xfId="6321" xr:uid="{00000000-0005-0000-0000-0000B2180000}"/>
    <cellStyle name="RowTitles1-Detail 2 2 2 2 4_STUD aligned by INSTIT" xfId="6322" xr:uid="{00000000-0005-0000-0000-0000B3180000}"/>
    <cellStyle name="RowTitles1-Detail 2 2 2 2 5" xfId="6323" xr:uid="{00000000-0005-0000-0000-0000B4180000}"/>
    <cellStyle name="RowTitles1-Detail 2 2 2 2 5 2" xfId="6324" xr:uid="{00000000-0005-0000-0000-0000B5180000}"/>
    <cellStyle name="RowTitles1-Detail 2 2 2 2 5 2 2" xfId="6325" xr:uid="{00000000-0005-0000-0000-0000B6180000}"/>
    <cellStyle name="RowTitles1-Detail 2 2 2 2 5 2 2 2" xfId="6326" xr:uid="{00000000-0005-0000-0000-0000B7180000}"/>
    <cellStyle name="RowTitles1-Detail 2 2 2 2 5 2 2_Tertiary Salaries Survey" xfId="6327" xr:uid="{00000000-0005-0000-0000-0000B8180000}"/>
    <cellStyle name="RowTitles1-Detail 2 2 2 2 5 2 3" xfId="6328" xr:uid="{00000000-0005-0000-0000-0000B9180000}"/>
    <cellStyle name="RowTitles1-Detail 2 2 2 2 5 2_Tertiary Salaries Survey" xfId="6329" xr:uid="{00000000-0005-0000-0000-0000BA180000}"/>
    <cellStyle name="RowTitles1-Detail 2 2 2 2 5 3" xfId="6330" xr:uid="{00000000-0005-0000-0000-0000BB180000}"/>
    <cellStyle name="RowTitles1-Detail 2 2 2 2 5 3 2" xfId="6331" xr:uid="{00000000-0005-0000-0000-0000BC180000}"/>
    <cellStyle name="RowTitles1-Detail 2 2 2 2 5 3 2 2" xfId="6332" xr:uid="{00000000-0005-0000-0000-0000BD180000}"/>
    <cellStyle name="RowTitles1-Detail 2 2 2 2 5 3 2_Tertiary Salaries Survey" xfId="6333" xr:uid="{00000000-0005-0000-0000-0000BE180000}"/>
    <cellStyle name="RowTitles1-Detail 2 2 2 2 5 3 3" xfId="6334" xr:uid="{00000000-0005-0000-0000-0000BF180000}"/>
    <cellStyle name="RowTitles1-Detail 2 2 2 2 5 3_Tertiary Salaries Survey" xfId="6335" xr:uid="{00000000-0005-0000-0000-0000C0180000}"/>
    <cellStyle name="RowTitles1-Detail 2 2 2 2 5 4" xfId="6336" xr:uid="{00000000-0005-0000-0000-0000C1180000}"/>
    <cellStyle name="RowTitles1-Detail 2 2 2 2 5 5" xfId="6337" xr:uid="{00000000-0005-0000-0000-0000C2180000}"/>
    <cellStyle name="RowTitles1-Detail 2 2 2 2 5 5 2" xfId="6338" xr:uid="{00000000-0005-0000-0000-0000C3180000}"/>
    <cellStyle name="RowTitles1-Detail 2 2 2 2 5 5_Tertiary Salaries Survey" xfId="6339" xr:uid="{00000000-0005-0000-0000-0000C4180000}"/>
    <cellStyle name="RowTitles1-Detail 2 2 2 2 5 6" xfId="6340" xr:uid="{00000000-0005-0000-0000-0000C5180000}"/>
    <cellStyle name="RowTitles1-Detail 2 2 2 2 5_Tertiary Salaries Survey" xfId="6341" xr:uid="{00000000-0005-0000-0000-0000C6180000}"/>
    <cellStyle name="RowTitles1-Detail 2 2 2 2 6" xfId="6342" xr:uid="{00000000-0005-0000-0000-0000C7180000}"/>
    <cellStyle name="RowTitles1-Detail 2 2 2 2 6 2" xfId="6343" xr:uid="{00000000-0005-0000-0000-0000C8180000}"/>
    <cellStyle name="RowTitles1-Detail 2 2 2 2 6 2 2" xfId="6344" xr:uid="{00000000-0005-0000-0000-0000C9180000}"/>
    <cellStyle name="RowTitles1-Detail 2 2 2 2 6 2 2 2" xfId="6345" xr:uid="{00000000-0005-0000-0000-0000CA180000}"/>
    <cellStyle name="RowTitles1-Detail 2 2 2 2 6 2 2_Tertiary Salaries Survey" xfId="6346" xr:uid="{00000000-0005-0000-0000-0000CB180000}"/>
    <cellStyle name="RowTitles1-Detail 2 2 2 2 6 2 3" xfId="6347" xr:uid="{00000000-0005-0000-0000-0000CC180000}"/>
    <cellStyle name="RowTitles1-Detail 2 2 2 2 6 2_Tertiary Salaries Survey" xfId="6348" xr:uid="{00000000-0005-0000-0000-0000CD180000}"/>
    <cellStyle name="RowTitles1-Detail 2 2 2 2 6 3" xfId="6349" xr:uid="{00000000-0005-0000-0000-0000CE180000}"/>
    <cellStyle name="RowTitles1-Detail 2 2 2 2 6 3 2" xfId="6350" xr:uid="{00000000-0005-0000-0000-0000CF180000}"/>
    <cellStyle name="RowTitles1-Detail 2 2 2 2 6 3 2 2" xfId="6351" xr:uid="{00000000-0005-0000-0000-0000D0180000}"/>
    <cellStyle name="RowTitles1-Detail 2 2 2 2 6 3 2_Tertiary Salaries Survey" xfId="6352" xr:uid="{00000000-0005-0000-0000-0000D1180000}"/>
    <cellStyle name="RowTitles1-Detail 2 2 2 2 6 3 3" xfId="6353" xr:uid="{00000000-0005-0000-0000-0000D2180000}"/>
    <cellStyle name="RowTitles1-Detail 2 2 2 2 6 3_Tertiary Salaries Survey" xfId="6354" xr:uid="{00000000-0005-0000-0000-0000D3180000}"/>
    <cellStyle name="RowTitles1-Detail 2 2 2 2 6 4" xfId="6355" xr:uid="{00000000-0005-0000-0000-0000D4180000}"/>
    <cellStyle name="RowTitles1-Detail 2 2 2 2 6 5" xfId="6356" xr:uid="{00000000-0005-0000-0000-0000D5180000}"/>
    <cellStyle name="RowTitles1-Detail 2 2 2 2 6_Tertiary Salaries Survey" xfId="6357" xr:uid="{00000000-0005-0000-0000-0000D6180000}"/>
    <cellStyle name="RowTitles1-Detail 2 2 2 2 7" xfId="6358" xr:uid="{00000000-0005-0000-0000-0000D7180000}"/>
    <cellStyle name="RowTitles1-Detail 2 2 2 2 7 2" xfId="6359" xr:uid="{00000000-0005-0000-0000-0000D8180000}"/>
    <cellStyle name="RowTitles1-Detail 2 2 2 2 7 2 2" xfId="6360" xr:uid="{00000000-0005-0000-0000-0000D9180000}"/>
    <cellStyle name="RowTitles1-Detail 2 2 2 2 7 2 2 2" xfId="6361" xr:uid="{00000000-0005-0000-0000-0000DA180000}"/>
    <cellStyle name="RowTitles1-Detail 2 2 2 2 7 2 2_Tertiary Salaries Survey" xfId="6362" xr:uid="{00000000-0005-0000-0000-0000DB180000}"/>
    <cellStyle name="RowTitles1-Detail 2 2 2 2 7 2 3" xfId="6363" xr:uid="{00000000-0005-0000-0000-0000DC180000}"/>
    <cellStyle name="RowTitles1-Detail 2 2 2 2 7 2_Tertiary Salaries Survey" xfId="6364" xr:uid="{00000000-0005-0000-0000-0000DD180000}"/>
    <cellStyle name="RowTitles1-Detail 2 2 2 2 7 3" xfId="6365" xr:uid="{00000000-0005-0000-0000-0000DE180000}"/>
    <cellStyle name="RowTitles1-Detail 2 2 2 2 7 3 2" xfId="6366" xr:uid="{00000000-0005-0000-0000-0000DF180000}"/>
    <cellStyle name="RowTitles1-Detail 2 2 2 2 7 3 2 2" xfId="6367" xr:uid="{00000000-0005-0000-0000-0000E0180000}"/>
    <cellStyle name="RowTitles1-Detail 2 2 2 2 7 3 2_Tertiary Salaries Survey" xfId="6368" xr:uid="{00000000-0005-0000-0000-0000E1180000}"/>
    <cellStyle name="RowTitles1-Detail 2 2 2 2 7 3 3" xfId="6369" xr:uid="{00000000-0005-0000-0000-0000E2180000}"/>
    <cellStyle name="RowTitles1-Detail 2 2 2 2 7 3_Tertiary Salaries Survey" xfId="6370" xr:uid="{00000000-0005-0000-0000-0000E3180000}"/>
    <cellStyle name="RowTitles1-Detail 2 2 2 2 7 4" xfId="6371" xr:uid="{00000000-0005-0000-0000-0000E4180000}"/>
    <cellStyle name="RowTitles1-Detail 2 2 2 2 7 5" xfId="6372" xr:uid="{00000000-0005-0000-0000-0000E5180000}"/>
    <cellStyle name="RowTitles1-Detail 2 2 2 2 7 5 2" xfId="6373" xr:uid="{00000000-0005-0000-0000-0000E6180000}"/>
    <cellStyle name="RowTitles1-Detail 2 2 2 2 7 5_Tertiary Salaries Survey" xfId="6374" xr:uid="{00000000-0005-0000-0000-0000E7180000}"/>
    <cellStyle name="RowTitles1-Detail 2 2 2 2 7 6" xfId="6375" xr:uid="{00000000-0005-0000-0000-0000E8180000}"/>
    <cellStyle name="RowTitles1-Detail 2 2 2 2 7_Tertiary Salaries Survey" xfId="6376" xr:uid="{00000000-0005-0000-0000-0000E9180000}"/>
    <cellStyle name="RowTitles1-Detail 2 2 2 2 8" xfId="6377" xr:uid="{00000000-0005-0000-0000-0000EA180000}"/>
    <cellStyle name="RowTitles1-Detail 2 2 2 2 8 2" xfId="6378" xr:uid="{00000000-0005-0000-0000-0000EB180000}"/>
    <cellStyle name="RowTitles1-Detail 2 2 2 2 8 2 2" xfId="6379" xr:uid="{00000000-0005-0000-0000-0000EC180000}"/>
    <cellStyle name="RowTitles1-Detail 2 2 2 2 8 2 2 2" xfId="6380" xr:uid="{00000000-0005-0000-0000-0000ED180000}"/>
    <cellStyle name="RowTitles1-Detail 2 2 2 2 8 2 2_Tertiary Salaries Survey" xfId="6381" xr:uid="{00000000-0005-0000-0000-0000EE180000}"/>
    <cellStyle name="RowTitles1-Detail 2 2 2 2 8 2 3" xfId="6382" xr:uid="{00000000-0005-0000-0000-0000EF180000}"/>
    <cellStyle name="RowTitles1-Detail 2 2 2 2 8 2_Tertiary Salaries Survey" xfId="6383" xr:uid="{00000000-0005-0000-0000-0000F0180000}"/>
    <cellStyle name="RowTitles1-Detail 2 2 2 2 8 3" xfId="6384" xr:uid="{00000000-0005-0000-0000-0000F1180000}"/>
    <cellStyle name="RowTitles1-Detail 2 2 2 2 8 3 2" xfId="6385" xr:uid="{00000000-0005-0000-0000-0000F2180000}"/>
    <cellStyle name="RowTitles1-Detail 2 2 2 2 8 3 2 2" xfId="6386" xr:uid="{00000000-0005-0000-0000-0000F3180000}"/>
    <cellStyle name="RowTitles1-Detail 2 2 2 2 8 3 2_Tertiary Salaries Survey" xfId="6387" xr:uid="{00000000-0005-0000-0000-0000F4180000}"/>
    <cellStyle name="RowTitles1-Detail 2 2 2 2 8 3 3" xfId="6388" xr:uid="{00000000-0005-0000-0000-0000F5180000}"/>
    <cellStyle name="RowTitles1-Detail 2 2 2 2 8 3_Tertiary Salaries Survey" xfId="6389" xr:uid="{00000000-0005-0000-0000-0000F6180000}"/>
    <cellStyle name="RowTitles1-Detail 2 2 2 2 8 4" xfId="6390" xr:uid="{00000000-0005-0000-0000-0000F7180000}"/>
    <cellStyle name="RowTitles1-Detail 2 2 2 2 8 4 2" xfId="6391" xr:uid="{00000000-0005-0000-0000-0000F8180000}"/>
    <cellStyle name="RowTitles1-Detail 2 2 2 2 8 4_Tertiary Salaries Survey" xfId="6392" xr:uid="{00000000-0005-0000-0000-0000F9180000}"/>
    <cellStyle name="RowTitles1-Detail 2 2 2 2 8 5" xfId="6393" xr:uid="{00000000-0005-0000-0000-0000FA180000}"/>
    <cellStyle name="RowTitles1-Detail 2 2 2 2 8_Tertiary Salaries Survey" xfId="6394" xr:uid="{00000000-0005-0000-0000-0000FB180000}"/>
    <cellStyle name="RowTitles1-Detail 2 2 2 2 9" xfId="6395" xr:uid="{00000000-0005-0000-0000-0000FC180000}"/>
    <cellStyle name="RowTitles1-Detail 2 2 2 2 9 2" xfId="6396" xr:uid="{00000000-0005-0000-0000-0000FD180000}"/>
    <cellStyle name="RowTitles1-Detail 2 2 2 2 9 2 2" xfId="6397" xr:uid="{00000000-0005-0000-0000-0000FE180000}"/>
    <cellStyle name="RowTitles1-Detail 2 2 2 2 9 2 2 2" xfId="6398" xr:uid="{00000000-0005-0000-0000-0000FF180000}"/>
    <cellStyle name="RowTitles1-Detail 2 2 2 2 9 2 2_Tertiary Salaries Survey" xfId="6399" xr:uid="{00000000-0005-0000-0000-000000190000}"/>
    <cellStyle name="RowTitles1-Detail 2 2 2 2 9 2 3" xfId="6400" xr:uid="{00000000-0005-0000-0000-000001190000}"/>
    <cellStyle name="RowTitles1-Detail 2 2 2 2 9 2_Tertiary Salaries Survey" xfId="6401" xr:uid="{00000000-0005-0000-0000-000002190000}"/>
    <cellStyle name="RowTitles1-Detail 2 2 2 2 9 3" xfId="6402" xr:uid="{00000000-0005-0000-0000-000003190000}"/>
    <cellStyle name="RowTitles1-Detail 2 2 2 2 9 3 2" xfId="6403" xr:uid="{00000000-0005-0000-0000-000004190000}"/>
    <cellStyle name="RowTitles1-Detail 2 2 2 2 9 3 2 2" xfId="6404" xr:uid="{00000000-0005-0000-0000-000005190000}"/>
    <cellStyle name="RowTitles1-Detail 2 2 2 2 9 3 2_Tertiary Salaries Survey" xfId="6405" xr:uid="{00000000-0005-0000-0000-000006190000}"/>
    <cellStyle name="RowTitles1-Detail 2 2 2 2 9 3 3" xfId="6406" xr:uid="{00000000-0005-0000-0000-000007190000}"/>
    <cellStyle name="RowTitles1-Detail 2 2 2 2 9 3_Tertiary Salaries Survey" xfId="6407" xr:uid="{00000000-0005-0000-0000-000008190000}"/>
    <cellStyle name="RowTitles1-Detail 2 2 2 2 9 4" xfId="6408" xr:uid="{00000000-0005-0000-0000-000009190000}"/>
    <cellStyle name="RowTitles1-Detail 2 2 2 2 9 4 2" xfId="6409" xr:uid="{00000000-0005-0000-0000-00000A190000}"/>
    <cellStyle name="RowTitles1-Detail 2 2 2 2 9 4_Tertiary Salaries Survey" xfId="6410" xr:uid="{00000000-0005-0000-0000-00000B190000}"/>
    <cellStyle name="RowTitles1-Detail 2 2 2 2 9 5" xfId="6411" xr:uid="{00000000-0005-0000-0000-00000C190000}"/>
    <cellStyle name="RowTitles1-Detail 2 2 2 2 9_Tertiary Salaries Survey" xfId="6412" xr:uid="{00000000-0005-0000-0000-00000D190000}"/>
    <cellStyle name="RowTitles1-Detail 2 2 2 2_STUD aligned by INSTIT" xfId="6413" xr:uid="{00000000-0005-0000-0000-00000E190000}"/>
    <cellStyle name="RowTitles1-Detail 2 2 2 3" xfId="6414" xr:uid="{00000000-0005-0000-0000-00000F190000}"/>
    <cellStyle name="RowTitles1-Detail 2 2 2 3 2" xfId="6415" xr:uid="{00000000-0005-0000-0000-000010190000}"/>
    <cellStyle name="RowTitles1-Detail 2 2 2 3 2 2" xfId="6416" xr:uid="{00000000-0005-0000-0000-000011190000}"/>
    <cellStyle name="RowTitles1-Detail 2 2 2 3 2 2 2" xfId="6417" xr:uid="{00000000-0005-0000-0000-000012190000}"/>
    <cellStyle name="RowTitles1-Detail 2 2 2 3 2 2 2 2" xfId="6418" xr:uid="{00000000-0005-0000-0000-000013190000}"/>
    <cellStyle name="RowTitles1-Detail 2 2 2 3 2 2 2_Tertiary Salaries Survey" xfId="6419" xr:uid="{00000000-0005-0000-0000-000014190000}"/>
    <cellStyle name="RowTitles1-Detail 2 2 2 3 2 2 3" xfId="6420" xr:uid="{00000000-0005-0000-0000-000015190000}"/>
    <cellStyle name="RowTitles1-Detail 2 2 2 3 2 2_Tertiary Salaries Survey" xfId="6421" xr:uid="{00000000-0005-0000-0000-000016190000}"/>
    <cellStyle name="RowTitles1-Detail 2 2 2 3 2 3" xfId="6422" xr:uid="{00000000-0005-0000-0000-000017190000}"/>
    <cellStyle name="RowTitles1-Detail 2 2 2 3 2 3 2" xfId="6423" xr:uid="{00000000-0005-0000-0000-000018190000}"/>
    <cellStyle name="RowTitles1-Detail 2 2 2 3 2 3 2 2" xfId="6424" xr:uid="{00000000-0005-0000-0000-000019190000}"/>
    <cellStyle name="RowTitles1-Detail 2 2 2 3 2 3 2_Tertiary Salaries Survey" xfId="6425" xr:uid="{00000000-0005-0000-0000-00001A190000}"/>
    <cellStyle name="RowTitles1-Detail 2 2 2 3 2 3 3" xfId="6426" xr:uid="{00000000-0005-0000-0000-00001B190000}"/>
    <cellStyle name="RowTitles1-Detail 2 2 2 3 2 3_Tertiary Salaries Survey" xfId="6427" xr:uid="{00000000-0005-0000-0000-00001C190000}"/>
    <cellStyle name="RowTitles1-Detail 2 2 2 3 2 4" xfId="6428" xr:uid="{00000000-0005-0000-0000-00001D190000}"/>
    <cellStyle name="RowTitles1-Detail 2 2 2 3 2 5" xfId="6429" xr:uid="{00000000-0005-0000-0000-00001E190000}"/>
    <cellStyle name="RowTitles1-Detail 2 2 2 3 2_Tertiary Salaries Survey" xfId="6430" xr:uid="{00000000-0005-0000-0000-00001F190000}"/>
    <cellStyle name="RowTitles1-Detail 2 2 2 3 3" xfId="6431" xr:uid="{00000000-0005-0000-0000-000020190000}"/>
    <cellStyle name="RowTitles1-Detail 2 2 2 3 3 2" xfId="6432" xr:uid="{00000000-0005-0000-0000-000021190000}"/>
    <cellStyle name="RowTitles1-Detail 2 2 2 3 3 2 2" xfId="6433" xr:uid="{00000000-0005-0000-0000-000022190000}"/>
    <cellStyle name="RowTitles1-Detail 2 2 2 3 3 2 2 2" xfId="6434" xr:uid="{00000000-0005-0000-0000-000023190000}"/>
    <cellStyle name="RowTitles1-Detail 2 2 2 3 3 2 2_Tertiary Salaries Survey" xfId="6435" xr:uid="{00000000-0005-0000-0000-000024190000}"/>
    <cellStyle name="RowTitles1-Detail 2 2 2 3 3 2 3" xfId="6436" xr:uid="{00000000-0005-0000-0000-000025190000}"/>
    <cellStyle name="RowTitles1-Detail 2 2 2 3 3 2_Tertiary Salaries Survey" xfId="6437" xr:uid="{00000000-0005-0000-0000-000026190000}"/>
    <cellStyle name="RowTitles1-Detail 2 2 2 3 3 3" xfId="6438" xr:uid="{00000000-0005-0000-0000-000027190000}"/>
    <cellStyle name="RowTitles1-Detail 2 2 2 3 3 3 2" xfId="6439" xr:uid="{00000000-0005-0000-0000-000028190000}"/>
    <cellStyle name="RowTitles1-Detail 2 2 2 3 3 3 2 2" xfId="6440" xr:uid="{00000000-0005-0000-0000-000029190000}"/>
    <cellStyle name="RowTitles1-Detail 2 2 2 3 3 3 2_Tertiary Salaries Survey" xfId="6441" xr:uid="{00000000-0005-0000-0000-00002A190000}"/>
    <cellStyle name="RowTitles1-Detail 2 2 2 3 3 3 3" xfId="6442" xr:uid="{00000000-0005-0000-0000-00002B190000}"/>
    <cellStyle name="RowTitles1-Detail 2 2 2 3 3 3_Tertiary Salaries Survey" xfId="6443" xr:uid="{00000000-0005-0000-0000-00002C190000}"/>
    <cellStyle name="RowTitles1-Detail 2 2 2 3 3 4" xfId="6444" xr:uid="{00000000-0005-0000-0000-00002D190000}"/>
    <cellStyle name="RowTitles1-Detail 2 2 2 3 3 5" xfId="6445" xr:uid="{00000000-0005-0000-0000-00002E190000}"/>
    <cellStyle name="RowTitles1-Detail 2 2 2 3 3 5 2" xfId="6446" xr:uid="{00000000-0005-0000-0000-00002F190000}"/>
    <cellStyle name="RowTitles1-Detail 2 2 2 3 3 5_Tertiary Salaries Survey" xfId="6447" xr:uid="{00000000-0005-0000-0000-000030190000}"/>
    <cellStyle name="RowTitles1-Detail 2 2 2 3 3 6" xfId="6448" xr:uid="{00000000-0005-0000-0000-000031190000}"/>
    <cellStyle name="RowTitles1-Detail 2 2 2 3 3_Tertiary Salaries Survey" xfId="6449" xr:uid="{00000000-0005-0000-0000-000032190000}"/>
    <cellStyle name="RowTitles1-Detail 2 2 2 3 4" xfId="6450" xr:uid="{00000000-0005-0000-0000-000033190000}"/>
    <cellStyle name="RowTitles1-Detail 2 2 2 3 4 2" xfId="6451" xr:uid="{00000000-0005-0000-0000-000034190000}"/>
    <cellStyle name="RowTitles1-Detail 2 2 2 3 4 2 2" xfId="6452" xr:uid="{00000000-0005-0000-0000-000035190000}"/>
    <cellStyle name="RowTitles1-Detail 2 2 2 3 4 2 2 2" xfId="6453" xr:uid="{00000000-0005-0000-0000-000036190000}"/>
    <cellStyle name="RowTitles1-Detail 2 2 2 3 4 2 2_Tertiary Salaries Survey" xfId="6454" xr:uid="{00000000-0005-0000-0000-000037190000}"/>
    <cellStyle name="RowTitles1-Detail 2 2 2 3 4 2 3" xfId="6455" xr:uid="{00000000-0005-0000-0000-000038190000}"/>
    <cellStyle name="RowTitles1-Detail 2 2 2 3 4 2_Tertiary Salaries Survey" xfId="6456" xr:uid="{00000000-0005-0000-0000-000039190000}"/>
    <cellStyle name="RowTitles1-Detail 2 2 2 3 4 3" xfId="6457" xr:uid="{00000000-0005-0000-0000-00003A190000}"/>
    <cellStyle name="RowTitles1-Detail 2 2 2 3 4 3 2" xfId="6458" xr:uid="{00000000-0005-0000-0000-00003B190000}"/>
    <cellStyle name="RowTitles1-Detail 2 2 2 3 4 3 2 2" xfId="6459" xr:uid="{00000000-0005-0000-0000-00003C190000}"/>
    <cellStyle name="RowTitles1-Detail 2 2 2 3 4 3 2_Tertiary Salaries Survey" xfId="6460" xr:uid="{00000000-0005-0000-0000-00003D190000}"/>
    <cellStyle name="RowTitles1-Detail 2 2 2 3 4 3 3" xfId="6461" xr:uid="{00000000-0005-0000-0000-00003E190000}"/>
    <cellStyle name="RowTitles1-Detail 2 2 2 3 4 3_Tertiary Salaries Survey" xfId="6462" xr:uid="{00000000-0005-0000-0000-00003F190000}"/>
    <cellStyle name="RowTitles1-Detail 2 2 2 3 4 4" xfId="6463" xr:uid="{00000000-0005-0000-0000-000040190000}"/>
    <cellStyle name="RowTitles1-Detail 2 2 2 3 4 4 2" xfId="6464" xr:uid="{00000000-0005-0000-0000-000041190000}"/>
    <cellStyle name="RowTitles1-Detail 2 2 2 3 4 4_Tertiary Salaries Survey" xfId="6465" xr:uid="{00000000-0005-0000-0000-000042190000}"/>
    <cellStyle name="RowTitles1-Detail 2 2 2 3 4 5" xfId="6466" xr:uid="{00000000-0005-0000-0000-000043190000}"/>
    <cellStyle name="RowTitles1-Detail 2 2 2 3 4_Tertiary Salaries Survey" xfId="6467" xr:uid="{00000000-0005-0000-0000-000044190000}"/>
    <cellStyle name="RowTitles1-Detail 2 2 2 3 5" xfId="6468" xr:uid="{00000000-0005-0000-0000-000045190000}"/>
    <cellStyle name="RowTitles1-Detail 2 2 2 3 5 2" xfId="6469" xr:uid="{00000000-0005-0000-0000-000046190000}"/>
    <cellStyle name="RowTitles1-Detail 2 2 2 3 5 2 2" xfId="6470" xr:uid="{00000000-0005-0000-0000-000047190000}"/>
    <cellStyle name="RowTitles1-Detail 2 2 2 3 5 2 2 2" xfId="6471" xr:uid="{00000000-0005-0000-0000-000048190000}"/>
    <cellStyle name="RowTitles1-Detail 2 2 2 3 5 2 2_Tertiary Salaries Survey" xfId="6472" xr:uid="{00000000-0005-0000-0000-000049190000}"/>
    <cellStyle name="RowTitles1-Detail 2 2 2 3 5 2 3" xfId="6473" xr:uid="{00000000-0005-0000-0000-00004A190000}"/>
    <cellStyle name="RowTitles1-Detail 2 2 2 3 5 2_Tertiary Salaries Survey" xfId="6474" xr:uid="{00000000-0005-0000-0000-00004B190000}"/>
    <cellStyle name="RowTitles1-Detail 2 2 2 3 5 3" xfId="6475" xr:uid="{00000000-0005-0000-0000-00004C190000}"/>
    <cellStyle name="RowTitles1-Detail 2 2 2 3 5 3 2" xfId="6476" xr:uid="{00000000-0005-0000-0000-00004D190000}"/>
    <cellStyle name="RowTitles1-Detail 2 2 2 3 5 3 2 2" xfId="6477" xr:uid="{00000000-0005-0000-0000-00004E190000}"/>
    <cellStyle name="RowTitles1-Detail 2 2 2 3 5 3 2_Tertiary Salaries Survey" xfId="6478" xr:uid="{00000000-0005-0000-0000-00004F190000}"/>
    <cellStyle name="RowTitles1-Detail 2 2 2 3 5 3 3" xfId="6479" xr:uid="{00000000-0005-0000-0000-000050190000}"/>
    <cellStyle name="RowTitles1-Detail 2 2 2 3 5 3_Tertiary Salaries Survey" xfId="6480" xr:uid="{00000000-0005-0000-0000-000051190000}"/>
    <cellStyle name="RowTitles1-Detail 2 2 2 3 5 4" xfId="6481" xr:uid="{00000000-0005-0000-0000-000052190000}"/>
    <cellStyle name="RowTitles1-Detail 2 2 2 3 5 4 2" xfId="6482" xr:uid="{00000000-0005-0000-0000-000053190000}"/>
    <cellStyle name="RowTitles1-Detail 2 2 2 3 5 4_Tertiary Salaries Survey" xfId="6483" xr:uid="{00000000-0005-0000-0000-000054190000}"/>
    <cellStyle name="RowTitles1-Detail 2 2 2 3 5 5" xfId="6484" xr:uid="{00000000-0005-0000-0000-000055190000}"/>
    <cellStyle name="RowTitles1-Detail 2 2 2 3 5_Tertiary Salaries Survey" xfId="6485" xr:uid="{00000000-0005-0000-0000-000056190000}"/>
    <cellStyle name="RowTitles1-Detail 2 2 2 3 6" xfId="6486" xr:uid="{00000000-0005-0000-0000-000057190000}"/>
    <cellStyle name="RowTitles1-Detail 2 2 2 3 6 2" xfId="6487" xr:uid="{00000000-0005-0000-0000-000058190000}"/>
    <cellStyle name="RowTitles1-Detail 2 2 2 3 6 2 2" xfId="6488" xr:uid="{00000000-0005-0000-0000-000059190000}"/>
    <cellStyle name="RowTitles1-Detail 2 2 2 3 6 2 2 2" xfId="6489" xr:uid="{00000000-0005-0000-0000-00005A190000}"/>
    <cellStyle name="RowTitles1-Detail 2 2 2 3 6 2 2_Tertiary Salaries Survey" xfId="6490" xr:uid="{00000000-0005-0000-0000-00005B190000}"/>
    <cellStyle name="RowTitles1-Detail 2 2 2 3 6 2 3" xfId="6491" xr:uid="{00000000-0005-0000-0000-00005C190000}"/>
    <cellStyle name="RowTitles1-Detail 2 2 2 3 6 2_Tertiary Salaries Survey" xfId="6492" xr:uid="{00000000-0005-0000-0000-00005D190000}"/>
    <cellStyle name="RowTitles1-Detail 2 2 2 3 6 3" xfId="6493" xr:uid="{00000000-0005-0000-0000-00005E190000}"/>
    <cellStyle name="RowTitles1-Detail 2 2 2 3 6 3 2" xfId="6494" xr:uid="{00000000-0005-0000-0000-00005F190000}"/>
    <cellStyle name="RowTitles1-Detail 2 2 2 3 6 3 2 2" xfId="6495" xr:uid="{00000000-0005-0000-0000-000060190000}"/>
    <cellStyle name="RowTitles1-Detail 2 2 2 3 6 3 2_Tertiary Salaries Survey" xfId="6496" xr:uid="{00000000-0005-0000-0000-000061190000}"/>
    <cellStyle name="RowTitles1-Detail 2 2 2 3 6 3 3" xfId="6497" xr:uid="{00000000-0005-0000-0000-000062190000}"/>
    <cellStyle name="RowTitles1-Detail 2 2 2 3 6 3_Tertiary Salaries Survey" xfId="6498" xr:uid="{00000000-0005-0000-0000-000063190000}"/>
    <cellStyle name="RowTitles1-Detail 2 2 2 3 6 4" xfId="6499" xr:uid="{00000000-0005-0000-0000-000064190000}"/>
    <cellStyle name="RowTitles1-Detail 2 2 2 3 6 4 2" xfId="6500" xr:uid="{00000000-0005-0000-0000-000065190000}"/>
    <cellStyle name="RowTitles1-Detail 2 2 2 3 6 4_Tertiary Salaries Survey" xfId="6501" xr:uid="{00000000-0005-0000-0000-000066190000}"/>
    <cellStyle name="RowTitles1-Detail 2 2 2 3 6 5" xfId="6502" xr:uid="{00000000-0005-0000-0000-000067190000}"/>
    <cellStyle name="RowTitles1-Detail 2 2 2 3 6_Tertiary Salaries Survey" xfId="6503" xr:uid="{00000000-0005-0000-0000-000068190000}"/>
    <cellStyle name="RowTitles1-Detail 2 2 2 3 7" xfId="6504" xr:uid="{00000000-0005-0000-0000-000069190000}"/>
    <cellStyle name="RowTitles1-Detail 2 2 2 3 7 2" xfId="6505" xr:uid="{00000000-0005-0000-0000-00006A190000}"/>
    <cellStyle name="RowTitles1-Detail 2 2 2 3 7 2 2" xfId="6506" xr:uid="{00000000-0005-0000-0000-00006B190000}"/>
    <cellStyle name="RowTitles1-Detail 2 2 2 3 7 2_Tertiary Salaries Survey" xfId="6507" xr:uid="{00000000-0005-0000-0000-00006C190000}"/>
    <cellStyle name="RowTitles1-Detail 2 2 2 3 7 3" xfId="6508" xr:uid="{00000000-0005-0000-0000-00006D190000}"/>
    <cellStyle name="RowTitles1-Detail 2 2 2 3 7_Tertiary Salaries Survey" xfId="6509" xr:uid="{00000000-0005-0000-0000-00006E190000}"/>
    <cellStyle name="RowTitles1-Detail 2 2 2 3 8" xfId="6510" xr:uid="{00000000-0005-0000-0000-00006F190000}"/>
    <cellStyle name="RowTitles1-Detail 2 2 2 3 9" xfId="6511" xr:uid="{00000000-0005-0000-0000-000070190000}"/>
    <cellStyle name="RowTitles1-Detail 2 2 2 3_STUD aligned by INSTIT" xfId="6512" xr:uid="{00000000-0005-0000-0000-000071190000}"/>
    <cellStyle name="RowTitles1-Detail 2 2 2 4" xfId="6513" xr:uid="{00000000-0005-0000-0000-000072190000}"/>
    <cellStyle name="RowTitles1-Detail 2 2 2 4 2" xfId="6514" xr:uid="{00000000-0005-0000-0000-000073190000}"/>
    <cellStyle name="RowTitles1-Detail 2 2 2 4 2 2" xfId="6515" xr:uid="{00000000-0005-0000-0000-000074190000}"/>
    <cellStyle name="RowTitles1-Detail 2 2 2 4 2 2 2" xfId="6516" xr:uid="{00000000-0005-0000-0000-000075190000}"/>
    <cellStyle name="RowTitles1-Detail 2 2 2 4 2 2 2 2" xfId="6517" xr:uid="{00000000-0005-0000-0000-000076190000}"/>
    <cellStyle name="RowTitles1-Detail 2 2 2 4 2 2 2_Tertiary Salaries Survey" xfId="6518" xr:uid="{00000000-0005-0000-0000-000077190000}"/>
    <cellStyle name="RowTitles1-Detail 2 2 2 4 2 2 3" xfId="6519" xr:uid="{00000000-0005-0000-0000-000078190000}"/>
    <cellStyle name="RowTitles1-Detail 2 2 2 4 2 2_Tertiary Salaries Survey" xfId="6520" xr:uid="{00000000-0005-0000-0000-000079190000}"/>
    <cellStyle name="RowTitles1-Detail 2 2 2 4 2 3" xfId="6521" xr:uid="{00000000-0005-0000-0000-00007A190000}"/>
    <cellStyle name="RowTitles1-Detail 2 2 2 4 2 3 2" xfId="6522" xr:uid="{00000000-0005-0000-0000-00007B190000}"/>
    <cellStyle name="RowTitles1-Detail 2 2 2 4 2 3 2 2" xfId="6523" xr:uid="{00000000-0005-0000-0000-00007C190000}"/>
    <cellStyle name="RowTitles1-Detail 2 2 2 4 2 3 2_Tertiary Salaries Survey" xfId="6524" xr:uid="{00000000-0005-0000-0000-00007D190000}"/>
    <cellStyle name="RowTitles1-Detail 2 2 2 4 2 3 3" xfId="6525" xr:uid="{00000000-0005-0000-0000-00007E190000}"/>
    <cellStyle name="RowTitles1-Detail 2 2 2 4 2 3_Tertiary Salaries Survey" xfId="6526" xr:uid="{00000000-0005-0000-0000-00007F190000}"/>
    <cellStyle name="RowTitles1-Detail 2 2 2 4 2 4" xfId="6527" xr:uid="{00000000-0005-0000-0000-000080190000}"/>
    <cellStyle name="RowTitles1-Detail 2 2 2 4 2 5" xfId="6528" xr:uid="{00000000-0005-0000-0000-000081190000}"/>
    <cellStyle name="RowTitles1-Detail 2 2 2 4 2 5 2" xfId="6529" xr:uid="{00000000-0005-0000-0000-000082190000}"/>
    <cellStyle name="RowTitles1-Detail 2 2 2 4 2 5_Tertiary Salaries Survey" xfId="6530" xr:uid="{00000000-0005-0000-0000-000083190000}"/>
    <cellStyle name="RowTitles1-Detail 2 2 2 4 2 6" xfId="6531" xr:uid="{00000000-0005-0000-0000-000084190000}"/>
    <cellStyle name="RowTitles1-Detail 2 2 2 4 2_Tertiary Salaries Survey" xfId="6532" xr:uid="{00000000-0005-0000-0000-000085190000}"/>
    <cellStyle name="RowTitles1-Detail 2 2 2 4 3" xfId="6533" xr:uid="{00000000-0005-0000-0000-000086190000}"/>
    <cellStyle name="RowTitles1-Detail 2 2 2 4 3 2" xfId="6534" xr:uid="{00000000-0005-0000-0000-000087190000}"/>
    <cellStyle name="RowTitles1-Detail 2 2 2 4 3 2 2" xfId="6535" xr:uid="{00000000-0005-0000-0000-000088190000}"/>
    <cellStyle name="RowTitles1-Detail 2 2 2 4 3 2 2 2" xfId="6536" xr:uid="{00000000-0005-0000-0000-000089190000}"/>
    <cellStyle name="RowTitles1-Detail 2 2 2 4 3 2 2_Tertiary Salaries Survey" xfId="6537" xr:uid="{00000000-0005-0000-0000-00008A190000}"/>
    <cellStyle name="RowTitles1-Detail 2 2 2 4 3 2 3" xfId="6538" xr:uid="{00000000-0005-0000-0000-00008B190000}"/>
    <cellStyle name="RowTitles1-Detail 2 2 2 4 3 2_Tertiary Salaries Survey" xfId="6539" xr:uid="{00000000-0005-0000-0000-00008C190000}"/>
    <cellStyle name="RowTitles1-Detail 2 2 2 4 3 3" xfId="6540" xr:uid="{00000000-0005-0000-0000-00008D190000}"/>
    <cellStyle name="RowTitles1-Detail 2 2 2 4 3 3 2" xfId="6541" xr:uid="{00000000-0005-0000-0000-00008E190000}"/>
    <cellStyle name="RowTitles1-Detail 2 2 2 4 3 3 2 2" xfId="6542" xr:uid="{00000000-0005-0000-0000-00008F190000}"/>
    <cellStyle name="RowTitles1-Detail 2 2 2 4 3 3 2_Tertiary Salaries Survey" xfId="6543" xr:uid="{00000000-0005-0000-0000-000090190000}"/>
    <cellStyle name="RowTitles1-Detail 2 2 2 4 3 3 3" xfId="6544" xr:uid="{00000000-0005-0000-0000-000091190000}"/>
    <cellStyle name="RowTitles1-Detail 2 2 2 4 3 3_Tertiary Salaries Survey" xfId="6545" xr:uid="{00000000-0005-0000-0000-000092190000}"/>
    <cellStyle name="RowTitles1-Detail 2 2 2 4 3 4" xfId="6546" xr:uid="{00000000-0005-0000-0000-000093190000}"/>
    <cellStyle name="RowTitles1-Detail 2 2 2 4 3 5" xfId="6547" xr:uid="{00000000-0005-0000-0000-000094190000}"/>
    <cellStyle name="RowTitles1-Detail 2 2 2 4 3_Tertiary Salaries Survey" xfId="6548" xr:uid="{00000000-0005-0000-0000-000095190000}"/>
    <cellStyle name="RowTitles1-Detail 2 2 2 4 4" xfId="6549" xr:uid="{00000000-0005-0000-0000-000096190000}"/>
    <cellStyle name="RowTitles1-Detail 2 2 2 4 4 2" xfId="6550" xr:uid="{00000000-0005-0000-0000-000097190000}"/>
    <cellStyle name="RowTitles1-Detail 2 2 2 4 4 2 2" xfId="6551" xr:uid="{00000000-0005-0000-0000-000098190000}"/>
    <cellStyle name="RowTitles1-Detail 2 2 2 4 4 2 2 2" xfId="6552" xr:uid="{00000000-0005-0000-0000-000099190000}"/>
    <cellStyle name="RowTitles1-Detail 2 2 2 4 4 2 2_Tertiary Salaries Survey" xfId="6553" xr:uid="{00000000-0005-0000-0000-00009A190000}"/>
    <cellStyle name="RowTitles1-Detail 2 2 2 4 4 2 3" xfId="6554" xr:uid="{00000000-0005-0000-0000-00009B190000}"/>
    <cellStyle name="RowTitles1-Detail 2 2 2 4 4 2_Tertiary Salaries Survey" xfId="6555" xr:uid="{00000000-0005-0000-0000-00009C190000}"/>
    <cellStyle name="RowTitles1-Detail 2 2 2 4 4 3" xfId="6556" xr:uid="{00000000-0005-0000-0000-00009D190000}"/>
    <cellStyle name="RowTitles1-Detail 2 2 2 4 4 3 2" xfId="6557" xr:uid="{00000000-0005-0000-0000-00009E190000}"/>
    <cellStyle name="RowTitles1-Detail 2 2 2 4 4 3 2 2" xfId="6558" xr:uid="{00000000-0005-0000-0000-00009F190000}"/>
    <cellStyle name="RowTitles1-Detail 2 2 2 4 4 3 2_Tertiary Salaries Survey" xfId="6559" xr:uid="{00000000-0005-0000-0000-0000A0190000}"/>
    <cellStyle name="RowTitles1-Detail 2 2 2 4 4 3 3" xfId="6560" xr:uid="{00000000-0005-0000-0000-0000A1190000}"/>
    <cellStyle name="RowTitles1-Detail 2 2 2 4 4 3_Tertiary Salaries Survey" xfId="6561" xr:uid="{00000000-0005-0000-0000-0000A2190000}"/>
    <cellStyle name="RowTitles1-Detail 2 2 2 4 4 4" xfId="6562" xr:uid="{00000000-0005-0000-0000-0000A3190000}"/>
    <cellStyle name="RowTitles1-Detail 2 2 2 4 4 4 2" xfId="6563" xr:uid="{00000000-0005-0000-0000-0000A4190000}"/>
    <cellStyle name="RowTitles1-Detail 2 2 2 4 4 4_Tertiary Salaries Survey" xfId="6564" xr:uid="{00000000-0005-0000-0000-0000A5190000}"/>
    <cellStyle name="RowTitles1-Detail 2 2 2 4 4 5" xfId="6565" xr:uid="{00000000-0005-0000-0000-0000A6190000}"/>
    <cellStyle name="RowTitles1-Detail 2 2 2 4 4_Tertiary Salaries Survey" xfId="6566" xr:uid="{00000000-0005-0000-0000-0000A7190000}"/>
    <cellStyle name="RowTitles1-Detail 2 2 2 4 5" xfId="6567" xr:uid="{00000000-0005-0000-0000-0000A8190000}"/>
    <cellStyle name="RowTitles1-Detail 2 2 2 4 5 2" xfId="6568" xr:uid="{00000000-0005-0000-0000-0000A9190000}"/>
    <cellStyle name="RowTitles1-Detail 2 2 2 4 5 2 2" xfId="6569" xr:uid="{00000000-0005-0000-0000-0000AA190000}"/>
    <cellStyle name="RowTitles1-Detail 2 2 2 4 5 2 2 2" xfId="6570" xr:uid="{00000000-0005-0000-0000-0000AB190000}"/>
    <cellStyle name="RowTitles1-Detail 2 2 2 4 5 2 2_Tertiary Salaries Survey" xfId="6571" xr:uid="{00000000-0005-0000-0000-0000AC190000}"/>
    <cellStyle name="RowTitles1-Detail 2 2 2 4 5 2 3" xfId="6572" xr:uid="{00000000-0005-0000-0000-0000AD190000}"/>
    <cellStyle name="RowTitles1-Detail 2 2 2 4 5 2_Tertiary Salaries Survey" xfId="6573" xr:uid="{00000000-0005-0000-0000-0000AE190000}"/>
    <cellStyle name="RowTitles1-Detail 2 2 2 4 5 3" xfId="6574" xr:uid="{00000000-0005-0000-0000-0000AF190000}"/>
    <cellStyle name="RowTitles1-Detail 2 2 2 4 5 3 2" xfId="6575" xr:uid="{00000000-0005-0000-0000-0000B0190000}"/>
    <cellStyle name="RowTitles1-Detail 2 2 2 4 5 3 2 2" xfId="6576" xr:uid="{00000000-0005-0000-0000-0000B1190000}"/>
    <cellStyle name="RowTitles1-Detail 2 2 2 4 5 3 2_Tertiary Salaries Survey" xfId="6577" xr:uid="{00000000-0005-0000-0000-0000B2190000}"/>
    <cellStyle name="RowTitles1-Detail 2 2 2 4 5 3 3" xfId="6578" xr:uid="{00000000-0005-0000-0000-0000B3190000}"/>
    <cellStyle name="RowTitles1-Detail 2 2 2 4 5 3_Tertiary Salaries Survey" xfId="6579" xr:uid="{00000000-0005-0000-0000-0000B4190000}"/>
    <cellStyle name="RowTitles1-Detail 2 2 2 4 5 4" xfId="6580" xr:uid="{00000000-0005-0000-0000-0000B5190000}"/>
    <cellStyle name="RowTitles1-Detail 2 2 2 4 5 4 2" xfId="6581" xr:uid="{00000000-0005-0000-0000-0000B6190000}"/>
    <cellStyle name="RowTitles1-Detail 2 2 2 4 5 4_Tertiary Salaries Survey" xfId="6582" xr:uid="{00000000-0005-0000-0000-0000B7190000}"/>
    <cellStyle name="RowTitles1-Detail 2 2 2 4 5 5" xfId="6583" xr:uid="{00000000-0005-0000-0000-0000B8190000}"/>
    <cellStyle name="RowTitles1-Detail 2 2 2 4 5_Tertiary Salaries Survey" xfId="6584" xr:uid="{00000000-0005-0000-0000-0000B9190000}"/>
    <cellStyle name="RowTitles1-Detail 2 2 2 4 6" xfId="6585" xr:uid="{00000000-0005-0000-0000-0000BA190000}"/>
    <cellStyle name="RowTitles1-Detail 2 2 2 4 6 2" xfId="6586" xr:uid="{00000000-0005-0000-0000-0000BB190000}"/>
    <cellStyle name="RowTitles1-Detail 2 2 2 4 6 2 2" xfId="6587" xr:uid="{00000000-0005-0000-0000-0000BC190000}"/>
    <cellStyle name="RowTitles1-Detail 2 2 2 4 6 2 2 2" xfId="6588" xr:uid="{00000000-0005-0000-0000-0000BD190000}"/>
    <cellStyle name="RowTitles1-Detail 2 2 2 4 6 2 2_Tertiary Salaries Survey" xfId="6589" xr:uid="{00000000-0005-0000-0000-0000BE190000}"/>
    <cellStyle name="RowTitles1-Detail 2 2 2 4 6 2 3" xfId="6590" xr:uid="{00000000-0005-0000-0000-0000BF190000}"/>
    <cellStyle name="RowTitles1-Detail 2 2 2 4 6 2_Tertiary Salaries Survey" xfId="6591" xr:uid="{00000000-0005-0000-0000-0000C0190000}"/>
    <cellStyle name="RowTitles1-Detail 2 2 2 4 6 3" xfId="6592" xr:uid="{00000000-0005-0000-0000-0000C1190000}"/>
    <cellStyle name="RowTitles1-Detail 2 2 2 4 6 3 2" xfId="6593" xr:uid="{00000000-0005-0000-0000-0000C2190000}"/>
    <cellStyle name="RowTitles1-Detail 2 2 2 4 6 3 2 2" xfId="6594" xr:uid="{00000000-0005-0000-0000-0000C3190000}"/>
    <cellStyle name="RowTitles1-Detail 2 2 2 4 6 3 2_Tertiary Salaries Survey" xfId="6595" xr:uid="{00000000-0005-0000-0000-0000C4190000}"/>
    <cellStyle name="RowTitles1-Detail 2 2 2 4 6 3 3" xfId="6596" xr:uid="{00000000-0005-0000-0000-0000C5190000}"/>
    <cellStyle name="RowTitles1-Detail 2 2 2 4 6 3_Tertiary Salaries Survey" xfId="6597" xr:uid="{00000000-0005-0000-0000-0000C6190000}"/>
    <cellStyle name="RowTitles1-Detail 2 2 2 4 6 4" xfId="6598" xr:uid="{00000000-0005-0000-0000-0000C7190000}"/>
    <cellStyle name="RowTitles1-Detail 2 2 2 4 6 4 2" xfId="6599" xr:uid="{00000000-0005-0000-0000-0000C8190000}"/>
    <cellStyle name="RowTitles1-Detail 2 2 2 4 6 4_Tertiary Salaries Survey" xfId="6600" xr:uid="{00000000-0005-0000-0000-0000C9190000}"/>
    <cellStyle name="RowTitles1-Detail 2 2 2 4 6 5" xfId="6601" xr:uid="{00000000-0005-0000-0000-0000CA190000}"/>
    <cellStyle name="RowTitles1-Detail 2 2 2 4 6_Tertiary Salaries Survey" xfId="6602" xr:uid="{00000000-0005-0000-0000-0000CB190000}"/>
    <cellStyle name="RowTitles1-Detail 2 2 2 4 7" xfId="6603" xr:uid="{00000000-0005-0000-0000-0000CC190000}"/>
    <cellStyle name="RowTitles1-Detail 2 2 2 4 7 2" xfId="6604" xr:uid="{00000000-0005-0000-0000-0000CD190000}"/>
    <cellStyle name="RowTitles1-Detail 2 2 2 4 7 2 2" xfId="6605" xr:uid="{00000000-0005-0000-0000-0000CE190000}"/>
    <cellStyle name="RowTitles1-Detail 2 2 2 4 7 2_Tertiary Salaries Survey" xfId="6606" xr:uid="{00000000-0005-0000-0000-0000CF190000}"/>
    <cellStyle name="RowTitles1-Detail 2 2 2 4 7 3" xfId="6607" xr:uid="{00000000-0005-0000-0000-0000D0190000}"/>
    <cellStyle name="RowTitles1-Detail 2 2 2 4 7_Tertiary Salaries Survey" xfId="6608" xr:uid="{00000000-0005-0000-0000-0000D1190000}"/>
    <cellStyle name="RowTitles1-Detail 2 2 2 4 8" xfId="6609" xr:uid="{00000000-0005-0000-0000-0000D2190000}"/>
    <cellStyle name="RowTitles1-Detail 2 2 2 4 8 2" xfId="6610" xr:uid="{00000000-0005-0000-0000-0000D3190000}"/>
    <cellStyle name="RowTitles1-Detail 2 2 2 4 8 2 2" xfId="6611" xr:uid="{00000000-0005-0000-0000-0000D4190000}"/>
    <cellStyle name="RowTitles1-Detail 2 2 2 4 8 2_Tertiary Salaries Survey" xfId="6612" xr:uid="{00000000-0005-0000-0000-0000D5190000}"/>
    <cellStyle name="RowTitles1-Detail 2 2 2 4 8 3" xfId="6613" xr:uid="{00000000-0005-0000-0000-0000D6190000}"/>
    <cellStyle name="RowTitles1-Detail 2 2 2 4 8_Tertiary Salaries Survey" xfId="6614" xr:uid="{00000000-0005-0000-0000-0000D7190000}"/>
    <cellStyle name="RowTitles1-Detail 2 2 2 4 9" xfId="6615" xr:uid="{00000000-0005-0000-0000-0000D8190000}"/>
    <cellStyle name="RowTitles1-Detail 2 2 2 4_STUD aligned by INSTIT" xfId="6616" xr:uid="{00000000-0005-0000-0000-0000D9190000}"/>
    <cellStyle name="RowTitles1-Detail 2 2 2 5" xfId="6617" xr:uid="{00000000-0005-0000-0000-0000DA190000}"/>
    <cellStyle name="RowTitles1-Detail 2 2 2 5 2" xfId="6618" xr:uid="{00000000-0005-0000-0000-0000DB190000}"/>
    <cellStyle name="RowTitles1-Detail 2 2 2 5 2 2" xfId="6619" xr:uid="{00000000-0005-0000-0000-0000DC190000}"/>
    <cellStyle name="RowTitles1-Detail 2 2 2 5 2 2 2" xfId="6620" xr:uid="{00000000-0005-0000-0000-0000DD190000}"/>
    <cellStyle name="RowTitles1-Detail 2 2 2 5 2 2 2 2" xfId="6621" xr:uid="{00000000-0005-0000-0000-0000DE190000}"/>
    <cellStyle name="RowTitles1-Detail 2 2 2 5 2 2 2_Tertiary Salaries Survey" xfId="6622" xr:uid="{00000000-0005-0000-0000-0000DF190000}"/>
    <cellStyle name="RowTitles1-Detail 2 2 2 5 2 2 3" xfId="6623" xr:uid="{00000000-0005-0000-0000-0000E0190000}"/>
    <cellStyle name="RowTitles1-Detail 2 2 2 5 2 2_Tertiary Salaries Survey" xfId="6624" xr:uid="{00000000-0005-0000-0000-0000E1190000}"/>
    <cellStyle name="RowTitles1-Detail 2 2 2 5 2 3" xfId="6625" xr:uid="{00000000-0005-0000-0000-0000E2190000}"/>
    <cellStyle name="RowTitles1-Detail 2 2 2 5 2 3 2" xfId="6626" xr:uid="{00000000-0005-0000-0000-0000E3190000}"/>
    <cellStyle name="RowTitles1-Detail 2 2 2 5 2 3 2 2" xfId="6627" xr:uid="{00000000-0005-0000-0000-0000E4190000}"/>
    <cellStyle name="RowTitles1-Detail 2 2 2 5 2 3 2_Tertiary Salaries Survey" xfId="6628" xr:uid="{00000000-0005-0000-0000-0000E5190000}"/>
    <cellStyle name="RowTitles1-Detail 2 2 2 5 2 3 3" xfId="6629" xr:uid="{00000000-0005-0000-0000-0000E6190000}"/>
    <cellStyle name="RowTitles1-Detail 2 2 2 5 2 3_Tertiary Salaries Survey" xfId="6630" xr:uid="{00000000-0005-0000-0000-0000E7190000}"/>
    <cellStyle name="RowTitles1-Detail 2 2 2 5 2 4" xfId="6631" xr:uid="{00000000-0005-0000-0000-0000E8190000}"/>
    <cellStyle name="RowTitles1-Detail 2 2 2 5 2 5" xfId="6632" xr:uid="{00000000-0005-0000-0000-0000E9190000}"/>
    <cellStyle name="RowTitles1-Detail 2 2 2 5 2 5 2" xfId="6633" xr:uid="{00000000-0005-0000-0000-0000EA190000}"/>
    <cellStyle name="RowTitles1-Detail 2 2 2 5 2 5_Tertiary Salaries Survey" xfId="6634" xr:uid="{00000000-0005-0000-0000-0000EB190000}"/>
    <cellStyle name="RowTitles1-Detail 2 2 2 5 2 6" xfId="6635" xr:uid="{00000000-0005-0000-0000-0000EC190000}"/>
    <cellStyle name="RowTitles1-Detail 2 2 2 5 2_Tertiary Salaries Survey" xfId="6636" xr:uid="{00000000-0005-0000-0000-0000ED190000}"/>
    <cellStyle name="RowTitles1-Detail 2 2 2 5 3" xfId="6637" xr:uid="{00000000-0005-0000-0000-0000EE190000}"/>
    <cellStyle name="RowTitles1-Detail 2 2 2 5 3 2" xfId="6638" xr:uid="{00000000-0005-0000-0000-0000EF190000}"/>
    <cellStyle name="RowTitles1-Detail 2 2 2 5 3 2 2" xfId="6639" xr:uid="{00000000-0005-0000-0000-0000F0190000}"/>
    <cellStyle name="RowTitles1-Detail 2 2 2 5 3 2 2 2" xfId="6640" xr:uid="{00000000-0005-0000-0000-0000F1190000}"/>
    <cellStyle name="RowTitles1-Detail 2 2 2 5 3 2 2_Tertiary Salaries Survey" xfId="6641" xr:uid="{00000000-0005-0000-0000-0000F2190000}"/>
    <cellStyle name="RowTitles1-Detail 2 2 2 5 3 2 3" xfId="6642" xr:uid="{00000000-0005-0000-0000-0000F3190000}"/>
    <cellStyle name="RowTitles1-Detail 2 2 2 5 3 2_Tertiary Salaries Survey" xfId="6643" xr:uid="{00000000-0005-0000-0000-0000F4190000}"/>
    <cellStyle name="RowTitles1-Detail 2 2 2 5 3 3" xfId="6644" xr:uid="{00000000-0005-0000-0000-0000F5190000}"/>
    <cellStyle name="RowTitles1-Detail 2 2 2 5 3 3 2" xfId="6645" xr:uid="{00000000-0005-0000-0000-0000F6190000}"/>
    <cellStyle name="RowTitles1-Detail 2 2 2 5 3 3 2 2" xfId="6646" xr:uid="{00000000-0005-0000-0000-0000F7190000}"/>
    <cellStyle name="RowTitles1-Detail 2 2 2 5 3 3 2_Tertiary Salaries Survey" xfId="6647" xr:uid="{00000000-0005-0000-0000-0000F8190000}"/>
    <cellStyle name="RowTitles1-Detail 2 2 2 5 3 3 3" xfId="6648" xr:uid="{00000000-0005-0000-0000-0000F9190000}"/>
    <cellStyle name="RowTitles1-Detail 2 2 2 5 3 3_Tertiary Salaries Survey" xfId="6649" xr:uid="{00000000-0005-0000-0000-0000FA190000}"/>
    <cellStyle name="RowTitles1-Detail 2 2 2 5 3 4" xfId="6650" xr:uid="{00000000-0005-0000-0000-0000FB190000}"/>
    <cellStyle name="RowTitles1-Detail 2 2 2 5 3 5" xfId="6651" xr:uid="{00000000-0005-0000-0000-0000FC190000}"/>
    <cellStyle name="RowTitles1-Detail 2 2 2 5 3_Tertiary Salaries Survey" xfId="6652" xr:uid="{00000000-0005-0000-0000-0000FD190000}"/>
    <cellStyle name="RowTitles1-Detail 2 2 2 5 4" xfId="6653" xr:uid="{00000000-0005-0000-0000-0000FE190000}"/>
    <cellStyle name="RowTitles1-Detail 2 2 2 5 4 2" xfId="6654" xr:uid="{00000000-0005-0000-0000-0000FF190000}"/>
    <cellStyle name="RowTitles1-Detail 2 2 2 5 4 2 2" xfId="6655" xr:uid="{00000000-0005-0000-0000-0000001A0000}"/>
    <cellStyle name="RowTitles1-Detail 2 2 2 5 4 2 2 2" xfId="6656" xr:uid="{00000000-0005-0000-0000-0000011A0000}"/>
    <cellStyle name="RowTitles1-Detail 2 2 2 5 4 2 2_Tertiary Salaries Survey" xfId="6657" xr:uid="{00000000-0005-0000-0000-0000021A0000}"/>
    <cellStyle name="RowTitles1-Detail 2 2 2 5 4 2 3" xfId="6658" xr:uid="{00000000-0005-0000-0000-0000031A0000}"/>
    <cellStyle name="RowTitles1-Detail 2 2 2 5 4 2_Tertiary Salaries Survey" xfId="6659" xr:uid="{00000000-0005-0000-0000-0000041A0000}"/>
    <cellStyle name="RowTitles1-Detail 2 2 2 5 4 3" xfId="6660" xr:uid="{00000000-0005-0000-0000-0000051A0000}"/>
    <cellStyle name="RowTitles1-Detail 2 2 2 5 4 3 2" xfId="6661" xr:uid="{00000000-0005-0000-0000-0000061A0000}"/>
    <cellStyle name="RowTitles1-Detail 2 2 2 5 4 3 2 2" xfId="6662" xr:uid="{00000000-0005-0000-0000-0000071A0000}"/>
    <cellStyle name="RowTitles1-Detail 2 2 2 5 4 3 2_Tertiary Salaries Survey" xfId="6663" xr:uid="{00000000-0005-0000-0000-0000081A0000}"/>
    <cellStyle name="RowTitles1-Detail 2 2 2 5 4 3 3" xfId="6664" xr:uid="{00000000-0005-0000-0000-0000091A0000}"/>
    <cellStyle name="RowTitles1-Detail 2 2 2 5 4 3_Tertiary Salaries Survey" xfId="6665" xr:uid="{00000000-0005-0000-0000-00000A1A0000}"/>
    <cellStyle name="RowTitles1-Detail 2 2 2 5 4 4" xfId="6666" xr:uid="{00000000-0005-0000-0000-00000B1A0000}"/>
    <cellStyle name="RowTitles1-Detail 2 2 2 5 4 5" xfId="6667" xr:uid="{00000000-0005-0000-0000-00000C1A0000}"/>
    <cellStyle name="RowTitles1-Detail 2 2 2 5 4 5 2" xfId="6668" xr:uid="{00000000-0005-0000-0000-00000D1A0000}"/>
    <cellStyle name="RowTitles1-Detail 2 2 2 5 4 5_Tertiary Salaries Survey" xfId="6669" xr:uid="{00000000-0005-0000-0000-00000E1A0000}"/>
    <cellStyle name="RowTitles1-Detail 2 2 2 5 4 6" xfId="6670" xr:uid="{00000000-0005-0000-0000-00000F1A0000}"/>
    <cellStyle name="RowTitles1-Detail 2 2 2 5 4_Tertiary Salaries Survey" xfId="6671" xr:uid="{00000000-0005-0000-0000-0000101A0000}"/>
    <cellStyle name="RowTitles1-Detail 2 2 2 5 5" xfId="6672" xr:uid="{00000000-0005-0000-0000-0000111A0000}"/>
    <cellStyle name="RowTitles1-Detail 2 2 2 5 5 2" xfId="6673" xr:uid="{00000000-0005-0000-0000-0000121A0000}"/>
    <cellStyle name="RowTitles1-Detail 2 2 2 5 5 2 2" xfId="6674" xr:uid="{00000000-0005-0000-0000-0000131A0000}"/>
    <cellStyle name="RowTitles1-Detail 2 2 2 5 5 2 2 2" xfId="6675" xr:uid="{00000000-0005-0000-0000-0000141A0000}"/>
    <cellStyle name="RowTitles1-Detail 2 2 2 5 5 2 2_Tertiary Salaries Survey" xfId="6676" xr:uid="{00000000-0005-0000-0000-0000151A0000}"/>
    <cellStyle name="RowTitles1-Detail 2 2 2 5 5 2 3" xfId="6677" xr:uid="{00000000-0005-0000-0000-0000161A0000}"/>
    <cellStyle name="RowTitles1-Detail 2 2 2 5 5 2_Tertiary Salaries Survey" xfId="6678" xr:uid="{00000000-0005-0000-0000-0000171A0000}"/>
    <cellStyle name="RowTitles1-Detail 2 2 2 5 5 3" xfId="6679" xr:uid="{00000000-0005-0000-0000-0000181A0000}"/>
    <cellStyle name="RowTitles1-Detail 2 2 2 5 5 3 2" xfId="6680" xr:uid="{00000000-0005-0000-0000-0000191A0000}"/>
    <cellStyle name="RowTitles1-Detail 2 2 2 5 5 3 2 2" xfId="6681" xr:uid="{00000000-0005-0000-0000-00001A1A0000}"/>
    <cellStyle name="RowTitles1-Detail 2 2 2 5 5 3 2_Tertiary Salaries Survey" xfId="6682" xr:uid="{00000000-0005-0000-0000-00001B1A0000}"/>
    <cellStyle name="RowTitles1-Detail 2 2 2 5 5 3 3" xfId="6683" xr:uid="{00000000-0005-0000-0000-00001C1A0000}"/>
    <cellStyle name="RowTitles1-Detail 2 2 2 5 5 3_Tertiary Salaries Survey" xfId="6684" xr:uid="{00000000-0005-0000-0000-00001D1A0000}"/>
    <cellStyle name="RowTitles1-Detail 2 2 2 5 5 4" xfId="6685" xr:uid="{00000000-0005-0000-0000-00001E1A0000}"/>
    <cellStyle name="RowTitles1-Detail 2 2 2 5 5 4 2" xfId="6686" xr:uid="{00000000-0005-0000-0000-00001F1A0000}"/>
    <cellStyle name="RowTitles1-Detail 2 2 2 5 5 4_Tertiary Salaries Survey" xfId="6687" xr:uid="{00000000-0005-0000-0000-0000201A0000}"/>
    <cellStyle name="RowTitles1-Detail 2 2 2 5 5 5" xfId="6688" xr:uid="{00000000-0005-0000-0000-0000211A0000}"/>
    <cellStyle name="RowTitles1-Detail 2 2 2 5 5_Tertiary Salaries Survey" xfId="6689" xr:uid="{00000000-0005-0000-0000-0000221A0000}"/>
    <cellStyle name="RowTitles1-Detail 2 2 2 5 6" xfId="6690" xr:uid="{00000000-0005-0000-0000-0000231A0000}"/>
    <cellStyle name="RowTitles1-Detail 2 2 2 5 6 2" xfId="6691" xr:uid="{00000000-0005-0000-0000-0000241A0000}"/>
    <cellStyle name="RowTitles1-Detail 2 2 2 5 6 2 2" xfId="6692" xr:uid="{00000000-0005-0000-0000-0000251A0000}"/>
    <cellStyle name="RowTitles1-Detail 2 2 2 5 6 2 2 2" xfId="6693" xr:uid="{00000000-0005-0000-0000-0000261A0000}"/>
    <cellStyle name="RowTitles1-Detail 2 2 2 5 6 2 2_Tertiary Salaries Survey" xfId="6694" xr:uid="{00000000-0005-0000-0000-0000271A0000}"/>
    <cellStyle name="RowTitles1-Detail 2 2 2 5 6 2 3" xfId="6695" xr:uid="{00000000-0005-0000-0000-0000281A0000}"/>
    <cellStyle name="RowTitles1-Detail 2 2 2 5 6 2_Tertiary Salaries Survey" xfId="6696" xr:uid="{00000000-0005-0000-0000-0000291A0000}"/>
    <cellStyle name="RowTitles1-Detail 2 2 2 5 6 3" xfId="6697" xr:uid="{00000000-0005-0000-0000-00002A1A0000}"/>
    <cellStyle name="RowTitles1-Detail 2 2 2 5 6 3 2" xfId="6698" xr:uid="{00000000-0005-0000-0000-00002B1A0000}"/>
    <cellStyle name="RowTitles1-Detail 2 2 2 5 6 3 2 2" xfId="6699" xr:uid="{00000000-0005-0000-0000-00002C1A0000}"/>
    <cellStyle name="RowTitles1-Detail 2 2 2 5 6 3 2_Tertiary Salaries Survey" xfId="6700" xr:uid="{00000000-0005-0000-0000-00002D1A0000}"/>
    <cellStyle name="RowTitles1-Detail 2 2 2 5 6 3 3" xfId="6701" xr:uid="{00000000-0005-0000-0000-00002E1A0000}"/>
    <cellStyle name="RowTitles1-Detail 2 2 2 5 6 3_Tertiary Salaries Survey" xfId="6702" xr:uid="{00000000-0005-0000-0000-00002F1A0000}"/>
    <cellStyle name="RowTitles1-Detail 2 2 2 5 6 4" xfId="6703" xr:uid="{00000000-0005-0000-0000-0000301A0000}"/>
    <cellStyle name="RowTitles1-Detail 2 2 2 5 6 4 2" xfId="6704" xr:uid="{00000000-0005-0000-0000-0000311A0000}"/>
    <cellStyle name="RowTitles1-Detail 2 2 2 5 6 4_Tertiary Salaries Survey" xfId="6705" xr:uid="{00000000-0005-0000-0000-0000321A0000}"/>
    <cellStyle name="RowTitles1-Detail 2 2 2 5 6 5" xfId="6706" xr:uid="{00000000-0005-0000-0000-0000331A0000}"/>
    <cellStyle name="RowTitles1-Detail 2 2 2 5 6_Tertiary Salaries Survey" xfId="6707" xr:uid="{00000000-0005-0000-0000-0000341A0000}"/>
    <cellStyle name="RowTitles1-Detail 2 2 2 5 7" xfId="6708" xr:uid="{00000000-0005-0000-0000-0000351A0000}"/>
    <cellStyle name="RowTitles1-Detail 2 2 2 5 7 2" xfId="6709" xr:uid="{00000000-0005-0000-0000-0000361A0000}"/>
    <cellStyle name="RowTitles1-Detail 2 2 2 5 7 2 2" xfId="6710" xr:uid="{00000000-0005-0000-0000-0000371A0000}"/>
    <cellStyle name="RowTitles1-Detail 2 2 2 5 7 2_Tertiary Salaries Survey" xfId="6711" xr:uid="{00000000-0005-0000-0000-0000381A0000}"/>
    <cellStyle name="RowTitles1-Detail 2 2 2 5 7 3" xfId="6712" xr:uid="{00000000-0005-0000-0000-0000391A0000}"/>
    <cellStyle name="RowTitles1-Detail 2 2 2 5 7_Tertiary Salaries Survey" xfId="6713" xr:uid="{00000000-0005-0000-0000-00003A1A0000}"/>
    <cellStyle name="RowTitles1-Detail 2 2 2 5 8" xfId="6714" xr:uid="{00000000-0005-0000-0000-00003B1A0000}"/>
    <cellStyle name="RowTitles1-Detail 2 2 2 5 9" xfId="6715" xr:uid="{00000000-0005-0000-0000-00003C1A0000}"/>
    <cellStyle name="RowTitles1-Detail 2 2 2 5_STUD aligned by INSTIT" xfId="6716" xr:uid="{00000000-0005-0000-0000-00003D1A0000}"/>
    <cellStyle name="RowTitles1-Detail 2 2 2 6" xfId="6717" xr:uid="{00000000-0005-0000-0000-00003E1A0000}"/>
    <cellStyle name="RowTitles1-Detail 2 2 2 6 2" xfId="6718" xr:uid="{00000000-0005-0000-0000-00003F1A0000}"/>
    <cellStyle name="RowTitles1-Detail 2 2 2 6 2 2" xfId="6719" xr:uid="{00000000-0005-0000-0000-0000401A0000}"/>
    <cellStyle name="RowTitles1-Detail 2 2 2 6 2 2 2" xfId="6720" xr:uid="{00000000-0005-0000-0000-0000411A0000}"/>
    <cellStyle name="RowTitles1-Detail 2 2 2 6 2 2_Tertiary Salaries Survey" xfId="6721" xr:uid="{00000000-0005-0000-0000-0000421A0000}"/>
    <cellStyle name="RowTitles1-Detail 2 2 2 6 2 3" xfId="6722" xr:uid="{00000000-0005-0000-0000-0000431A0000}"/>
    <cellStyle name="RowTitles1-Detail 2 2 2 6 2_Tertiary Salaries Survey" xfId="6723" xr:uid="{00000000-0005-0000-0000-0000441A0000}"/>
    <cellStyle name="RowTitles1-Detail 2 2 2 6 3" xfId="6724" xr:uid="{00000000-0005-0000-0000-0000451A0000}"/>
    <cellStyle name="RowTitles1-Detail 2 2 2 6 3 2" xfId="6725" xr:uid="{00000000-0005-0000-0000-0000461A0000}"/>
    <cellStyle name="RowTitles1-Detail 2 2 2 6 3 2 2" xfId="6726" xr:uid="{00000000-0005-0000-0000-0000471A0000}"/>
    <cellStyle name="RowTitles1-Detail 2 2 2 6 3 2_Tertiary Salaries Survey" xfId="6727" xr:uid="{00000000-0005-0000-0000-0000481A0000}"/>
    <cellStyle name="RowTitles1-Detail 2 2 2 6 3 3" xfId="6728" xr:uid="{00000000-0005-0000-0000-0000491A0000}"/>
    <cellStyle name="RowTitles1-Detail 2 2 2 6 3_Tertiary Salaries Survey" xfId="6729" xr:uid="{00000000-0005-0000-0000-00004A1A0000}"/>
    <cellStyle name="RowTitles1-Detail 2 2 2 6 4" xfId="6730" xr:uid="{00000000-0005-0000-0000-00004B1A0000}"/>
    <cellStyle name="RowTitles1-Detail 2 2 2 6 5" xfId="6731" xr:uid="{00000000-0005-0000-0000-00004C1A0000}"/>
    <cellStyle name="RowTitles1-Detail 2 2 2 6 5 2" xfId="6732" xr:uid="{00000000-0005-0000-0000-00004D1A0000}"/>
    <cellStyle name="RowTitles1-Detail 2 2 2 6 5_Tertiary Salaries Survey" xfId="6733" xr:uid="{00000000-0005-0000-0000-00004E1A0000}"/>
    <cellStyle name="RowTitles1-Detail 2 2 2 6 6" xfId="6734" xr:uid="{00000000-0005-0000-0000-00004F1A0000}"/>
    <cellStyle name="RowTitles1-Detail 2 2 2 6_Tertiary Salaries Survey" xfId="6735" xr:uid="{00000000-0005-0000-0000-0000501A0000}"/>
    <cellStyle name="RowTitles1-Detail 2 2 2 7" xfId="6736" xr:uid="{00000000-0005-0000-0000-0000511A0000}"/>
    <cellStyle name="RowTitles1-Detail 2 2 2 7 2" xfId="6737" xr:uid="{00000000-0005-0000-0000-0000521A0000}"/>
    <cellStyle name="RowTitles1-Detail 2 2 2 7 2 2" xfId="6738" xr:uid="{00000000-0005-0000-0000-0000531A0000}"/>
    <cellStyle name="RowTitles1-Detail 2 2 2 7 2 2 2" xfId="6739" xr:uid="{00000000-0005-0000-0000-0000541A0000}"/>
    <cellStyle name="RowTitles1-Detail 2 2 2 7 2 2_Tertiary Salaries Survey" xfId="6740" xr:uid="{00000000-0005-0000-0000-0000551A0000}"/>
    <cellStyle name="RowTitles1-Detail 2 2 2 7 2 3" xfId="6741" xr:uid="{00000000-0005-0000-0000-0000561A0000}"/>
    <cellStyle name="RowTitles1-Detail 2 2 2 7 2_Tertiary Salaries Survey" xfId="6742" xr:uid="{00000000-0005-0000-0000-0000571A0000}"/>
    <cellStyle name="RowTitles1-Detail 2 2 2 7 3" xfId="6743" xr:uid="{00000000-0005-0000-0000-0000581A0000}"/>
    <cellStyle name="RowTitles1-Detail 2 2 2 7 3 2" xfId="6744" xr:uid="{00000000-0005-0000-0000-0000591A0000}"/>
    <cellStyle name="RowTitles1-Detail 2 2 2 7 3 2 2" xfId="6745" xr:uid="{00000000-0005-0000-0000-00005A1A0000}"/>
    <cellStyle name="RowTitles1-Detail 2 2 2 7 3 2_Tertiary Salaries Survey" xfId="6746" xr:uid="{00000000-0005-0000-0000-00005B1A0000}"/>
    <cellStyle name="RowTitles1-Detail 2 2 2 7 3 3" xfId="6747" xr:uid="{00000000-0005-0000-0000-00005C1A0000}"/>
    <cellStyle name="RowTitles1-Detail 2 2 2 7 3_Tertiary Salaries Survey" xfId="6748" xr:uid="{00000000-0005-0000-0000-00005D1A0000}"/>
    <cellStyle name="RowTitles1-Detail 2 2 2 7 4" xfId="6749" xr:uid="{00000000-0005-0000-0000-00005E1A0000}"/>
    <cellStyle name="RowTitles1-Detail 2 2 2 7 5" xfId="6750" xr:uid="{00000000-0005-0000-0000-00005F1A0000}"/>
    <cellStyle name="RowTitles1-Detail 2 2 2 7_Tertiary Salaries Survey" xfId="6751" xr:uid="{00000000-0005-0000-0000-0000601A0000}"/>
    <cellStyle name="RowTitles1-Detail 2 2 2 8" xfId="6752" xr:uid="{00000000-0005-0000-0000-0000611A0000}"/>
    <cellStyle name="RowTitles1-Detail 2 2 2 8 2" xfId="6753" xr:uid="{00000000-0005-0000-0000-0000621A0000}"/>
    <cellStyle name="RowTitles1-Detail 2 2 2 8 2 2" xfId="6754" xr:uid="{00000000-0005-0000-0000-0000631A0000}"/>
    <cellStyle name="RowTitles1-Detail 2 2 2 8 2 2 2" xfId="6755" xr:uid="{00000000-0005-0000-0000-0000641A0000}"/>
    <cellStyle name="RowTitles1-Detail 2 2 2 8 2 2_Tertiary Salaries Survey" xfId="6756" xr:uid="{00000000-0005-0000-0000-0000651A0000}"/>
    <cellStyle name="RowTitles1-Detail 2 2 2 8 2 3" xfId="6757" xr:uid="{00000000-0005-0000-0000-0000661A0000}"/>
    <cellStyle name="RowTitles1-Detail 2 2 2 8 2_Tertiary Salaries Survey" xfId="6758" xr:uid="{00000000-0005-0000-0000-0000671A0000}"/>
    <cellStyle name="RowTitles1-Detail 2 2 2 8 3" xfId="6759" xr:uid="{00000000-0005-0000-0000-0000681A0000}"/>
    <cellStyle name="RowTitles1-Detail 2 2 2 8 3 2" xfId="6760" xr:uid="{00000000-0005-0000-0000-0000691A0000}"/>
    <cellStyle name="RowTitles1-Detail 2 2 2 8 3 2 2" xfId="6761" xr:uid="{00000000-0005-0000-0000-00006A1A0000}"/>
    <cellStyle name="RowTitles1-Detail 2 2 2 8 3 2_Tertiary Salaries Survey" xfId="6762" xr:uid="{00000000-0005-0000-0000-00006B1A0000}"/>
    <cellStyle name="RowTitles1-Detail 2 2 2 8 3 3" xfId="6763" xr:uid="{00000000-0005-0000-0000-00006C1A0000}"/>
    <cellStyle name="RowTitles1-Detail 2 2 2 8 3_Tertiary Salaries Survey" xfId="6764" xr:uid="{00000000-0005-0000-0000-00006D1A0000}"/>
    <cellStyle name="RowTitles1-Detail 2 2 2 8 4" xfId="6765" xr:uid="{00000000-0005-0000-0000-00006E1A0000}"/>
    <cellStyle name="RowTitles1-Detail 2 2 2 8 5" xfId="6766" xr:uid="{00000000-0005-0000-0000-00006F1A0000}"/>
    <cellStyle name="RowTitles1-Detail 2 2 2 8 5 2" xfId="6767" xr:uid="{00000000-0005-0000-0000-0000701A0000}"/>
    <cellStyle name="RowTitles1-Detail 2 2 2 8 5_Tertiary Salaries Survey" xfId="6768" xr:uid="{00000000-0005-0000-0000-0000711A0000}"/>
    <cellStyle name="RowTitles1-Detail 2 2 2 8 6" xfId="6769" xr:uid="{00000000-0005-0000-0000-0000721A0000}"/>
    <cellStyle name="RowTitles1-Detail 2 2 2 8_Tertiary Salaries Survey" xfId="6770" xr:uid="{00000000-0005-0000-0000-0000731A0000}"/>
    <cellStyle name="RowTitles1-Detail 2 2 2 9" xfId="6771" xr:uid="{00000000-0005-0000-0000-0000741A0000}"/>
    <cellStyle name="RowTitles1-Detail 2 2 2 9 2" xfId="6772" xr:uid="{00000000-0005-0000-0000-0000751A0000}"/>
    <cellStyle name="RowTitles1-Detail 2 2 2 9 2 2" xfId="6773" xr:uid="{00000000-0005-0000-0000-0000761A0000}"/>
    <cellStyle name="RowTitles1-Detail 2 2 2 9 2 2 2" xfId="6774" xr:uid="{00000000-0005-0000-0000-0000771A0000}"/>
    <cellStyle name="RowTitles1-Detail 2 2 2 9 2 2_Tertiary Salaries Survey" xfId="6775" xr:uid="{00000000-0005-0000-0000-0000781A0000}"/>
    <cellStyle name="RowTitles1-Detail 2 2 2 9 2 3" xfId="6776" xr:uid="{00000000-0005-0000-0000-0000791A0000}"/>
    <cellStyle name="RowTitles1-Detail 2 2 2 9 2_Tertiary Salaries Survey" xfId="6777" xr:uid="{00000000-0005-0000-0000-00007A1A0000}"/>
    <cellStyle name="RowTitles1-Detail 2 2 2 9 3" xfId="6778" xr:uid="{00000000-0005-0000-0000-00007B1A0000}"/>
    <cellStyle name="RowTitles1-Detail 2 2 2 9 3 2" xfId="6779" xr:uid="{00000000-0005-0000-0000-00007C1A0000}"/>
    <cellStyle name="RowTitles1-Detail 2 2 2 9 3 2 2" xfId="6780" xr:uid="{00000000-0005-0000-0000-00007D1A0000}"/>
    <cellStyle name="RowTitles1-Detail 2 2 2 9 3 2_Tertiary Salaries Survey" xfId="6781" xr:uid="{00000000-0005-0000-0000-00007E1A0000}"/>
    <cellStyle name="RowTitles1-Detail 2 2 2 9 3 3" xfId="6782" xr:uid="{00000000-0005-0000-0000-00007F1A0000}"/>
    <cellStyle name="RowTitles1-Detail 2 2 2 9 3_Tertiary Salaries Survey" xfId="6783" xr:uid="{00000000-0005-0000-0000-0000801A0000}"/>
    <cellStyle name="RowTitles1-Detail 2 2 2 9 4" xfId="6784" xr:uid="{00000000-0005-0000-0000-0000811A0000}"/>
    <cellStyle name="RowTitles1-Detail 2 2 2 9 4 2" xfId="6785" xr:uid="{00000000-0005-0000-0000-0000821A0000}"/>
    <cellStyle name="RowTitles1-Detail 2 2 2 9 4_Tertiary Salaries Survey" xfId="6786" xr:uid="{00000000-0005-0000-0000-0000831A0000}"/>
    <cellStyle name="RowTitles1-Detail 2 2 2 9 5" xfId="6787" xr:uid="{00000000-0005-0000-0000-0000841A0000}"/>
    <cellStyle name="RowTitles1-Detail 2 2 2 9_Tertiary Salaries Survey" xfId="6788" xr:uid="{00000000-0005-0000-0000-0000851A0000}"/>
    <cellStyle name="RowTitles1-Detail 2 2 2_STUD aligned by INSTIT" xfId="6789" xr:uid="{00000000-0005-0000-0000-0000861A0000}"/>
    <cellStyle name="RowTitles1-Detail 2 2 3" xfId="6790" xr:uid="{00000000-0005-0000-0000-0000871A0000}"/>
    <cellStyle name="RowTitles1-Detail 2 2 3 10" xfId="6791" xr:uid="{00000000-0005-0000-0000-0000881A0000}"/>
    <cellStyle name="RowTitles1-Detail 2 2 3 10 2" xfId="6792" xr:uid="{00000000-0005-0000-0000-0000891A0000}"/>
    <cellStyle name="RowTitles1-Detail 2 2 3 10 2 2" xfId="6793" xr:uid="{00000000-0005-0000-0000-00008A1A0000}"/>
    <cellStyle name="RowTitles1-Detail 2 2 3 10 2_Tertiary Salaries Survey" xfId="6794" xr:uid="{00000000-0005-0000-0000-00008B1A0000}"/>
    <cellStyle name="RowTitles1-Detail 2 2 3 10 3" xfId="6795" xr:uid="{00000000-0005-0000-0000-00008C1A0000}"/>
    <cellStyle name="RowTitles1-Detail 2 2 3 10_Tertiary Salaries Survey" xfId="6796" xr:uid="{00000000-0005-0000-0000-00008D1A0000}"/>
    <cellStyle name="RowTitles1-Detail 2 2 3 11" xfId="6797" xr:uid="{00000000-0005-0000-0000-00008E1A0000}"/>
    <cellStyle name="RowTitles1-Detail 2 2 3 12" xfId="6798" xr:uid="{00000000-0005-0000-0000-00008F1A0000}"/>
    <cellStyle name="RowTitles1-Detail 2 2 3 2" xfId="6799" xr:uid="{00000000-0005-0000-0000-0000901A0000}"/>
    <cellStyle name="RowTitles1-Detail 2 2 3 2 2" xfId="6800" xr:uid="{00000000-0005-0000-0000-0000911A0000}"/>
    <cellStyle name="RowTitles1-Detail 2 2 3 2 2 2" xfId="6801" xr:uid="{00000000-0005-0000-0000-0000921A0000}"/>
    <cellStyle name="RowTitles1-Detail 2 2 3 2 2 2 2" xfId="6802" xr:uid="{00000000-0005-0000-0000-0000931A0000}"/>
    <cellStyle name="RowTitles1-Detail 2 2 3 2 2 2 2 2" xfId="6803" xr:uid="{00000000-0005-0000-0000-0000941A0000}"/>
    <cellStyle name="RowTitles1-Detail 2 2 3 2 2 2 2_Tertiary Salaries Survey" xfId="6804" xr:uid="{00000000-0005-0000-0000-0000951A0000}"/>
    <cellStyle name="RowTitles1-Detail 2 2 3 2 2 2 3" xfId="6805" xr:uid="{00000000-0005-0000-0000-0000961A0000}"/>
    <cellStyle name="RowTitles1-Detail 2 2 3 2 2 2_Tertiary Salaries Survey" xfId="6806" xr:uid="{00000000-0005-0000-0000-0000971A0000}"/>
    <cellStyle name="RowTitles1-Detail 2 2 3 2 2 3" xfId="6807" xr:uid="{00000000-0005-0000-0000-0000981A0000}"/>
    <cellStyle name="RowTitles1-Detail 2 2 3 2 2 3 2" xfId="6808" xr:uid="{00000000-0005-0000-0000-0000991A0000}"/>
    <cellStyle name="RowTitles1-Detail 2 2 3 2 2 3 2 2" xfId="6809" xr:uid="{00000000-0005-0000-0000-00009A1A0000}"/>
    <cellStyle name="RowTitles1-Detail 2 2 3 2 2 3 2_Tertiary Salaries Survey" xfId="6810" xr:uid="{00000000-0005-0000-0000-00009B1A0000}"/>
    <cellStyle name="RowTitles1-Detail 2 2 3 2 2 3 3" xfId="6811" xr:uid="{00000000-0005-0000-0000-00009C1A0000}"/>
    <cellStyle name="RowTitles1-Detail 2 2 3 2 2 3_Tertiary Salaries Survey" xfId="6812" xr:uid="{00000000-0005-0000-0000-00009D1A0000}"/>
    <cellStyle name="RowTitles1-Detail 2 2 3 2 2 4" xfId="6813" xr:uid="{00000000-0005-0000-0000-00009E1A0000}"/>
    <cellStyle name="RowTitles1-Detail 2 2 3 2 2 5" xfId="6814" xr:uid="{00000000-0005-0000-0000-00009F1A0000}"/>
    <cellStyle name="RowTitles1-Detail 2 2 3 2 2_Tertiary Salaries Survey" xfId="6815" xr:uid="{00000000-0005-0000-0000-0000A01A0000}"/>
    <cellStyle name="RowTitles1-Detail 2 2 3 2 3" xfId="6816" xr:uid="{00000000-0005-0000-0000-0000A11A0000}"/>
    <cellStyle name="RowTitles1-Detail 2 2 3 2 3 2" xfId="6817" xr:uid="{00000000-0005-0000-0000-0000A21A0000}"/>
    <cellStyle name="RowTitles1-Detail 2 2 3 2 3 2 2" xfId="6818" xr:uid="{00000000-0005-0000-0000-0000A31A0000}"/>
    <cellStyle name="RowTitles1-Detail 2 2 3 2 3 2 2 2" xfId="6819" xr:uid="{00000000-0005-0000-0000-0000A41A0000}"/>
    <cellStyle name="RowTitles1-Detail 2 2 3 2 3 2 2_Tertiary Salaries Survey" xfId="6820" xr:uid="{00000000-0005-0000-0000-0000A51A0000}"/>
    <cellStyle name="RowTitles1-Detail 2 2 3 2 3 2 3" xfId="6821" xr:uid="{00000000-0005-0000-0000-0000A61A0000}"/>
    <cellStyle name="RowTitles1-Detail 2 2 3 2 3 2_Tertiary Salaries Survey" xfId="6822" xr:uid="{00000000-0005-0000-0000-0000A71A0000}"/>
    <cellStyle name="RowTitles1-Detail 2 2 3 2 3 3" xfId="6823" xr:uid="{00000000-0005-0000-0000-0000A81A0000}"/>
    <cellStyle name="RowTitles1-Detail 2 2 3 2 3 3 2" xfId="6824" xr:uid="{00000000-0005-0000-0000-0000A91A0000}"/>
    <cellStyle name="RowTitles1-Detail 2 2 3 2 3 3 2 2" xfId="6825" xr:uid="{00000000-0005-0000-0000-0000AA1A0000}"/>
    <cellStyle name="RowTitles1-Detail 2 2 3 2 3 3 2_Tertiary Salaries Survey" xfId="6826" xr:uid="{00000000-0005-0000-0000-0000AB1A0000}"/>
    <cellStyle name="RowTitles1-Detail 2 2 3 2 3 3 3" xfId="6827" xr:uid="{00000000-0005-0000-0000-0000AC1A0000}"/>
    <cellStyle name="RowTitles1-Detail 2 2 3 2 3 3_Tertiary Salaries Survey" xfId="6828" xr:uid="{00000000-0005-0000-0000-0000AD1A0000}"/>
    <cellStyle name="RowTitles1-Detail 2 2 3 2 3 4" xfId="6829" xr:uid="{00000000-0005-0000-0000-0000AE1A0000}"/>
    <cellStyle name="RowTitles1-Detail 2 2 3 2 3 5" xfId="6830" xr:uid="{00000000-0005-0000-0000-0000AF1A0000}"/>
    <cellStyle name="RowTitles1-Detail 2 2 3 2 3 5 2" xfId="6831" xr:uid="{00000000-0005-0000-0000-0000B01A0000}"/>
    <cellStyle name="RowTitles1-Detail 2 2 3 2 3 5_Tertiary Salaries Survey" xfId="6832" xr:uid="{00000000-0005-0000-0000-0000B11A0000}"/>
    <cellStyle name="RowTitles1-Detail 2 2 3 2 3 6" xfId="6833" xr:uid="{00000000-0005-0000-0000-0000B21A0000}"/>
    <cellStyle name="RowTitles1-Detail 2 2 3 2 3_Tertiary Salaries Survey" xfId="6834" xr:uid="{00000000-0005-0000-0000-0000B31A0000}"/>
    <cellStyle name="RowTitles1-Detail 2 2 3 2 4" xfId="6835" xr:uid="{00000000-0005-0000-0000-0000B41A0000}"/>
    <cellStyle name="RowTitles1-Detail 2 2 3 2 4 2" xfId="6836" xr:uid="{00000000-0005-0000-0000-0000B51A0000}"/>
    <cellStyle name="RowTitles1-Detail 2 2 3 2 4 2 2" xfId="6837" xr:uid="{00000000-0005-0000-0000-0000B61A0000}"/>
    <cellStyle name="RowTitles1-Detail 2 2 3 2 4 2 2 2" xfId="6838" xr:uid="{00000000-0005-0000-0000-0000B71A0000}"/>
    <cellStyle name="RowTitles1-Detail 2 2 3 2 4 2 2_Tertiary Salaries Survey" xfId="6839" xr:uid="{00000000-0005-0000-0000-0000B81A0000}"/>
    <cellStyle name="RowTitles1-Detail 2 2 3 2 4 2 3" xfId="6840" xr:uid="{00000000-0005-0000-0000-0000B91A0000}"/>
    <cellStyle name="RowTitles1-Detail 2 2 3 2 4 2_Tertiary Salaries Survey" xfId="6841" xr:uid="{00000000-0005-0000-0000-0000BA1A0000}"/>
    <cellStyle name="RowTitles1-Detail 2 2 3 2 4 3" xfId="6842" xr:uid="{00000000-0005-0000-0000-0000BB1A0000}"/>
    <cellStyle name="RowTitles1-Detail 2 2 3 2 4 3 2" xfId="6843" xr:uid="{00000000-0005-0000-0000-0000BC1A0000}"/>
    <cellStyle name="RowTitles1-Detail 2 2 3 2 4 3 2 2" xfId="6844" xr:uid="{00000000-0005-0000-0000-0000BD1A0000}"/>
    <cellStyle name="RowTitles1-Detail 2 2 3 2 4 3 2_Tertiary Salaries Survey" xfId="6845" xr:uid="{00000000-0005-0000-0000-0000BE1A0000}"/>
    <cellStyle name="RowTitles1-Detail 2 2 3 2 4 3 3" xfId="6846" xr:uid="{00000000-0005-0000-0000-0000BF1A0000}"/>
    <cellStyle name="RowTitles1-Detail 2 2 3 2 4 3_Tertiary Salaries Survey" xfId="6847" xr:uid="{00000000-0005-0000-0000-0000C01A0000}"/>
    <cellStyle name="RowTitles1-Detail 2 2 3 2 4 4" xfId="6848" xr:uid="{00000000-0005-0000-0000-0000C11A0000}"/>
    <cellStyle name="RowTitles1-Detail 2 2 3 2 4 4 2" xfId="6849" xr:uid="{00000000-0005-0000-0000-0000C21A0000}"/>
    <cellStyle name="RowTitles1-Detail 2 2 3 2 4 4_Tertiary Salaries Survey" xfId="6850" xr:uid="{00000000-0005-0000-0000-0000C31A0000}"/>
    <cellStyle name="RowTitles1-Detail 2 2 3 2 4 5" xfId="6851" xr:uid="{00000000-0005-0000-0000-0000C41A0000}"/>
    <cellStyle name="RowTitles1-Detail 2 2 3 2 4_Tertiary Salaries Survey" xfId="6852" xr:uid="{00000000-0005-0000-0000-0000C51A0000}"/>
    <cellStyle name="RowTitles1-Detail 2 2 3 2 5" xfId="6853" xr:uid="{00000000-0005-0000-0000-0000C61A0000}"/>
    <cellStyle name="RowTitles1-Detail 2 2 3 2 5 2" xfId="6854" xr:uid="{00000000-0005-0000-0000-0000C71A0000}"/>
    <cellStyle name="RowTitles1-Detail 2 2 3 2 5 2 2" xfId="6855" xr:uid="{00000000-0005-0000-0000-0000C81A0000}"/>
    <cellStyle name="RowTitles1-Detail 2 2 3 2 5 2 2 2" xfId="6856" xr:uid="{00000000-0005-0000-0000-0000C91A0000}"/>
    <cellStyle name="RowTitles1-Detail 2 2 3 2 5 2 2_Tertiary Salaries Survey" xfId="6857" xr:uid="{00000000-0005-0000-0000-0000CA1A0000}"/>
    <cellStyle name="RowTitles1-Detail 2 2 3 2 5 2 3" xfId="6858" xr:uid="{00000000-0005-0000-0000-0000CB1A0000}"/>
    <cellStyle name="RowTitles1-Detail 2 2 3 2 5 2_Tertiary Salaries Survey" xfId="6859" xr:uid="{00000000-0005-0000-0000-0000CC1A0000}"/>
    <cellStyle name="RowTitles1-Detail 2 2 3 2 5 3" xfId="6860" xr:uid="{00000000-0005-0000-0000-0000CD1A0000}"/>
    <cellStyle name="RowTitles1-Detail 2 2 3 2 5 3 2" xfId="6861" xr:uid="{00000000-0005-0000-0000-0000CE1A0000}"/>
    <cellStyle name="RowTitles1-Detail 2 2 3 2 5 3 2 2" xfId="6862" xr:uid="{00000000-0005-0000-0000-0000CF1A0000}"/>
    <cellStyle name="RowTitles1-Detail 2 2 3 2 5 3 2_Tertiary Salaries Survey" xfId="6863" xr:uid="{00000000-0005-0000-0000-0000D01A0000}"/>
    <cellStyle name="RowTitles1-Detail 2 2 3 2 5 3 3" xfId="6864" xr:uid="{00000000-0005-0000-0000-0000D11A0000}"/>
    <cellStyle name="RowTitles1-Detail 2 2 3 2 5 3_Tertiary Salaries Survey" xfId="6865" xr:uid="{00000000-0005-0000-0000-0000D21A0000}"/>
    <cellStyle name="RowTitles1-Detail 2 2 3 2 5 4" xfId="6866" xr:uid="{00000000-0005-0000-0000-0000D31A0000}"/>
    <cellStyle name="RowTitles1-Detail 2 2 3 2 5 4 2" xfId="6867" xr:uid="{00000000-0005-0000-0000-0000D41A0000}"/>
    <cellStyle name="RowTitles1-Detail 2 2 3 2 5 4_Tertiary Salaries Survey" xfId="6868" xr:uid="{00000000-0005-0000-0000-0000D51A0000}"/>
    <cellStyle name="RowTitles1-Detail 2 2 3 2 5 5" xfId="6869" xr:uid="{00000000-0005-0000-0000-0000D61A0000}"/>
    <cellStyle name="RowTitles1-Detail 2 2 3 2 5_Tertiary Salaries Survey" xfId="6870" xr:uid="{00000000-0005-0000-0000-0000D71A0000}"/>
    <cellStyle name="RowTitles1-Detail 2 2 3 2 6" xfId="6871" xr:uid="{00000000-0005-0000-0000-0000D81A0000}"/>
    <cellStyle name="RowTitles1-Detail 2 2 3 2 6 2" xfId="6872" xr:uid="{00000000-0005-0000-0000-0000D91A0000}"/>
    <cellStyle name="RowTitles1-Detail 2 2 3 2 6 2 2" xfId="6873" xr:uid="{00000000-0005-0000-0000-0000DA1A0000}"/>
    <cellStyle name="RowTitles1-Detail 2 2 3 2 6 2 2 2" xfId="6874" xr:uid="{00000000-0005-0000-0000-0000DB1A0000}"/>
    <cellStyle name="RowTitles1-Detail 2 2 3 2 6 2 2_Tertiary Salaries Survey" xfId="6875" xr:uid="{00000000-0005-0000-0000-0000DC1A0000}"/>
    <cellStyle name="RowTitles1-Detail 2 2 3 2 6 2 3" xfId="6876" xr:uid="{00000000-0005-0000-0000-0000DD1A0000}"/>
    <cellStyle name="RowTitles1-Detail 2 2 3 2 6 2_Tertiary Salaries Survey" xfId="6877" xr:uid="{00000000-0005-0000-0000-0000DE1A0000}"/>
    <cellStyle name="RowTitles1-Detail 2 2 3 2 6 3" xfId="6878" xr:uid="{00000000-0005-0000-0000-0000DF1A0000}"/>
    <cellStyle name="RowTitles1-Detail 2 2 3 2 6 3 2" xfId="6879" xr:uid="{00000000-0005-0000-0000-0000E01A0000}"/>
    <cellStyle name="RowTitles1-Detail 2 2 3 2 6 3 2 2" xfId="6880" xr:uid="{00000000-0005-0000-0000-0000E11A0000}"/>
    <cellStyle name="RowTitles1-Detail 2 2 3 2 6 3 2_Tertiary Salaries Survey" xfId="6881" xr:uid="{00000000-0005-0000-0000-0000E21A0000}"/>
    <cellStyle name="RowTitles1-Detail 2 2 3 2 6 3 3" xfId="6882" xr:uid="{00000000-0005-0000-0000-0000E31A0000}"/>
    <cellStyle name="RowTitles1-Detail 2 2 3 2 6 3_Tertiary Salaries Survey" xfId="6883" xr:uid="{00000000-0005-0000-0000-0000E41A0000}"/>
    <cellStyle name="RowTitles1-Detail 2 2 3 2 6 4" xfId="6884" xr:uid="{00000000-0005-0000-0000-0000E51A0000}"/>
    <cellStyle name="RowTitles1-Detail 2 2 3 2 6 4 2" xfId="6885" xr:uid="{00000000-0005-0000-0000-0000E61A0000}"/>
    <cellStyle name="RowTitles1-Detail 2 2 3 2 6 4_Tertiary Salaries Survey" xfId="6886" xr:uid="{00000000-0005-0000-0000-0000E71A0000}"/>
    <cellStyle name="RowTitles1-Detail 2 2 3 2 6 5" xfId="6887" xr:uid="{00000000-0005-0000-0000-0000E81A0000}"/>
    <cellStyle name="RowTitles1-Detail 2 2 3 2 6_Tertiary Salaries Survey" xfId="6888" xr:uid="{00000000-0005-0000-0000-0000E91A0000}"/>
    <cellStyle name="RowTitles1-Detail 2 2 3 2 7" xfId="6889" xr:uid="{00000000-0005-0000-0000-0000EA1A0000}"/>
    <cellStyle name="RowTitles1-Detail 2 2 3 2 7 2" xfId="6890" xr:uid="{00000000-0005-0000-0000-0000EB1A0000}"/>
    <cellStyle name="RowTitles1-Detail 2 2 3 2 7 2 2" xfId="6891" xr:uid="{00000000-0005-0000-0000-0000EC1A0000}"/>
    <cellStyle name="RowTitles1-Detail 2 2 3 2 7 2_Tertiary Salaries Survey" xfId="6892" xr:uid="{00000000-0005-0000-0000-0000ED1A0000}"/>
    <cellStyle name="RowTitles1-Detail 2 2 3 2 7 3" xfId="6893" xr:uid="{00000000-0005-0000-0000-0000EE1A0000}"/>
    <cellStyle name="RowTitles1-Detail 2 2 3 2 7_Tertiary Salaries Survey" xfId="6894" xr:uid="{00000000-0005-0000-0000-0000EF1A0000}"/>
    <cellStyle name="RowTitles1-Detail 2 2 3 2 8" xfId="6895" xr:uid="{00000000-0005-0000-0000-0000F01A0000}"/>
    <cellStyle name="RowTitles1-Detail 2 2 3 2 9" xfId="6896" xr:uid="{00000000-0005-0000-0000-0000F11A0000}"/>
    <cellStyle name="RowTitles1-Detail 2 2 3 2_STUD aligned by INSTIT" xfId="6897" xr:uid="{00000000-0005-0000-0000-0000F21A0000}"/>
    <cellStyle name="RowTitles1-Detail 2 2 3 3" xfId="6898" xr:uid="{00000000-0005-0000-0000-0000F31A0000}"/>
    <cellStyle name="RowTitles1-Detail 2 2 3 3 2" xfId="6899" xr:uid="{00000000-0005-0000-0000-0000F41A0000}"/>
    <cellStyle name="RowTitles1-Detail 2 2 3 3 2 2" xfId="6900" xr:uid="{00000000-0005-0000-0000-0000F51A0000}"/>
    <cellStyle name="RowTitles1-Detail 2 2 3 3 2 2 2" xfId="6901" xr:uid="{00000000-0005-0000-0000-0000F61A0000}"/>
    <cellStyle name="RowTitles1-Detail 2 2 3 3 2 2 2 2" xfId="6902" xr:uid="{00000000-0005-0000-0000-0000F71A0000}"/>
    <cellStyle name="RowTitles1-Detail 2 2 3 3 2 2 2_Tertiary Salaries Survey" xfId="6903" xr:uid="{00000000-0005-0000-0000-0000F81A0000}"/>
    <cellStyle name="RowTitles1-Detail 2 2 3 3 2 2 3" xfId="6904" xr:uid="{00000000-0005-0000-0000-0000F91A0000}"/>
    <cellStyle name="RowTitles1-Detail 2 2 3 3 2 2_Tertiary Salaries Survey" xfId="6905" xr:uid="{00000000-0005-0000-0000-0000FA1A0000}"/>
    <cellStyle name="RowTitles1-Detail 2 2 3 3 2 3" xfId="6906" xr:uid="{00000000-0005-0000-0000-0000FB1A0000}"/>
    <cellStyle name="RowTitles1-Detail 2 2 3 3 2 3 2" xfId="6907" xr:uid="{00000000-0005-0000-0000-0000FC1A0000}"/>
    <cellStyle name="RowTitles1-Detail 2 2 3 3 2 3 2 2" xfId="6908" xr:uid="{00000000-0005-0000-0000-0000FD1A0000}"/>
    <cellStyle name="RowTitles1-Detail 2 2 3 3 2 3 2_Tertiary Salaries Survey" xfId="6909" xr:uid="{00000000-0005-0000-0000-0000FE1A0000}"/>
    <cellStyle name="RowTitles1-Detail 2 2 3 3 2 3 3" xfId="6910" xr:uid="{00000000-0005-0000-0000-0000FF1A0000}"/>
    <cellStyle name="RowTitles1-Detail 2 2 3 3 2 3_Tertiary Salaries Survey" xfId="6911" xr:uid="{00000000-0005-0000-0000-0000001B0000}"/>
    <cellStyle name="RowTitles1-Detail 2 2 3 3 2 4" xfId="6912" xr:uid="{00000000-0005-0000-0000-0000011B0000}"/>
    <cellStyle name="RowTitles1-Detail 2 2 3 3 2 5" xfId="6913" xr:uid="{00000000-0005-0000-0000-0000021B0000}"/>
    <cellStyle name="RowTitles1-Detail 2 2 3 3 2 5 2" xfId="6914" xr:uid="{00000000-0005-0000-0000-0000031B0000}"/>
    <cellStyle name="RowTitles1-Detail 2 2 3 3 2 5_Tertiary Salaries Survey" xfId="6915" xr:uid="{00000000-0005-0000-0000-0000041B0000}"/>
    <cellStyle name="RowTitles1-Detail 2 2 3 3 2 6" xfId="6916" xr:uid="{00000000-0005-0000-0000-0000051B0000}"/>
    <cellStyle name="RowTitles1-Detail 2 2 3 3 2_Tertiary Salaries Survey" xfId="6917" xr:uid="{00000000-0005-0000-0000-0000061B0000}"/>
    <cellStyle name="RowTitles1-Detail 2 2 3 3 3" xfId="6918" xr:uid="{00000000-0005-0000-0000-0000071B0000}"/>
    <cellStyle name="RowTitles1-Detail 2 2 3 3 3 2" xfId="6919" xr:uid="{00000000-0005-0000-0000-0000081B0000}"/>
    <cellStyle name="RowTitles1-Detail 2 2 3 3 3 2 2" xfId="6920" xr:uid="{00000000-0005-0000-0000-0000091B0000}"/>
    <cellStyle name="RowTitles1-Detail 2 2 3 3 3 2 2 2" xfId="6921" xr:uid="{00000000-0005-0000-0000-00000A1B0000}"/>
    <cellStyle name="RowTitles1-Detail 2 2 3 3 3 2 2_Tertiary Salaries Survey" xfId="6922" xr:uid="{00000000-0005-0000-0000-00000B1B0000}"/>
    <cellStyle name="RowTitles1-Detail 2 2 3 3 3 2 3" xfId="6923" xr:uid="{00000000-0005-0000-0000-00000C1B0000}"/>
    <cellStyle name="RowTitles1-Detail 2 2 3 3 3 2_Tertiary Salaries Survey" xfId="6924" xr:uid="{00000000-0005-0000-0000-00000D1B0000}"/>
    <cellStyle name="RowTitles1-Detail 2 2 3 3 3 3" xfId="6925" xr:uid="{00000000-0005-0000-0000-00000E1B0000}"/>
    <cellStyle name="RowTitles1-Detail 2 2 3 3 3 3 2" xfId="6926" xr:uid="{00000000-0005-0000-0000-00000F1B0000}"/>
    <cellStyle name="RowTitles1-Detail 2 2 3 3 3 3 2 2" xfId="6927" xr:uid="{00000000-0005-0000-0000-0000101B0000}"/>
    <cellStyle name="RowTitles1-Detail 2 2 3 3 3 3 2_Tertiary Salaries Survey" xfId="6928" xr:uid="{00000000-0005-0000-0000-0000111B0000}"/>
    <cellStyle name="RowTitles1-Detail 2 2 3 3 3 3 3" xfId="6929" xr:uid="{00000000-0005-0000-0000-0000121B0000}"/>
    <cellStyle name="RowTitles1-Detail 2 2 3 3 3 3_Tertiary Salaries Survey" xfId="6930" xr:uid="{00000000-0005-0000-0000-0000131B0000}"/>
    <cellStyle name="RowTitles1-Detail 2 2 3 3 3 4" xfId="6931" xr:uid="{00000000-0005-0000-0000-0000141B0000}"/>
    <cellStyle name="RowTitles1-Detail 2 2 3 3 3 5" xfId="6932" xr:uid="{00000000-0005-0000-0000-0000151B0000}"/>
    <cellStyle name="RowTitles1-Detail 2 2 3 3 3_Tertiary Salaries Survey" xfId="6933" xr:uid="{00000000-0005-0000-0000-0000161B0000}"/>
    <cellStyle name="RowTitles1-Detail 2 2 3 3 4" xfId="6934" xr:uid="{00000000-0005-0000-0000-0000171B0000}"/>
    <cellStyle name="RowTitles1-Detail 2 2 3 3 4 2" xfId="6935" xr:uid="{00000000-0005-0000-0000-0000181B0000}"/>
    <cellStyle name="RowTitles1-Detail 2 2 3 3 4 2 2" xfId="6936" xr:uid="{00000000-0005-0000-0000-0000191B0000}"/>
    <cellStyle name="RowTitles1-Detail 2 2 3 3 4 2 2 2" xfId="6937" xr:uid="{00000000-0005-0000-0000-00001A1B0000}"/>
    <cellStyle name="RowTitles1-Detail 2 2 3 3 4 2 2_Tertiary Salaries Survey" xfId="6938" xr:uid="{00000000-0005-0000-0000-00001B1B0000}"/>
    <cellStyle name="RowTitles1-Detail 2 2 3 3 4 2 3" xfId="6939" xr:uid="{00000000-0005-0000-0000-00001C1B0000}"/>
    <cellStyle name="RowTitles1-Detail 2 2 3 3 4 2_Tertiary Salaries Survey" xfId="6940" xr:uid="{00000000-0005-0000-0000-00001D1B0000}"/>
    <cellStyle name="RowTitles1-Detail 2 2 3 3 4 3" xfId="6941" xr:uid="{00000000-0005-0000-0000-00001E1B0000}"/>
    <cellStyle name="RowTitles1-Detail 2 2 3 3 4 3 2" xfId="6942" xr:uid="{00000000-0005-0000-0000-00001F1B0000}"/>
    <cellStyle name="RowTitles1-Detail 2 2 3 3 4 3 2 2" xfId="6943" xr:uid="{00000000-0005-0000-0000-0000201B0000}"/>
    <cellStyle name="RowTitles1-Detail 2 2 3 3 4 3 2_Tertiary Salaries Survey" xfId="6944" xr:uid="{00000000-0005-0000-0000-0000211B0000}"/>
    <cellStyle name="RowTitles1-Detail 2 2 3 3 4 3 3" xfId="6945" xr:uid="{00000000-0005-0000-0000-0000221B0000}"/>
    <cellStyle name="RowTitles1-Detail 2 2 3 3 4 3_Tertiary Salaries Survey" xfId="6946" xr:uid="{00000000-0005-0000-0000-0000231B0000}"/>
    <cellStyle name="RowTitles1-Detail 2 2 3 3 4 4" xfId="6947" xr:uid="{00000000-0005-0000-0000-0000241B0000}"/>
    <cellStyle name="RowTitles1-Detail 2 2 3 3 4 4 2" xfId="6948" xr:uid="{00000000-0005-0000-0000-0000251B0000}"/>
    <cellStyle name="RowTitles1-Detail 2 2 3 3 4 4_Tertiary Salaries Survey" xfId="6949" xr:uid="{00000000-0005-0000-0000-0000261B0000}"/>
    <cellStyle name="RowTitles1-Detail 2 2 3 3 4 5" xfId="6950" xr:uid="{00000000-0005-0000-0000-0000271B0000}"/>
    <cellStyle name="RowTitles1-Detail 2 2 3 3 4_Tertiary Salaries Survey" xfId="6951" xr:uid="{00000000-0005-0000-0000-0000281B0000}"/>
    <cellStyle name="RowTitles1-Detail 2 2 3 3 5" xfId="6952" xr:uid="{00000000-0005-0000-0000-0000291B0000}"/>
    <cellStyle name="RowTitles1-Detail 2 2 3 3 5 2" xfId="6953" xr:uid="{00000000-0005-0000-0000-00002A1B0000}"/>
    <cellStyle name="RowTitles1-Detail 2 2 3 3 5 2 2" xfId="6954" xr:uid="{00000000-0005-0000-0000-00002B1B0000}"/>
    <cellStyle name="RowTitles1-Detail 2 2 3 3 5 2 2 2" xfId="6955" xr:uid="{00000000-0005-0000-0000-00002C1B0000}"/>
    <cellStyle name="RowTitles1-Detail 2 2 3 3 5 2 2_Tertiary Salaries Survey" xfId="6956" xr:uid="{00000000-0005-0000-0000-00002D1B0000}"/>
    <cellStyle name="RowTitles1-Detail 2 2 3 3 5 2 3" xfId="6957" xr:uid="{00000000-0005-0000-0000-00002E1B0000}"/>
    <cellStyle name="RowTitles1-Detail 2 2 3 3 5 2_Tertiary Salaries Survey" xfId="6958" xr:uid="{00000000-0005-0000-0000-00002F1B0000}"/>
    <cellStyle name="RowTitles1-Detail 2 2 3 3 5 3" xfId="6959" xr:uid="{00000000-0005-0000-0000-0000301B0000}"/>
    <cellStyle name="RowTitles1-Detail 2 2 3 3 5 3 2" xfId="6960" xr:uid="{00000000-0005-0000-0000-0000311B0000}"/>
    <cellStyle name="RowTitles1-Detail 2 2 3 3 5 3 2 2" xfId="6961" xr:uid="{00000000-0005-0000-0000-0000321B0000}"/>
    <cellStyle name="RowTitles1-Detail 2 2 3 3 5 3 2_Tertiary Salaries Survey" xfId="6962" xr:uid="{00000000-0005-0000-0000-0000331B0000}"/>
    <cellStyle name="RowTitles1-Detail 2 2 3 3 5 3 3" xfId="6963" xr:uid="{00000000-0005-0000-0000-0000341B0000}"/>
    <cellStyle name="RowTitles1-Detail 2 2 3 3 5 3_Tertiary Salaries Survey" xfId="6964" xr:uid="{00000000-0005-0000-0000-0000351B0000}"/>
    <cellStyle name="RowTitles1-Detail 2 2 3 3 5 4" xfId="6965" xr:uid="{00000000-0005-0000-0000-0000361B0000}"/>
    <cellStyle name="RowTitles1-Detail 2 2 3 3 5 4 2" xfId="6966" xr:uid="{00000000-0005-0000-0000-0000371B0000}"/>
    <cellStyle name="RowTitles1-Detail 2 2 3 3 5 4_Tertiary Salaries Survey" xfId="6967" xr:uid="{00000000-0005-0000-0000-0000381B0000}"/>
    <cellStyle name="RowTitles1-Detail 2 2 3 3 5 5" xfId="6968" xr:uid="{00000000-0005-0000-0000-0000391B0000}"/>
    <cellStyle name="RowTitles1-Detail 2 2 3 3 5_Tertiary Salaries Survey" xfId="6969" xr:uid="{00000000-0005-0000-0000-00003A1B0000}"/>
    <cellStyle name="RowTitles1-Detail 2 2 3 3 6" xfId="6970" xr:uid="{00000000-0005-0000-0000-00003B1B0000}"/>
    <cellStyle name="RowTitles1-Detail 2 2 3 3 6 2" xfId="6971" xr:uid="{00000000-0005-0000-0000-00003C1B0000}"/>
    <cellStyle name="RowTitles1-Detail 2 2 3 3 6 2 2" xfId="6972" xr:uid="{00000000-0005-0000-0000-00003D1B0000}"/>
    <cellStyle name="RowTitles1-Detail 2 2 3 3 6 2 2 2" xfId="6973" xr:uid="{00000000-0005-0000-0000-00003E1B0000}"/>
    <cellStyle name="RowTitles1-Detail 2 2 3 3 6 2 2_Tertiary Salaries Survey" xfId="6974" xr:uid="{00000000-0005-0000-0000-00003F1B0000}"/>
    <cellStyle name="RowTitles1-Detail 2 2 3 3 6 2 3" xfId="6975" xr:uid="{00000000-0005-0000-0000-0000401B0000}"/>
    <cellStyle name="RowTitles1-Detail 2 2 3 3 6 2_Tertiary Salaries Survey" xfId="6976" xr:uid="{00000000-0005-0000-0000-0000411B0000}"/>
    <cellStyle name="RowTitles1-Detail 2 2 3 3 6 3" xfId="6977" xr:uid="{00000000-0005-0000-0000-0000421B0000}"/>
    <cellStyle name="RowTitles1-Detail 2 2 3 3 6 3 2" xfId="6978" xr:uid="{00000000-0005-0000-0000-0000431B0000}"/>
    <cellStyle name="RowTitles1-Detail 2 2 3 3 6 3 2 2" xfId="6979" xr:uid="{00000000-0005-0000-0000-0000441B0000}"/>
    <cellStyle name="RowTitles1-Detail 2 2 3 3 6 3 2_Tertiary Salaries Survey" xfId="6980" xr:uid="{00000000-0005-0000-0000-0000451B0000}"/>
    <cellStyle name="RowTitles1-Detail 2 2 3 3 6 3 3" xfId="6981" xr:uid="{00000000-0005-0000-0000-0000461B0000}"/>
    <cellStyle name="RowTitles1-Detail 2 2 3 3 6 3_Tertiary Salaries Survey" xfId="6982" xr:uid="{00000000-0005-0000-0000-0000471B0000}"/>
    <cellStyle name="RowTitles1-Detail 2 2 3 3 6 4" xfId="6983" xr:uid="{00000000-0005-0000-0000-0000481B0000}"/>
    <cellStyle name="RowTitles1-Detail 2 2 3 3 6 4 2" xfId="6984" xr:uid="{00000000-0005-0000-0000-0000491B0000}"/>
    <cellStyle name="RowTitles1-Detail 2 2 3 3 6 4_Tertiary Salaries Survey" xfId="6985" xr:uid="{00000000-0005-0000-0000-00004A1B0000}"/>
    <cellStyle name="RowTitles1-Detail 2 2 3 3 6 5" xfId="6986" xr:uid="{00000000-0005-0000-0000-00004B1B0000}"/>
    <cellStyle name="RowTitles1-Detail 2 2 3 3 6_Tertiary Salaries Survey" xfId="6987" xr:uid="{00000000-0005-0000-0000-00004C1B0000}"/>
    <cellStyle name="RowTitles1-Detail 2 2 3 3 7" xfId="6988" xr:uid="{00000000-0005-0000-0000-00004D1B0000}"/>
    <cellStyle name="RowTitles1-Detail 2 2 3 3 7 2" xfId="6989" xr:uid="{00000000-0005-0000-0000-00004E1B0000}"/>
    <cellStyle name="RowTitles1-Detail 2 2 3 3 7 2 2" xfId="6990" xr:uid="{00000000-0005-0000-0000-00004F1B0000}"/>
    <cellStyle name="RowTitles1-Detail 2 2 3 3 7 2_Tertiary Salaries Survey" xfId="6991" xr:uid="{00000000-0005-0000-0000-0000501B0000}"/>
    <cellStyle name="RowTitles1-Detail 2 2 3 3 7 3" xfId="6992" xr:uid="{00000000-0005-0000-0000-0000511B0000}"/>
    <cellStyle name="RowTitles1-Detail 2 2 3 3 7_Tertiary Salaries Survey" xfId="6993" xr:uid="{00000000-0005-0000-0000-0000521B0000}"/>
    <cellStyle name="RowTitles1-Detail 2 2 3 3 8" xfId="6994" xr:uid="{00000000-0005-0000-0000-0000531B0000}"/>
    <cellStyle name="RowTitles1-Detail 2 2 3 3 8 2" xfId="6995" xr:uid="{00000000-0005-0000-0000-0000541B0000}"/>
    <cellStyle name="RowTitles1-Detail 2 2 3 3 8 2 2" xfId="6996" xr:uid="{00000000-0005-0000-0000-0000551B0000}"/>
    <cellStyle name="RowTitles1-Detail 2 2 3 3 8 2_Tertiary Salaries Survey" xfId="6997" xr:uid="{00000000-0005-0000-0000-0000561B0000}"/>
    <cellStyle name="RowTitles1-Detail 2 2 3 3 8 3" xfId="6998" xr:uid="{00000000-0005-0000-0000-0000571B0000}"/>
    <cellStyle name="RowTitles1-Detail 2 2 3 3 8_Tertiary Salaries Survey" xfId="6999" xr:uid="{00000000-0005-0000-0000-0000581B0000}"/>
    <cellStyle name="RowTitles1-Detail 2 2 3 3 9" xfId="7000" xr:uid="{00000000-0005-0000-0000-0000591B0000}"/>
    <cellStyle name="RowTitles1-Detail 2 2 3 3_STUD aligned by INSTIT" xfId="7001" xr:uid="{00000000-0005-0000-0000-00005A1B0000}"/>
    <cellStyle name="RowTitles1-Detail 2 2 3 4" xfId="7002" xr:uid="{00000000-0005-0000-0000-00005B1B0000}"/>
    <cellStyle name="RowTitles1-Detail 2 2 3 4 2" xfId="7003" xr:uid="{00000000-0005-0000-0000-00005C1B0000}"/>
    <cellStyle name="RowTitles1-Detail 2 2 3 4 2 2" xfId="7004" xr:uid="{00000000-0005-0000-0000-00005D1B0000}"/>
    <cellStyle name="RowTitles1-Detail 2 2 3 4 2 2 2" xfId="7005" xr:uid="{00000000-0005-0000-0000-00005E1B0000}"/>
    <cellStyle name="RowTitles1-Detail 2 2 3 4 2 2 2 2" xfId="7006" xr:uid="{00000000-0005-0000-0000-00005F1B0000}"/>
    <cellStyle name="RowTitles1-Detail 2 2 3 4 2 2 2_Tertiary Salaries Survey" xfId="7007" xr:uid="{00000000-0005-0000-0000-0000601B0000}"/>
    <cellStyle name="RowTitles1-Detail 2 2 3 4 2 2 3" xfId="7008" xr:uid="{00000000-0005-0000-0000-0000611B0000}"/>
    <cellStyle name="RowTitles1-Detail 2 2 3 4 2 2_Tertiary Salaries Survey" xfId="7009" xr:uid="{00000000-0005-0000-0000-0000621B0000}"/>
    <cellStyle name="RowTitles1-Detail 2 2 3 4 2 3" xfId="7010" xr:uid="{00000000-0005-0000-0000-0000631B0000}"/>
    <cellStyle name="RowTitles1-Detail 2 2 3 4 2 3 2" xfId="7011" xr:uid="{00000000-0005-0000-0000-0000641B0000}"/>
    <cellStyle name="RowTitles1-Detail 2 2 3 4 2 3 2 2" xfId="7012" xr:uid="{00000000-0005-0000-0000-0000651B0000}"/>
    <cellStyle name="RowTitles1-Detail 2 2 3 4 2 3 2_Tertiary Salaries Survey" xfId="7013" xr:uid="{00000000-0005-0000-0000-0000661B0000}"/>
    <cellStyle name="RowTitles1-Detail 2 2 3 4 2 3 3" xfId="7014" xr:uid="{00000000-0005-0000-0000-0000671B0000}"/>
    <cellStyle name="RowTitles1-Detail 2 2 3 4 2 3_Tertiary Salaries Survey" xfId="7015" xr:uid="{00000000-0005-0000-0000-0000681B0000}"/>
    <cellStyle name="RowTitles1-Detail 2 2 3 4 2 4" xfId="7016" xr:uid="{00000000-0005-0000-0000-0000691B0000}"/>
    <cellStyle name="RowTitles1-Detail 2 2 3 4 2 5" xfId="7017" xr:uid="{00000000-0005-0000-0000-00006A1B0000}"/>
    <cellStyle name="RowTitles1-Detail 2 2 3 4 2 5 2" xfId="7018" xr:uid="{00000000-0005-0000-0000-00006B1B0000}"/>
    <cellStyle name="RowTitles1-Detail 2 2 3 4 2 5_Tertiary Salaries Survey" xfId="7019" xr:uid="{00000000-0005-0000-0000-00006C1B0000}"/>
    <cellStyle name="RowTitles1-Detail 2 2 3 4 2 6" xfId="7020" xr:uid="{00000000-0005-0000-0000-00006D1B0000}"/>
    <cellStyle name="RowTitles1-Detail 2 2 3 4 2_Tertiary Salaries Survey" xfId="7021" xr:uid="{00000000-0005-0000-0000-00006E1B0000}"/>
    <cellStyle name="RowTitles1-Detail 2 2 3 4 3" xfId="7022" xr:uid="{00000000-0005-0000-0000-00006F1B0000}"/>
    <cellStyle name="RowTitles1-Detail 2 2 3 4 3 2" xfId="7023" xr:uid="{00000000-0005-0000-0000-0000701B0000}"/>
    <cellStyle name="RowTitles1-Detail 2 2 3 4 3 2 2" xfId="7024" xr:uid="{00000000-0005-0000-0000-0000711B0000}"/>
    <cellStyle name="RowTitles1-Detail 2 2 3 4 3 2 2 2" xfId="7025" xr:uid="{00000000-0005-0000-0000-0000721B0000}"/>
    <cellStyle name="RowTitles1-Detail 2 2 3 4 3 2 2_Tertiary Salaries Survey" xfId="7026" xr:uid="{00000000-0005-0000-0000-0000731B0000}"/>
    <cellStyle name="RowTitles1-Detail 2 2 3 4 3 2 3" xfId="7027" xr:uid="{00000000-0005-0000-0000-0000741B0000}"/>
    <cellStyle name="RowTitles1-Detail 2 2 3 4 3 2_Tertiary Salaries Survey" xfId="7028" xr:uid="{00000000-0005-0000-0000-0000751B0000}"/>
    <cellStyle name="RowTitles1-Detail 2 2 3 4 3 3" xfId="7029" xr:uid="{00000000-0005-0000-0000-0000761B0000}"/>
    <cellStyle name="RowTitles1-Detail 2 2 3 4 3 3 2" xfId="7030" xr:uid="{00000000-0005-0000-0000-0000771B0000}"/>
    <cellStyle name="RowTitles1-Detail 2 2 3 4 3 3 2 2" xfId="7031" xr:uid="{00000000-0005-0000-0000-0000781B0000}"/>
    <cellStyle name="RowTitles1-Detail 2 2 3 4 3 3 2_Tertiary Salaries Survey" xfId="7032" xr:uid="{00000000-0005-0000-0000-0000791B0000}"/>
    <cellStyle name="RowTitles1-Detail 2 2 3 4 3 3 3" xfId="7033" xr:uid="{00000000-0005-0000-0000-00007A1B0000}"/>
    <cellStyle name="RowTitles1-Detail 2 2 3 4 3 3_Tertiary Salaries Survey" xfId="7034" xr:uid="{00000000-0005-0000-0000-00007B1B0000}"/>
    <cellStyle name="RowTitles1-Detail 2 2 3 4 3 4" xfId="7035" xr:uid="{00000000-0005-0000-0000-00007C1B0000}"/>
    <cellStyle name="RowTitles1-Detail 2 2 3 4 3 5" xfId="7036" xr:uid="{00000000-0005-0000-0000-00007D1B0000}"/>
    <cellStyle name="RowTitles1-Detail 2 2 3 4 3_Tertiary Salaries Survey" xfId="7037" xr:uid="{00000000-0005-0000-0000-00007E1B0000}"/>
    <cellStyle name="RowTitles1-Detail 2 2 3 4 4" xfId="7038" xr:uid="{00000000-0005-0000-0000-00007F1B0000}"/>
    <cellStyle name="RowTitles1-Detail 2 2 3 4 4 2" xfId="7039" xr:uid="{00000000-0005-0000-0000-0000801B0000}"/>
    <cellStyle name="RowTitles1-Detail 2 2 3 4 4 2 2" xfId="7040" xr:uid="{00000000-0005-0000-0000-0000811B0000}"/>
    <cellStyle name="RowTitles1-Detail 2 2 3 4 4 2 2 2" xfId="7041" xr:uid="{00000000-0005-0000-0000-0000821B0000}"/>
    <cellStyle name="RowTitles1-Detail 2 2 3 4 4 2 2_Tertiary Salaries Survey" xfId="7042" xr:uid="{00000000-0005-0000-0000-0000831B0000}"/>
    <cellStyle name="RowTitles1-Detail 2 2 3 4 4 2 3" xfId="7043" xr:uid="{00000000-0005-0000-0000-0000841B0000}"/>
    <cellStyle name="RowTitles1-Detail 2 2 3 4 4 2_Tertiary Salaries Survey" xfId="7044" xr:uid="{00000000-0005-0000-0000-0000851B0000}"/>
    <cellStyle name="RowTitles1-Detail 2 2 3 4 4 3" xfId="7045" xr:uid="{00000000-0005-0000-0000-0000861B0000}"/>
    <cellStyle name="RowTitles1-Detail 2 2 3 4 4 3 2" xfId="7046" xr:uid="{00000000-0005-0000-0000-0000871B0000}"/>
    <cellStyle name="RowTitles1-Detail 2 2 3 4 4 3 2 2" xfId="7047" xr:uid="{00000000-0005-0000-0000-0000881B0000}"/>
    <cellStyle name="RowTitles1-Detail 2 2 3 4 4 3 2_Tertiary Salaries Survey" xfId="7048" xr:uid="{00000000-0005-0000-0000-0000891B0000}"/>
    <cellStyle name="RowTitles1-Detail 2 2 3 4 4 3 3" xfId="7049" xr:uid="{00000000-0005-0000-0000-00008A1B0000}"/>
    <cellStyle name="RowTitles1-Detail 2 2 3 4 4 3_Tertiary Salaries Survey" xfId="7050" xr:uid="{00000000-0005-0000-0000-00008B1B0000}"/>
    <cellStyle name="RowTitles1-Detail 2 2 3 4 4 4" xfId="7051" xr:uid="{00000000-0005-0000-0000-00008C1B0000}"/>
    <cellStyle name="RowTitles1-Detail 2 2 3 4 4 5" xfId="7052" xr:uid="{00000000-0005-0000-0000-00008D1B0000}"/>
    <cellStyle name="RowTitles1-Detail 2 2 3 4 4 5 2" xfId="7053" xr:uid="{00000000-0005-0000-0000-00008E1B0000}"/>
    <cellStyle name="RowTitles1-Detail 2 2 3 4 4 5_Tertiary Salaries Survey" xfId="7054" xr:uid="{00000000-0005-0000-0000-00008F1B0000}"/>
    <cellStyle name="RowTitles1-Detail 2 2 3 4 4 6" xfId="7055" xr:uid="{00000000-0005-0000-0000-0000901B0000}"/>
    <cellStyle name="RowTitles1-Detail 2 2 3 4 4_Tertiary Salaries Survey" xfId="7056" xr:uid="{00000000-0005-0000-0000-0000911B0000}"/>
    <cellStyle name="RowTitles1-Detail 2 2 3 4 5" xfId="7057" xr:uid="{00000000-0005-0000-0000-0000921B0000}"/>
    <cellStyle name="RowTitles1-Detail 2 2 3 4 5 2" xfId="7058" xr:uid="{00000000-0005-0000-0000-0000931B0000}"/>
    <cellStyle name="RowTitles1-Detail 2 2 3 4 5 2 2" xfId="7059" xr:uid="{00000000-0005-0000-0000-0000941B0000}"/>
    <cellStyle name="RowTitles1-Detail 2 2 3 4 5 2 2 2" xfId="7060" xr:uid="{00000000-0005-0000-0000-0000951B0000}"/>
    <cellStyle name="RowTitles1-Detail 2 2 3 4 5 2 2_Tertiary Salaries Survey" xfId="7061" xr:uid="{00000000-0005-0000-0000-0000961B0000}"/>
    <cellStyle name="RowTitles1-Detail 2 2 3 4 5 2 3" xfId="7062" xr:uid="{00000000-0005-0000-0000-0000971B0000}"/>
    <cellStyle name="RowTitles1-Detail 2 2 3 4 5 2_Tertiary Salaries Survey" xfId="7063" xr:uid="{00000000-0005-0000-0000-0000981B0000}"/>
    <cellStyle name="RowTitles1-Detail 2 2 3 4 5 3" xfId="7064" xr:uid="{00000000-0005-0000-0000-0000991B0000}"/>
    <cellStyle name="RowTitles1-Detail 2 2 3 4 5 3 2" xfId="7065" xr:uid="{00000000-0005-0000-0000-00009A1B0000}"/>
    <cellStyle name="RowTitles1-Detail 2 2 3 4 5 3 2 2" xfId="7066" xr:uid="{00000000-0005-0000-0000-00009B1B0000}"/>
    <cellStyle name="RowTitles1-Detail 2 2 3 4 5 3 2_Tertiary Salaries Survey" xfId="7067" xr:uid="{00000000-0005-0000-0000-00009C1B0000}"/>
    <cellStyle name="RowTitles1-Detail 2 2 3 4 5 3 3" xfId="7068" xr:uid="{00000000-0005-0000-0000-00009D1B0000}"/>
    <cellStyle name="RowTitles1-Detail 2 2 3 4 5 3_Tertiary Salaries Survey" xfId="7069" xr:uid="{00000000-0005-0000-0000-00009E1B0000}"/>
    <cellStyle name="RowTitles1-Detail 2 2 3 4 5 4" xfId="7070" xr:uid="{00000000-0005-0000-0000-00009F1B0000}"/>
    <cellStyle name="RowTitles1-Detail 2 2 3 4 5 4 2" xfId="7071" xr:uid="{00000000-0005-0000-0000-0000A01B0000}"/>
    <cellStyle name="RowTitles1-Detail 2 2 3 4 5 4_Tertiary Salaries Survey" xfId="7072" xr:uid="{00000000-0005-0000-0000-0000A11B0000}"/>
    <cellStyle name="RowTitles1-Detail 2 2 3 4 5 5" xfId="7073" xr:uid="{00000000-0005-0000-0000-0000A21B0000}"/>
    <cellStyle name="RowTitles1-Detail 2 2 3 4 5_Tertiary Salaries Survey" xfId="7074" xr:uid="{00000000-0005-0000-0000-0000A31B0000}"/>
    <cellStyle name="RowTitles1-Detail 2 2 3 4 6" xfId="7075" xr:uid="{00000000-0005-0000-0000-0000A41B0000}"/>
    <cellStyle name="RowTitles1-Detail 2 2 3 4 6 2" xfId="7076" xr:uid="{00000000-0005-0000-0000-0000A51B0000}"/>
    <cellStyle name="RowTitles1-Detail 2 2 3 4 6 2 2" xfId="7077" xr:uid="{00000000-0005-0000-0000-0000A61B0000}"/>
    <cellStyle name="RowTitles1-Detail 2 2 3 4 6 2 2 2" xfId="7078" xr:uid="{00000000-0005-0000-0000-0000A71B0000}"/>
    <cellStyle name="RowTitles1-Detail 2 2 3 4 6 2 2_Tertiary Salaries Survey" xfId="7079" xr:uid="{00000000-0005-0000-0000-0000A81B0000}"/>
    <cellStyle name="RowTitles1-Detail 2 2 3 4 6 2 3" xfId="7080" xr:uid="{00000000-0005-0000-0000-0000A91B0000}"/>
    <cellStyle name="RowTitles1-Detail 2 2 3 4 6 2_Tertiary Salaries Survey" xfId="7081" xr:uid="{00000000-0005-0000-0000-0000AA1B0000}"/>
    <cellStyle name="RowTitles1-Detail 2 2 3 4 6 3" xfId="7082" xr:uid="{00000000-0005-0000-0000-0000AB1B0000}"/>
    <cellStyle name="RowTitles1-Detail 2 2 3 4 6 3 2" xfId="7083" xr:uid="{00000000-0005-0000-0000-0000AC1B0000}"/>
    <cellStyle name="RowTitles1-Detail 2 2 3 4 6 3 2 2" xfId="7084" xr:uid="{00000000-0005-0000-0000-0000AD1B0000}"/>
    <cellStyle name="RowTitles1-Detail 2 2 3 4 6 3 2_Tertiary Salaries Survey" xfId="7085" xr:uid="{00000000-0005-0000-0000-0000AE1B0000}"/>
    <cellStyle name="RowTitles1-Detail 2 2 3 4 6 3 3" xfId="7086" xr:uid="{00000000-0005-0000-0000-0000AF1B0000}"/>
    <cellStyle name="RowTitles1-Detail 2 2 3 4 6 3_Tertiary Salaries Survey" xfId="7087" xr:uid="{00000000-0005-0000-0000-0000B01B0000}"/>
    <cellStyle name="RowTitles1-Detail 2 2 3 4 6 4" xfId="7088" xr:uid="{00000000-0005-0000-0000-0000B11B0000}"/>
    <cellStyle name="RowTitles1-Detail 2 2 3 4 6 4 2" xfId="7089" xr:uid="{00000000-0005-0000-0000-0000B21B0000}"/>
    <cellStyle name="RowTitles1-Detail 2 2 3 4 6 4_Tertiary Salaries Survey" xfId="7090" xr:uid="{00000000-0005-0000-0000-0000B31B0000}"/>
    <cellStyle name="RowTitles1-Detail 2 2 3 4 6 5" xfId="7091" xr:uid="{00000000-0005-0000-0000-0000B41B0000}"/>
    <cellStyle name="RowTitles1-Detail 2 2 3 4 6_Tertiary Salaries Survey" xfId="7092" xr:uid="{00000000-0005-0000-0000-0000B51B0000}"/>
    <cellStyle name="RowTitles1-Detail 2 2 3 4 7" xfId="7093" xr:uid="{00000000-0005-0000-0000-0000B61B0000}"/>
    <cellStyle name="RowTitles1-Detail 2 2 3 4 7 2" xfId="7094" xr:uid="{00000000-0005-0000-0000-0000B71B0000}"/>
    <cellStyle name="RowTitles1-Detail 2 2 3 4 7 2 2" xfId="7095" xr:uid="{00000000-0005-0000-0000-0000B81B0000}"/>
    <cellStyle name="RowTitles1-Detail 2 2 3 4 7 2_Tertiary Salaries Survey" xfId="7096" xr:uid="{00000000-0005-0000-0000-0000B91B0000}"/>
    <cellStyle name="RowTitles1-Detail 2 2 3 4 7 3" xfId="7097" xr:uid="{00000000-0005-0000-0000-0000BA1B0000}"/>
    <cellStyle name="RowTitles1-Detail 2 2 3 4 7_Tertiary Salaries Survey" xfId="7098" xr:uid="{00000000-0005-0000-0000-0000BB1B0000}"/>
    <cellStyle name="RowTitles1-Detail 2 2 3 4 8" xfId="7099" xr:uid="{00000000-0005-0000-0000-0000BC1B0000}"/>
    <cellStyle name="RowTitles1-Detail 2 2 3 4 9" xfId="7100" xr:uid="{00000000-0005-0000-0000-0000BD1B0000}"/>
    <cellStyle name="RowTitles1-Detail 2 2 3 4_STUD aligned by INSTIT" xfId="7101" xr:uid="{00000000-0005-0000-0000-0000BE1B0000}"/>
    <cellStyle name="RowTitles1-Detail 2 2 3 5" xfId="7102" xr:uid="{00000000-0005-0000-0000-0000BF1B0000}"/>
    <cellStyle name="RowTitles1-Detail 2 2 3 5 2" xfId="7103" xr:uid="{00000000-0005-0000-0000-0000C01B0000}"/>
    <cellStyle name="RowTitles1-Detail 2 2 3 5 2 2" xfId="7104" xr:uid="{00000000-0005-0000-0000-0000C11B0000}"/>
    <cellStyle name="RowTitles1-Detail 2 2 3 5 2 2 2" xfId="7105" xr:uid="{00000000-0005-0000-0000-0000C21B0000}"/>
    <cellStyle name="RowTitles1-Detail 2 2 3 5 2 2_Tertiary Salaries Survey" xfId="7106" xr:uid="{00000000-0005-0000-0000-0000C31B0000}"/>
    <cellStyle name="RowTitles1-Detail 2 2 3 5 2 3" xfId="7107" xr:uid="{00000000-0005-0000-0000-0000C41B0000}"/>
    <cellStyle name="RowTitles1-Detail 2 2 3 5 2_Tertiary Salaries Survey" xfId="7108" xr:uid="{00000000-0005-0000-0000-0000C51B0000}"/>
    <cellStyle name="RowTitles1-Detail 2 2 3 5 3" xfId="7109" xr:uid="{00000000-0005-0000-0000-0000C61B0000}"/>
    <cellStyle name="RowTitles1-Detail 2 2 3 5 3 2" xfId="7110" xr:uid="{00000000-0005-0000-0000-0000C71B0000}"/>
    <cellStyle name="RowTitles1-Detail 2 2 3 5 3 2 2" xfId="7111" xr:uid="{00000000-0005-0000-0000-0000C81B0000}"/>
    <cellStyle name="RowTitles1-Detail 2 2 3 5 3 2_Tertiary Salaries Survey" xfId="7112" xr:uid="{00000000-0005-0000-0000-0000C91B0000}"/>
    <cellStyle name="RowTitles1-Detail 2 2 3 5 3 3" xfId="7113" xr:uid="{00000000-0005-0000-0000-0000CA1B0000}"/>
    <cellStyle name="RowTitles1-Detail 2 2 3 5 3_Tertiary Salaries Survey" xfId="7114" xr:uid="{00000000-0005-0000-0000-0000CB1B0000}"/>
    <cellStyle name="RowTitles1-Detail 2 2 3 5 4" xfId="7115" xr:uid="{00000000-0005-0000-0000-0000CC1B0000}"/>
    <cellStyle name="RowTitles1-Detail 2 2 3 5 5" xfId="7116" xr:uid="{00000000-0005-0000-0000-0000CD1B0000}"/>
    <cellStyle name="RowTitles1-Detail 2 2 3 5 5 2" xfId="7117" xr:uid="{00000000-0005-0000-0000-0000CE1B0000}"/>
    <cellStyle name="RowTitles1-Detail 2 2 3 5 5_Tertiary Salaries Survey" xfId="7118" xr:uid="{00000000-0005-0000-0000-0000CF1B0000}"/>
    <cellStyle name="RowTitles1-Detail 2 2 3 5 6" xfId="7119" xr:uid="{00000000-0005-0000-0000-0000D01B0000}"/>
    <cellStyle name="RowTitles1-Detail 2 2 3 5_Tertiary Salaries Survey" xfId="7120" xr:uid="{00000000-0005-0000-0000-0000D11B0000}"/>
    <cellStyle name="RowTitles1-Detail 2 2 3 6" xfId="7121" xr:uid="{00000000-0005-0000-0000-0000D21B0000}"/>
    <cellStyle name="RowTitles1-Detail 2 2 3 6 2" xfId="7122" xr:uid="{00000000-0005-0000-0000-0000D31B0000}"/>
    <cellStyle name="RowTitles1-Detail 2 2 3 6 2 2" xfId="7123" xr:uid="{00000000-0005-0000-0000-0000D41B0000}"/>
    <cellStyle name="RowTitles1-Detail 2 2 3 6 2 2 2" xfId="7124" xr:uid="{00000000-0005-0000-0000-0000D51B0000}"/>
    <cellStyle name="RowTitles1-Detail 2 2 3 6 2 2_Tertiary Salaries Survey" xfId="7125" xr:uid="{00000000-0005-0000-0000-0000D61B0000}"/>
    <cellStyle name="RowTitles1-Detail 2 2 3 6 2 3" xfId="7126" xr:uid="{00000000-0005-0000-0000-0000D71B0000}"/>
    <cellStyle name="RowTitles1-Detail 2 2 3 6 2_Tertiary Salaries Survey" xfId="7127" xr:uid="{00000000-0005-0000-0000-0000D81B0000}"/>
    <cellStyle name="RowTitles1-Detail 2 2 3 6 3" xfId="7128" xr:uid="{00000000-0005-0000-0000-0000D91B0000}"/>
    <cellStyle name="RowTitles1-Detail 2 2 3 6 3 2" xfId="7129" xr:uid="{00000000-0005-0000-0000-0000DA1B0000}"/>
    <cellStyle name="RowTitles1-Detail 2 2 3 6 3 2 2" xfId="7130" xr:uid="{00000000-0005-0000-0000-0000DB1B0000}"/>
    <cellStyle name="RowTitles1-Detail 2 2 3 6 3 2_Tertiary Salaries Survey" xfId="7131" xr:uid="{00000000-0005-0000-0000-0000DC1B0000}"/>
    <cellStyle name="RowTitles1-Detail 2 2 3 6 3 3" xfId="7132" xr:uid="{00000000-0005-0000-0000-0000DD1B0000}"/>
    <cellStyle name="RowTitles1-Detail 2 2 3 6 3_Tertiary Salaries Survey" xfId="7133" xr:uid="{00000000-0005-0000-0000-0000DE1B0000}"/>
    <cellStyle name="RowTitles1-Detail 2 2 3 6 4" xfId="7134" xr:uid="{00000000-0005-0000-0000-0000DF1B0000}"/>
    <cellStyle name="RowTitles1-Detail 2 2 3 6 5" xfId="7135" xr:uid="{00000000-0005-0000-0000-0000E01B0000}"/>
    <cellStyle name="RowTitles1-Detail 2 2 3 6_Tertiary Salaries Survey" xfId="7136" xr:uid="{00000000-0005-0000-0000-0000E11B0000}"/>
    <cellStyle name="RowTitles1-Detail 2 2 3 7" xfId="7137" xr:uid="{00000000-0005-0000-0000-0000E21B0000}"/>
    <cellStyle name="RowTitles1-Detail 2 2 3 7 2" xfId="7138" xr:uid="{00000000-0005-0000-0000-0000E31B0000}"/>
    <cellStyle name="RowTitles1-Detail 2 2 3 7 2 2" xfId="7139" xr:uid="{00000000-0005-0000-0000-0000E41B0000}"/>
    <cellStyle name="RowTitles1-Detail 2 2 3 7 2 2 2" xfId="7140" xr:uid="{00000000-0005-0000-0000-0000E51B0000}"/>
    <cellStyle name="RowTitles1-Detail 2 2 3 7 2 2_Tertiary Salaries Survey" xfId="7141" xr:uid="{00000000-0005-0000-0000-0000E61B0000}"/>
    <cellStyle name="RowTitles1-Detail 2 2 3 7 2 3" xfId="7142" xr:uid="{00000000-0005-0000-0000-0000E71B0000}"/>
    <cellStyle name="RowTitles1-Detail 2 2 3 7 2_Tertiary Salaries Survey" xfId="7143" xr:uid="{00000000-0005-0000-0000-0000E81B0000}"/>
    <cellStyle name="RowTitles1-Detail 2 2 3 7 3" xfId="7144" xr:uid="{00000000-0005-0000-0000-0000E91B0000}"/>
    <cellStyle name="RowTitles1-Detail 2 2 3 7 3 2" xfId="7145" xr:uid="{00000000-0005-0000-0000-0000EA1B0000}"/>
    <cellStyle name="RowTitles1-Detail 2 2 3 7 3 2 2" xfId="7146" xr:uid="{00000000-0005-0000-0000-0000EB1B0000}"/>
    <cellStyle name="RowTitles1-Detail 2 2 3 7 3 2_Tertiary Salaries Survey" xfId="7147" xr:uid="{00000000-0005-0000-0000-0000EC1B0000}"/>
    <cellStyle name="RowTitles1-Detail 2 2 3 7 3 3" xfId="7148" xr:uid="{00000000-0005-0000-0000-0000ED1B0000}"/>
    <cellStyle name="RowTitles1-Detail 2 2 3 7 3_Tertiary Salaries Survey" xfId="7149" xr:uid="{00000000-0005-0000-0000-0000EE1B0000}"/>
    <cellStyle name="RowTitles1-Detail 2 2 3 7 4" xfId="7150" xr:uid="{00000000-0005-0000-0000-0000EF1B0000}"/>
    <cellStyle name="RowTitles1-Detail 2 2 3 7 5" xfId="7151" xr:uid="{00000000-0005-0000-0000-0000F01B0000}"/>
    <cellStyle name="RowTitles1-Detail 2 2 3 7 5 2" xfId="7152" xr:uid="{00000000-0005-0000-0000-0000F11B0000}"/>
    <cellStyle name="RowTitles1-Detail 2 2 3 7 5_Tertiary Salaries Survey" xfId="7153" xr:uid="{00000000-0005-0000-0000-0000F21B0000}"/>
    <cellStyle name="RowTitles1-Detail 2 2 3 7 6" xfId="7154" xr:uid="{00000000-0005-0000-0000-0000F31B0000}"/>
    <cellStyle name="RowTitles1-Detail 2 2 3 7_Tertiary Salaries Survey" xfId="7155" xr:uid="{00000000-0005-0000-0000-0000F41B0000}"/>
    <cellStyle name="RowTitles1-Detail 2 2 3 8" xfId="7156" xr:uid="{00000000-0005-0000-0000-0000F51B0000}"/>
    <cellStyle name="RowTitles1-Detail 2 2 3 8 2" xfId="7157" xr:uid="{00000000-0005-0000-0000-0000F61B0000}"/>
    <cellStyle name="RowTitles1-Detail 2 2 3 8 2 2" xfId="7158" xr:uid="{00000000-0005-0000-0000-0000F71B0000}"/>
    <cellStyle name="RowTitles1-Detail 2 2 3 8 2 2 2" xfId="7159" xr:uid="{00000000-0005-0000-0000-0000F81B0000}"/>
    <cellStyle name="RowTitles1-Detail 2 2 3 8 2 2_Tertiary Salaries Survey" xfId="7160" xr:uid="{00000000-0005-0000-0000-0000F91B0000}"/>
    <cellStyle name="RowTitles1-Detail 2 2 3 8 2 3" xfId="7161" xr:uid="{00000000-0005-0000-0000-0000FA1B0000}"/>
    <cellStyle name="RowTitles1-Detail 2 2 3 8 2_Tertiary Salaries Survey" xfId="7162" xr:uid="{00000000-0005-0000-0000-0000FB1B0000}"/>
    <cellStyle name="RowTitles1-Detail 2 2 3 8 3" xfId="7163" xr:uid="{00000000-0005-0000-0000-0000FC1B0000}"/>
    <cellStyle name="RowTitles1-Detail 2 2 3 8 3 2" xfId="7164" xr:uid="{00000000-0005-0000-0000-0000FD1B0000}"/>
    <cellStyle name="RowTitles1-Detail 2 2 3 8 3 2 2" xfId="7165" xr:uid="{00000000-0005-0000-0000-0000FE1B0000}"/>
    <cellStyle name="RowTitles1-Detail 2 2 3 8 3 2_Tertiary Salaries Survey" xfId="7166" xr:uid="{00000000-0005-0000-0000-0000FF1B0000}"/>
    <cellStyle name="RowTitles1-Detail 2 2 3 8 3 3" xfId="7167" xr:uid="{00000000-0005-0000-0000-0000001C0000}"/>
    <cellStyle name="RowTitles1-Detail 2 2 3 8 3_Tertiary Salaries Survey" xfId="7168" xr:uid="{00000000-0005-0000-0000-0000011C0000}"/>
    <cellStyle name="RowTitles1-Detail 2 2 3 8 4" xfId="7169" xr:uid="{00000000-0005-0000-0000-0000021C0000}"/>
    <cellStyle name="RowTitles1-Detail 2 2 3 8 4 2" xfId="7170" xr:uid="{00000000-0005-0000-0000-0000031C0000}"/>
    <cellStyle name="RowTitles1-Detail 2 2 3 8 4_Tertiary Salaries Survey" xfId="7171" xr:uid="{00000000-0005-0000-0000-0000041C0000}"/>
    <cellStyle name="RowTitles1-Detail 2 2 3 8 5" xfId="7172" xr:uid="{00000000-0005-0000-0000-0000051C0000}"/>
    <cellStyle name="RowTitles1-Detail 2 2 3 8_Tertiary Salaries Survey" xfId="7173" xr:uid="{00000000-0005-0000-0000-0000061C0000}"/>
    <cellStyle name="RowTitles1-Detail 2 2 3 9" xfId="7174" xr:uid="{00000000-0005-0000-0000-0000071C0000}"/>
    <cellStyle name="RowTitles1-Detail 2 2 3 9 2" xfId="7175" xr:uid="{00000000-0005-0000-0000-0000081C0000}"/>
    <cellStyle name="RowTitles1-Detail 2 2 3 9 2 2" xfId="7176" xr:uid="{00000000-0005-0000-0000-0000091C0000}"/>
    <cellStyle name="RowTitles1-Detail 2 2 3 9 2 2 2" xfId="7177" xr:uid="{00000000-0005-0000-0000-00000A1C0000}"/>
    <cellStyle name="RowTitles1-Detail 2 2 3 9 2 2_Tertiary Salaries Survey" xfId="7178" xr:uid="{00000000-0005-0000-0000-00000B1C0000}"/>
    <cellStyle name="RowTitles1-Detail 2 2 3 9 2 3" xfId="7179" xr:uid="{00000000-0005-0000-0000-00000C1C0000}"/>
    <cellStyle name="RowTitles1-Detail 2 2 3 9 2_Tertiary Salaries Survey" xfId="7180" xr:uid="{00000000-0005-0000-0000-00000D1C0000}"/>
    <cellStyle name="RowTitles1-Detail 2 2 3 9 3" xfId="7181" xr:uid="{00000000-0005-0000-0000-00000E1C0000}"/>
    <cellStyle name="RowTitles1-Detail 2 2 3 9 3 2" xfId="7182" xr:uid="{00000000-0005-0000-0000-00000F1C0000}"/>
    <cellStyle name="RowTitles1-Detail 2 2 3 9 3 2 2" xfId="7183" xr:uid="{00000000-0005-0000-0000-0000101C0000}"/>
    <cellStyle name="RowTitles1-Detail 2 2 3 9 3 2_Tertiary Salaries Survey" xfId="7184" xr:uid="{00000000-0005-0000-0000-0000111C0000}"/>
    <cellStyle name="RowTitles1-Detail 2 2 3 9 3 3" xfId="7185" xr:uid="{00000000-0005-0000-0000-0000121C0000}"/>
    <cellStyle name="RowTitles1-Detail 2 2 3 9 3_Tertiary Salaries Survey" xfId="7186" xr:uid="{00000000-0005-0000-0000-0000131C0000}"/>
    <cellStyle name="RowTitles1-Detail 2 2 3 9 4" xfId="7187" xr:uid="{00000000-0005-0000-0000-0000141C0000}"/>
    <cellStyle name="RowTitles1-Detail 2 2 3 9 4 2" xfId="7188" xr:uid="{00000000-0005-0000-0000-0000151C0000}"/>
    <cellStyle name="RowTitles1-Detail 2 2 3 9 4_Tertiary Salaries Survey" xfId="7189" xr:uid="{00000000-0005-0000-0000-0000161C0000}"/>
    <cellStyle name="RowTitles1-Detail 2 2 3 9 5" xfId="7190" xr:uid="{00000000-0005-0000-0000-0000171C0000}"/>
    <cellStyle name="RowTitles1-Detail 2 2 3 9_Tertiary Salaries Survey" xfId="7191" xr:uid="{00000000-0005-0000-0000-0000181C0000}"/>
    <cellStyle name="RowTitles1-Detail 2 2 3_STUD aligned by INSTIT" xfId="7192" xr:uid="{00000000-0005-0000-0000-0000191C0000}"/>
    <cellStyle name="RowTitles1-Detail 2 2 4" xfId="7193" xr:uid="{00000000-0005-0000-0000-00001A1C0000}"/>
    <cellStyle name="RowTitles1-Detail 2 2 4 2" xfId="7194" xr:uid="{00000000-0005-0000-0000-00001B1C0000}"/>
    <cellStyle name="RowTitles1-Detail 2 2 4 2 2" xfId="7195" xr:uid="{00000000-0005-0000-0000-00001C1C0000}"/>
    <cellStyle name="RowTitles1-Detail 2 2 4 2 2 2" xfId="7196" xr:uid="{00000000-0005-0000-0000-00001D1C0000}"/>
    <cellStyle name="RowTitles1-Detail 2 2 4 2 2 2 2" xfId="7197" xr:uid="{00000000-0005-0000-0000-00001E1C0000}"/>
    <cellStyle name="RowTitles1-Detail 2 2 4 2 2 2_Tertiary Salaries Survey" xfId="7198" xr:uid="{00000000-0005-0000-0000-00001F1C0000}"/>
    <cellStyle name="RowTitles1-Detail 2 2 4 2 2 3" xfId="7199" xr:uid="{00000000-0005-0000-0000-0000201C0000}"/>
    <cellStyle name="RowTitles1-Detail 2 2 4 2 2_Tertiary Salaries Survey" xfId="7200" xr:uid="{00000000-0005-0000-0000-0000211C0000}"/>
    <cellStyle name="RowTitles1-Detail 2 2 4 2 3" xfId="7201" xr:uid="{00000000-0005-0000-0000-0000221C0000}"/>
    <cellStyle name="RowTitles1-Detail 2 2 4 2 3 2" xfId="7202" xr:uid="{00000000-0005-0000-0000-0000231C0000}"/>
    <cellStyle name="RowTitles1-Detail 2 2 4 2 3 2 2" xfId="7203" xr:uid="{00000000-0005-0000-0000-0000241C0000}"/>
    <cellStyle name="RowTitles1-Detail 2 2 4 2 3 2_Tertiary Salaries Survey" xfId="7204" xr:uid="{00000000-0005-0000-0000-0000251C0000}"/>
    <cellStyle name="RowTitles1-Detail 2 2 4 2 3 3" xfId="7205" xr:uid="{00000000-0005-0000-0000-0000261C0000}"/>
    <cellStyle name="RowTitles1-Detail 2 2 4 2 3_Tertiary Salaries Survey" xfId="7206" xr:uid="{00000000-0005-0000-0000-0000271C0000}"/>
    <cellStyle name="RowTitles1-Detail 2 2 4 2 4" xfId="7207" xr:uid="{00000000-0005-0000-0000-0000281C0000}"/>
    <cellStyle name="RowTitles1-Detail 2 2 4 2 5" xfId="7208" xr:uid="{00000000-0005-0000-0000-0000291C0000}"/>
    <cellStyle name="RowTitles1-Detail 2 2 4 2_Tertiary Salaries Survey" xfId="7209" xr:uid="{00000000-0005-0000-0000-00002A1C0000}"/>
    <cellStyle name="RowTitles1-Detail 2 2 4 3" xfId="7210" xr:uid="{00000000-0005-0000-0000-00002B1C0000}"/>
    <cellStyle name="RowTitles1-Detail 2 2 4 3 2" xfId="7211" xr:uid="{00000000-0005-0000-0000-00002C1C0000}"/>
    <cellStyle name="RowTitles1-Detail 2 2 4 3 2 2" xfId="7212" xr:uid="{00000000-0005-0000-0000-00002D1C0000}"/>
    <cellStyle name="RowTitles1-Detail 2 2 4 3 2 2 2" xfId="7213" xr:uid="{00000000-0005-0000-0000-00002E1C0000}"/>
    <cellStyle name="RowTitles1-Detail 2 2 4 3 2 2_Tertiary Salaries Survey" xfId="7214" xr:uid="{00000000-0005-0000-0000-00002F1C0000}"/>
    <cellStyle name="RowTitles1-Detail 2 2 4 3 2 3" xfId="7215" xr:uid="{00000000-0005-0000-0000-0000301C0000}"/>
    <cellStyle name="RowTitles1-Detail 2 2 4 3 2_Tertiary Salaries Survey" xfId="7216" xr:uid="{00000000-0005-0000-0000-0000311C0000}"/>
    <cellStyle name="RowTitles1-Detail 2 2 4 3 3" xfId="7217" xr:uid="{00000000-0005-0000-0000-0000321C0000}"/>
    <cellStyle name="RowTitles1-Detail 2 2 4 3 3 2" xfId="7218" xr:uid="{00000000-0005-0000-0000-0000331C0000}"/>
    <cellStyle name="RowTitles1-Detail 2 2 4 3 3 2 2" xfId="7219" xr:uid="{00000000-0005-0000-0000-0000341C0000}"/>
    <cellStyle name="RowTitles1-Detail 2 2 4 3 3 2_Tertiary Salaries Survey" xfId="7220" xr:uid="{00000000-0005-0000-0000-0000351C0000}"/>
    <cellStyle name="RowTitles1-Detail 2 2 4 3 3 3" xfId="7221" xr:uid="{00000000-0005-0000-0000-0000361C0000}"/>
    <cellStyle name="RowTitles1-Detail 2 2 4 3 3_Tertiary Salaries Survey" xfId="7222" xr:uid="{00000000-0005-0000-0000-0000371C0000}"/>
    <cellStyle name="RowTitles1-Detail 2 2 4 3 4" xfId="7223" xr:uid="{00000000-0005-0000-0000-0000381C0000}"/>
    <cellStyle name="RowTitles1-Detail 2 2 4 3 5" xfId="7224" xr:uid="{00000000-0005-0000-0000-0000391C0000}"/>
    <cellStyle name="RowTitles1-Detail 2 2 4 3 5 2" xfId="7225" xr:uid="{00000000-0005-0000-0000-00003A1C0000}"/>
    <cellStyle name="RowTitles1-Detail 2 2 4 3 5_Tertiary Salaries Survey" xfId="7226" xr:uid="{00000000-0005-0000-0000-00003B1C0000}"/>
    <cellStyle name="RowTitles1-Detail 2 2 4 3 6" xfId="7227" xr:uid="{00000000-0005-0000-0000-00003C1C0000}"/>
    <cellStyle name="RowTitles1-Detail 2 2 4 3_Tertiary Salaries Survey" xfId="7228" xr:uid="{00000000-0005-0000-0000-00003D1C0000}"/>
    <cellStyle name="RowTitles1-Detail 2 2 4 4" xfId="7229" xr:uid="{00000000-0005-0000-0000-00003E1C0000}"/>
    <cellStyle name="RowTitles1-Detail 2 2 4 4 2" xfId="7230" xr:uid="{00000000-0005-0000-0000-00003F1C0000}"/>
    <cellStyle name="RowTitles1-Detail 2 2 4 4 2 2" xfId="7231" xr:uid="{00000000-0005-0000-0000-0000401C0000}"/>
    <cellStyle name="RowTitles1-Detail 2 2 4 4 2 2 2" xfId="7232" xr:uid="{00000000-0005-0000-0000-0000411C0000}"/>
    <cellStyle name="RowTitles1-Detail 2 2 4 4 2 2_Tertiary Salaries Survey" xfId="7233" xr:uid="{00000000-0005-0000-0000-0000421C0000}"/>
    <cellStyle name="RowTitles1-Detail 2 2 4 4 2 3" xfId="7234" xr:uid="{00000000-0005-0000-0000-0000431C0000}"/>
    <cellStyle name="RowTitles1-Detail 2 2 4 4 2_Tertiary Salaries Survey" xfId="7235" xr:uid="{00000000-0005-0000-0000-0000441C0000}"/>
    <cellStyle name="RowTitles1-Detail 2 2 4 4 3" xfId="7236" xr:uid="{00000000-0005-0000-0000-0000451C0000}"/>
    <cellStyle name="RowTitles1-Detail 2 2 4 4 3 2" xfId="7237" xr:uid="{00000000-0005-0000-0000-0000461C0000}"/>
    <cellStyle name="RowTitles1-Detail 2 2 4 4 3 2 2" xfId="7238" xr:uid="{00000000-0005-0000-0000-0000471C0000}"/>
    <cellStyle name="RowTitles1-Detail 2 2 4 4 3 2_Tertiary Salaries Survey" xfId="7239" xr:uid="{00000000-0005-0000-0000-0000481C0000}"/>
    <cellStyle name="RowTitles1-Detail 2 2 4 4 3 3" xfId="7240" xr:uid="{00000000-0005-0000-0000-0000491C0000}"/>
    <cellStyle name="RowTitles1-Detail 2 2 4 4 3_Tertiary Salaries Survey" xfId="7241" xr:uid="{00000000-0005-0000-0000-00004A1C0000}"/>
    <cellStyle name="RowTitles1-Detail 2 2 4 4 4" xfId="7242" xr:uid="{00000000-0005-0000-0000-00004B1C0000}"/>
    <cellStyle name="RowTitles1-Detail 2 2 4 4 4 2" xfId="7243" xr:uid="{00000000-0005-0000-0000-00004C1C0000}"/>
    <cellStyle name="RowTitles1-Detail 2 2 4 4 4_Tertiary Salaries Survey" xfId="7244" xr:uid="{00000000-0005-0000-0000-00004D1C0000}"/>
    <cellStyle name="RowTitles1-Detail 2 2 4 4 5" xfId="7245" xr:uid="{00000000-0005-0000-0000-00004E1C0000}"/>
    <cellStyle name="RowTitles1-Detail 2 2 4 4_Tertiary Salaries Survey" xfId="7246" xr:uid="{00000000-0005-0000-0000-00004F1C0000}"/>
    <cellStyle name="RowTitles1-Detail 2 2 4 5" xfId="7247" xr:uid="{00000000-0005-0000-0000-0000501C0000}"/>
    <cellStyle name="RowTitles1-Detail 2 2 4 5 2" xfId="7248" xr:uid="{00000000-0005-0000-0000-0000511C0000}"/>
    <cellStyle name="RowTitles1-Detail 2 2 4 5 2 2" xfId="7249" xr:uid="{00000000-0005-0000-0000-0000521C0000}"/>
    <cellStyle name="RowTitles1-Detail 2 2 4 5 2 2 2" xfId="7250" xr:uid="{00000000-0005-0000-0000-0000531C0000}"/>
    <cellStyle name="RowTitles1-Detail 2 2 4 5 2 2_Tertiary Salaries Survey" xfId="7251" xr:uid="{00000000-0005-0000-0000-0000541C0000}"/>
    <cellStyle name="RowTitles1-Detail 2 2 4 5 2 3" xfId="7252" xr:uid="{00000000-0005-0000-0000-0000551C0000}"/>
    <cellStyle name="RowTitles1-Detail 2 2 4 5 2_Tertiary Salaries Survey" xfId="7253" xr:uid="{00000000-0005-0000-0000-0000561C0000}"/>
    <cellStyle name="RowTitles1-Detail 2 2 4 5 3" xfId="7254" xr:uid="{00000000-0005-0000-0000-0000571C0000}"/>
    <cellStyle name="RowTitles1-Detail 2 2 4 5 3 2" xfId="7255" xr:uid="{00000000-0005-0000-0000-0000581C0000}"/>
    <cellStyle name="RowTitles1-Detail 2 2 4 5 3 2 2" xfId="7256" xr:uid="{00000000-0005-0000-0000-0000591C0000}"/>
    <cellStyle name="RowTitles1-Detail 2 2 4 5 3 2_Tertiary Salaries Survey" xfId="7257" xr:uid="{00000000-0005-0000-0000-00005A1C0000}"/>
    <cellStyle name="RowTitles1-Detail 2 2 4 5 3 3" xfId="7258" xr:uid="{00000000-0005-0000-0000-00005B1C0000}"/>
    <cellStyle name="RowTitles1-Detail 2 2 4 5 3_Tertiary Salaries Survey" xfId="7259" xr:uid="{00000000-0005-0000-0000-00005C1C0000}"/>
    <cellStyle name="RowTitles1-Detail 2 2 4 5 4" xfId="7260" xr:uid="{00000000-0005-0000-0000-00005D1C0000}"/>
    <cellStyle name="RowTitles1-Detail 2 2 4 5 4 2" xfId="7261" xr:uid="{00000000-0005-0000-0000-00005E1C0000}"/>
    <cellStyle name="RowTitles1-Detail 2 2 4 5 4_Tertiary Salaries Survey" xfId="7262" xr:uid="{00000000-0005-0000-0000-00005F1C0000}"/>
    <cellStyle name="RowTitles1-Detail 2 2 4 5 5" xfId="7263" xr:uid="{00000000-0005-0000-0000-0000601C0000}"/>
    <cellStyle name="RowTitles1-Detail 2 2 4 5_Tertiary Salaries Survey" xfId="7264" xr:uid="{00000000-0005-0000-0000-0000611C0000}"/>
    <cellStyle name="RowTitles1-Detail 2 2 4 6" xfId="7265" xr:uid="{00000000-0005-0000-0000-0000621C0000}"/>
    <cellStyle name="RowTitles1-Detail 2 2 4 6 2" xfId="7266" xr:uid="{00000000-0005-0000-0000-0000631C0000}"/>
    <cellStyle name="RowTitles1-Detail 2 2 4 6 2 2" xfId="7267" xr:uid="{00000000-0005-0000-0000-0000641C0000}"/>
    <cellStyle name="RowTitles1-Detail 2 2 4 6 2 2 2" xfId="7268" xr:uid="{00000000-0005-0000-0000-0000651C0000}"/>
    <cellStyle name="RowTitles1-Detail 2 2 4 6 2 2_Tertiary Salaries Survey" xfId="7269" xr:uid="{00000000-0005-0000-0000-0000661C0000}"/>
    <cellStyle name="RowTitles1-Detail 2 2 4 6 2 3" xfId="7270" xr:uid="{00000000-0005-0000-0000-0000671C0000}"/>
    <cellStyle name="RowTitles1-Detail 2 2 4 6 2_Tertiary Salaries Survey" xfId="7271" xr:uid="{00000000-0005-0000-0000-0000681C0000}"/>
    <cellStyle name="RowTitles1-Detail 2 2 4 6 3" xfId="7272" xr:uid="{00000000-0005-0000-0000-0000691C0000}"/>
    <cellStyle name="RowTitles1-Detail 2 2 4 6 3 2" xfId="7273" xr:uid="{00000000-0005-0000-0000-00006A1C0000}"/>
    <cellStyle name="RowTitles1-Detail 2 2 4 6 3 2 2" xfId="7274" xr:uid="{00000000-0005-0000-0000-00006B1C0000}"/>
    <cellStyle name="RowTitles1-Detail 2 2 4 6 3 2_Tertiary Salaries Survey" xfId="7275" xr:uid="{00000000-0005-0000-0000-00006C1C0000}"/>
    <cellStyle name="RowTitles1-Detail 2 2 4 6 3 3" xfId="7276" xr:uid="{00000000-0005-0000-0000-00006D1C0000}"/>
    <cellStyle name="RowTitles1-Detail 2 2 4 6 3_Tertiary Salaries Survey" xfId="7277" xr:uid="{00000000-0005-0000-0000-00006E1C0000}"/>
    <cellStyle name="RowTitles1-Detail 2 2 4 6 4" xfId="7278" xr:uid="{00000000-0005-0000-0000-00006F1C0000}"/>
    <cellStyle name="RowTitles1-Detail 2 2 4 6 4 2" xfId="7279" xr:uid="{00000000-0005-0000-0000-0000701C0000}"/>
    <cellStyle name="RowTitles1-Detail 2 2 4 6 4_Tertiary Salaries Survey" xfId="7280" xr:uid="{00000000-0005-0000-0000-0000711C0000}"/>
    <cellStyle name="RowTitles1-Detail 2 2 4 6 5" xfId="7281" xr:uid="{00000000-0005-0000-0000-0000721C0000}"/>
    <cellStyle name="RowTitles1-Detail 2 2 4 6_Tertiary Salaries Survey" xfId="7282" xr:uid="{00000000-0005-0000-0000-0000731C0000}"/>
    <cellStyle name="RowTitles1-Detail 2 2 4 7" xfId="7283" xr:uid="{00000000-0005-0000-0000-0000741C0000}"/>
    <cellStyle name="RowTitles1-Detail 2 2 4 7 2" xfId="7284" xr:uid="{00000000-0005-0000-0000-0000751C0000}"/>
    <cellStyle name="RowTitles1-Detail 2 2 4 7 2 2" xfId="7285" xr:uid="{00000000-0005-0000-0000-0000761C0000}"/>
    <cellStyle name="RowTitles1-Detail 2 2 4 7 2_Tertiary Salaries Survey" xfId="7286" xr:uid="{00000000-0005-0000-0000-0000771C0000}"/>
    <cellStyle name="RowTitles1-Detail 2 2 4 7 3" xfId="7287" xr:uid="{00000000-0005-0000-0000-0000781C0000}"/>
    <cellStyle name="RowTitles1-Detail 2 2 4 7_Tertiary Salaries Survey" xfId="7288" xr:uid="{00000000-0005-0000-0000-0000791C0000}"/>
    <cellStyle name="RowTitles1-Detail 2 2 4 8" xfId="7289" xr:uid="{00000000-0005-0000-0000-00007A1C0000}"/>
    <cellStyle name="RowTitles1-Detail 2 2 4 9" xfId="7290" xr:uid="{00000000-0005-0000-0000-00007B1C0000}"/>
    <cellStyle name="RowTitles1-Detail 2 2 4_STUD aligned by INSTIT" xfId="7291" xr:uid="{00000000-0005-0000-0000-00007C1C0000}"/>
    <cellStyle name="RowTitles1-Detail 2 2 5" xfId="7292" xr:uid="{00000000-0005-0000-0000-00007D1C0000}"/>
    <cellStyle name="RowTitles1-Detail 2 2 5 2" xfId="7293" xr:uid="{00000000-0005-0000-0000-00007E1C0000}"/>
    <cellStyle name="RowTitles1-Detail 2 2 5 2 2" xfId="7294" xr:uid="{00000000-0005-0000-0000-00007F1C0000}"/>
    <cellStyle name="RowTitles1-Detail 2 2 5 2 2 2" xfId="7295" xr:uid="{00000000-0005-0000-0000-0000801C0000}"/>
    <cellStyle name="RowTitles1-Detail 2 2 5 2 2 2 2" xfId="7296" xr:uid="{00000000-0005-0000-0000-0000811C0000}"/>
    <cellStyle name="RowTitles1-Detail 2 2 5 2 2 2_Tertiary Salaries Survey" xfId="7297" xr:uid="{00000000-0005-0000-0000-0000821C0000}"/>
    <cellStyle name="RowTitles1-Detail 2 2 5 2 2 3" xfId="7298" xr:uid="{00000000-0005-0000-0000-0000831C0000}"/>
    <cellStyle name="RowTitles1-Detail 2 2 5 2 2_Tertiary Salaries Survey" xfId="7299" xr:uid="{00000000-0005-0000-0000-0000841C0000}"/>
    <cellStyle name="RowTitles1-Detail 2 2 5 2 3" xfId="7300" xr:uid="{00000000-0005-0000-0000-0000851C0000}"/>
    <cellStyle name="RowTitles1-Detail 2 2 5 2 3 2" xfId="7301" xr:uid="{00000000-0005-0000-0000-0000861C0000}"/>
    <cellStyle name="RowTitles1-Detail 2 2 5 2 3 2 2" xfId="7302" xr:uid="{00000000-0005-0000-0000-0000871C0000}"/>
    <cellStyle name="RowTitles1-Detail 2 2 5 2 3 2_Tertiary Salaries Survey" xfId="7303" xr:uid="{00000000-0005-0000-0000-0000881C0000}"/>
    <cellStyle name="RowTitles1-Detail 2 2 5 2 3 3" xfId="7304" xr:uid="{00000000-0005-0000-0000-0000891C0000}"/>
    <cellStyle name="RowTitles1-Detail 2 2 5 2 3_Tertiary Salaries Survey" xfId="7305" xr:uid="{00000000-0005-0000-0000-00008A1C0000}"/>
    <cellStyle name="RowTitles1-Detail 2 2 5 2 4" xfId="7306" xr:uid="{00000000-0005-0000-0000-00008B1C0000}"/>
    <cellStyle name="RowTitles1-Detail 2 2 5 2 5" xfId="7307" xr:uid="{00000000-0005-0000-0000-00008C1C0000}"/>
    <cellStyle name="RowTitles1-Detail 2 2 5 2 5 2" xfId="7308" xr:uid="{00000000-0005-0000-0000-00008D1C0000}"/>
    <cellStyle name="RowTitles1-Detail 2 2 5 2 5_Tertiary Salaries Survey" xfId="7309" xr:uid="{00000000-0005-0000-0000-00008E1C0000}"/>
    <cellStyle name="RowTitles1-Detail 2 2 5 2 6" xfId="7310" xr:uid="{00000000-0005-0000-0000-00008F1C0000}"/>
    <cellStyle name="RowTitles1-Detail 2 2 5 2_Tertiary Salaries Survey" xfId="7311" xr:uid="{00000000-0005-0000-0000-0000901C0000}"/>
    <cellStyle name="RowTitles1-Detail 2 2 5 3" xfId="7312" xr:uid="{00000000-0005-0000-0000-0000911C0000}"/>
    <cellStyle name="RowTitles1-Detail 2 2 5 3 2" xfId="7313" xr:uid="{00000000-0005-0000-0000-0000921C0000}"/>
    <cellStyle name="RowTitles1-Detail 2 2 5 3 2 2" xfId="7314" xr:uid="{00000000-0005-0000-0000-0000931C0000}"/>
    <cellStyle name="RowTitles1-Detail 2 2 5 3 2 2 2" xfId="7315" xr:uid="{00000000-0005-0000-0000-0000941C0000}"/>
    <cellStyle name="RowTitles1-Detail 2 2 5 3 2 2_Tertiary Salaries Survey" xfId="7316" xr:uid="{00000000-0005-0000-0000-0000951C0000}"/>
    <cellStyle name="RowTitles1-Detail 2 2 5 3 2 3" xfId="7317" xr:uid="{00000000-0005-0000-0000-0000961C0000}"/>
    <cellStyle name="RowTitles1-Detail 2 2 5 3 2_Tertiary Salaries Survey" xfId="7318" xr:uid="{00000000-0005-0000-0000-0000971C0000}"/>
    <cellStyle name="RowTitles1-Detail 2 2 5 3 3" xfId="7319" xr:uid="{00000000-0005-0000-0000-0000981C0000}"/>
    <cellStyle name="RowTitles1-Detail 2 2 5 3 3 2" xfId="7320" xr:uid="{00000000-0005-0000-0000-0000991C0000}"/>
    <cellStyle name="RowTitles1-Detail 2 2 5 3 3 2 2" xfId="7321" xr:uid="{00000000-0005-0000-0000-00009A1C0000}"/>
    <cellStyle name="RowTitles1-Detail 2 2 5 3 3 2_Tertiary Salaries Survey" xfId="7322" xr:uid="{00000000-0005-0000-0000-00009B1C0000}"/>
    <cellStyle name="RowTitles1-Detail 2 2 5 3 3 3" xfId="7323" xr:uid="{00000000-0005-0000-0000-00009C1C0000}"/>
    <cellStyle name="RowTitles1-Detail 2 2 5 3 3_Tertiary Salaries Survey" xfId="7324" xr:uid="{00000000-0005-0000-0000-00009D1C0000}"/>
    <cellStyle name="RowTitles1-Detail 2 2 5 3 4" xfId="7325" xr:uid="{00000000-0005-0000-0000-00009E1C0000}"/>
    <cellStyle name="RowTitles1-Detail 2 2 5 3 5" xfId="7326" xr:uid="{00000000-0005-0000-0000-00009F1C0000}"/>
    <cellStyle name="RowTitles1-Detail 2 2 5 3_Tertiary Salaries Survey" xfId="7327" xr:uid="{00000000-0005-0000-0000-0000A01C0000}"/>
    <cellStyle name="RowTitles1-Detail 2 2 5 4" xfId="7328" xr:uid="{00000000-0005-0000-0000-0000A11C0000}"/>
    <cellStyle name="RowTitles1-Detail 2 2 5 4 2" xfId="7329" xr:uid="{00000000-0005-0000-0000-0000A21C0000}"/>
    <cellStyle name="RowTitles1-Detail 2 2 5 4 2 2" xfId="7330" xr:uid="{00000000-0005-0000-0000-0000A31C0000}"/>
    <cellStyle name="RowTitles1-Detail 2 2 5 4 2 2 2" xfId="7331" xr:uid="{00000000-0005-0000-0000-0000A41C0000}"/>
    <cellStyle name="RowTitles1-Detail 2 2 5 4 2 2_Tertiary Salaries Survey" xfId="7332" xr:uid="{00000000-0005-0000-0000-0000A51C0000}"/>
    <cellStyle name="RowTitles1-Detail 2 2 5 4 2 3" xfId="7333" xr:uid="{00000000-0005-0000-0000-0000A61C0000}"/>
    <cellStyle name="RowTitles1-Detail 2 2 5 4 2_Tertiary Salaries Survey" xfId="7334" xr:uid="{00000000-0005-0000-0000-0000A71C0000}"/>
    <cellStyle name="RowTitles1-Detail 2 2 5 4 3" xfId="7335" xr:uid="{00000000-0005-0000-0000-0000A81C0000}"/>
    <cellStyle name="RowTitles1-Detail 2 2 5 4 3 2" xfId="7336" xr:uid="{00000000-0005-0000-0000-0000A91C0000}"/>
    <cellStyle name="RowTitles1-Detail 2 2 5 4 3 2 2" xfId="7337" xr:uid="{00000000-0005-0000-0000-0000AA1C0000}"/>
    <cellStyle name="RowTitles1-Detail 2 2 5 4 3 2_Tertiary Salaries Survey" xfId="7338" xr:uid="{00000000-0005-0000-0000-0000AB1C0000}"/>
    <cellStyle name="RowTitles1-Detail 2 2 5 4 3 3" xfId="7339" xr:uid="{00000000-0005-0000-0000-0000AC1C0000}"/>
    <cellStyle name="RowTitles1-Detail 2 2 5 4 3_Tertiary Salaries Survey" xfId="7340" xr:uid="{00000000-0005-0000-0000-0000AD1C0000}"/>
    <cellStyle name="RowTitles1-Detail 2 2 5 4 4" xfId="7341" xr:uid="{00000000-0005-0000-0000-0000AE1C0000}"/>
    <cellStyle name="RowTitles1-Detail 2 2 5 4 4 2" xfId="7342" xr:uid="{00000000-0005-0000-0000-0000AF1C0000}"/>
    <cellStyle name="RowTitles1-Detail 2 2 5 4 4_Tertiary Salaries Survey" xfId="7343" xr:uid="{00000000-0005-0000-0000-0000B01C0000}"/>
    <cellStyle name="RowTitles1-Detail 2 2 5 4 5" xfId="7344" xr:uid="{00000000-0005-0000-0000-0000B11C0000}"/>
    <cellStyle name="RowTitles1-Detail 2 2 5 4_Tertiary Salaries Survey" xfId="7345" xr:uid="{00000000-0005-0000-0000-0000B21C0000}"/>
    <cellStyle name="RowTitles1-Detail 2 2 5 5" xfId="7346" xr:uid="{00000000-0005-0000-0000-0000B31C0000}"/>
    <cellStyle name="RowTitles1-Detail 2 2 5 5 2" xfId="7347" xr:uid="{00000000-0005-0000-0000-0000B41C0000}"/>
    <cellStyle name="RowTitles1-Detail 2 2 5 5 2 2" xfId="7348" xr:uid="{00000000-0005-0000-0000-0000B51C0000}"/>
    <cellStyle name="RowTitles1-Detail 2 2 5 5 2 2 2" xfId="7349" xr:uid="{00000000-0005-0000-0000-0000B61C0000}"/>
    <cellStyle name="RowTitles1-Detail 2 2 5 5 2 2_Tertiary Salaries Survey" xfId="7350" xr:uid="{00000000-0005-0000-0000-0000B71C0000}"/>
    <cellStyle name="RowTitles1-Detail 2 2 5 5 2 3" xfId="7351" xr:uid="{00000000-0005-0000-0000-0000B81C0000}"/>
    <cellStyle name="RowTitles1-Detail 2 2 5 5 2_Tertiary Salaries Survey" xfId="7352" xr:uid="{00000000-0005-0000-0000-0000B91C0000}"/>
    <cellStyle name="RowTitles1-Detail 2 2 5 5 3" xfId="7353" xr:uid="{00000000-0005-0000-0000-0000BA1C0000}"/>
    <cellStyle name="RowTitles1-Detail 2 2 5 5 3 2" xfId="7354" xr:uid="{00000000-0005-0000-0000-0000BB1C0000}"/>
    <cellStyle name="RowTitles1-Detail 2 2 5 5 3 2 2" xfId="7355" xr:uid="{00000000-0005-0000-0000-0000BC1C0000}"/>
    <cellStyle name="RowTitles1-Detail 2 2 5 5 3 2_Tertiary Salaries Survey" xfId="7356" xr:uid="{00000000-0005-0000-0000-0000BD1C0000}"/>
    <cellStyle name="RowTitles1-Detail 2 2 5 5 3 3" xfId="7357" xr:uid="{00000000-0005-0000-0000-0000BE1C0000}"/>
    <cellStyle name="RowTitles1-Detail 2 2 5 5 3_Tertiary Salaries Survey" xfId="7358" xr:uid="{00000000-0005-0000-0000-0000BF1C0000}"/>
    <cellStyle name="RowTitles1-Detail 2 2 5 5 4" xfId="7359" xr:uid="{00000000-0005-0000-0000-0000C01C0000}"/>
    <cellStyle name="RowTitles1-Detail 2 2 5 5 4 2" xfId="7360" xr:uid="{00000000-0005-0000-0000-0000C11C0000}"/>
    <cellStyle name="RowTitles1-Detail 2 2 5 5 4_Tertiary Salaries Survey" xfId="7361" xr:uid="{00000000-0005-0000-0000-0000C21C0000}"/>
    <cellStyle name="RowTitles1-Detail 2 2 5 5 5" xfId="7362" xr:uid="{00000000-0005-0000-0000-0000C31C0000}"/>
    <cellStyle name="RowTitles1-Detail 2 2 5 5_Tertiary Salaries Survey" xfId="7363" xr:uid="{00000000-0005-0000-0000-0000C41C0000}"/>
    <cellStyle name="RowTitles1-Detail 2 2 5 6" xfId="7364" xr:uid="{00000000-0005-0000-0000-0000C51C0000}"/>
    <cellStyle name="RowTitles1-Detail 2 2 5 6 2" xfId="7365" xr:uid="{00000000-0005-0000-0000-0000C61C0000}"/>
    <cellStyle name="RowTitles1-Detail 2 2 5 6 2 2" xfId="7366" xr:uid="{00000000-0005-0000-0000-0000C71C0000}"/>
    <cellStyle name="RowTitles1-Detail 2 2 5 6 2 2 2" xfId="7367" xr:uid="{00000000-0005-0000-0000-0000C81C0000}"/>
    <cellStyle name="RowTitles1-Detail 2 2 5 6 2 2_Tertiary Salaries Survey" xfId="7368" xr:uid="{00000000-0005-0000-0000-0000C91C0000}"/>
    <cellStyle name="RowTitles1-Detail 2 2 5 6 2 3" xfId="7369" xr:uid="{00000000-0005-0000-0000-0000CA1C0000}"/>
    <cellStyle name="RowTitles1-Detail 2 2 5 6 2_Tertiary Salaries Survey" xfId="7370" xr:uid="{00000000-0005-0000-0000-0000CB1C0000}"/>
    <cellStyle name="RowTitles1-Detail 2 2 5 6 3" xfId="7371" xr:uid="{00000000-0005-0000-0000-0000CC1C0000}"/>
    <cellStyle name="RowTitles1-Detail 2 2 5 6 3 2" xfId="7372" xr:uid="{00000000-0005-0000-0000-0000CD1C0000}"/>
    <cellStyle name="RowTitles1-Detail 2 2 5 6 3 2 2" xfId="7373" xr:uid="{00000000-0005-0000-0000-0000CE1C0000}"/>
    <cellStyle name="RowTitles1-Detail 2 2 5 6 3 2_Tertiary Salaries Survey" xfId="7374" xr:uid="{00000000-0005-0000-0000-0000CF1C0000}"/>
    <cellStyle name="RowTitles1-Detail 2 2 5 6 3 3" xfId="7375" xr:uid="{00000000-0005-0000-0000-0000D01C0000}"/>
    <cellStyle name="RowTitles1-Detail 2 2 5 6 3_Tertiary Salaries Survey" xfId="7376" xr:uid="{00000000-0005-0000-0000-0000D11C0000}"/>
    <cellStyle name="RowTitles1-Detail 2 2 5 6 4" xfId="7377" xr:uid="{00000000-0005-0000-0000-0000D21C0000}"/>
    <cellStyle name="RowTitles1-Detail 2 2 5 6 4 2" xfId="7378" xr:uid="{00000000-0005-0000-0000-0000D31C0000}"/>
    <cellStyle name="RowTitles1-Detail 2 2 5 6 4_Tertiary Salaries Survey" xfId="7379" xr:uid="{00000000-0005-0000-0000-0000D41C0000}"/>
    <cellStyle name="RowTitles1-Detail 2 2 5 6 5" xfId="7380" xr:uid="{00000000-0005-0000-0000-0000D51C0000}"/>
    <cellStyle name="RowTitles1-Detail 2 2 5 6_Tertiary Salaries Survey" xfId="7381" xr:uid="{00000000-0005-0000-0000-0000D61C0000}"/>
    <cellStyle name="RowTitles1-Detail 2 2 5 7" xfId="7382" xr:uid="{00000000-0005-0000-0000-0000D71C0000}"/>
    <cellStyle name="RowTitles1-Detail 2 2 5 7 2" xfId="7383" xr:uid="{00000000-0005-0000-0000-0000D81C0000}"/>
    <cellStyle name="RowTitles1-Detail 2 2 5 7 2 2" xfId="7384" xr:uid="{00000000-0005-0000-0000-0000D91C0000}"/>
    <cellStyle name="RowTitles1-Detail 2 2 5 7 2_Tertiary Salaries Survey" xfId="7385" xr:uid="{00000000-0005-0000-0000-0000DA1C0000}"/>
    <cellStyle name="RowTitles1-Detail 2 2 5 7 3" xfId="7386" xr:uid="{00000000-0005-0000-0000-0000DB1C0000}"/>
    <cellStyle name="RowTitles1-Detail 2 2 5 7_Tertiary Salaries Survey" xfId="7387" xr:uid="{00000000-0005-0000-0000-0000DC1C0000}"/>
    <cellStyle name="RowTitles1-Detail 2 2 5 8" xfId="7388" xr:uid="{00000000-0005-0000-0000-0000DD1C0000}"/>
    <cellStyle name="RowTitles1-Detail 2 2 5 8 2" xfId="7389" xr:uid="{00000000-0005-0000-0000-0000DE1C0000}"/>
    <cellStyle name="RowTitles1-Detail 2 2 5 8 2 2" xfId="7390" xr:uid="{00000000-0005-0000-0000-0000DF1C0000}"/>
    <cellStyle name="RowTitles1-Detail 2 2 5 8 2_Tertiary Salaries Survey" xfId="7391" xr:uid="{00000000-0005-0000-0000-0000E01C0000}"/>
    <cellStyle name="RowTitles1-Detail 2 2 5 8 3" xfId="7392" xr:uid="{00000000-0005-0000-0000-0000E11C0000}"/>
    <cellStyle name="RowTitles1-Detail 2 2 5 8_Tertiary Salaries Survey" xfId="7393" xr:uid="{00000000-0005-0000-0000-0000E21C0000}"/>
    <cellStyle name="RowTitles1-Detail 2 2 5 9" xfId="7394" xr:uid="{00000000-0005-0000-0000-0000E31C0000}"/>
    <cellStyle name="RowTitles1-Detail 2 2 5_STUD aligned by INSTIT" xfId="7395" xr:uid="{00000000-0005-0000-0000-0000E41C0000}"/>
    <cellStyle name="RowTitles1-Detail 2 2 6" xfId="7396" xr:uid="{00000000-0005-0000-0000-0000E51C0000}"/>
    <cellStyle name="RowTitles1-Detail 2 2 6 2" xfId="7397" xr:uid="{00000000-0005-0000-0000-0000E61C0000}"/>
    <cellStyle name="RowTitles1-Detail 2 2 6 2 2" xfId="7398" xr:uid="{00000000-0005-0000-0000-0000E71C0000}"/>
    <cellStyle name="RowTitles1-Detail 2 2 6 2 2 2" xfId="7399" xr:uid="{00000000-0005-0000-0000-0000E81C0000}"/>
    <cellStyle name="RowTitles1-Detail 2 2 6 2 2 2 2" xfId="7400" xr:uid="{00000000-0005-0000-0000-0000E91C0000}"/>
    <cellStyle name="RowTitles1-Detail 2 2 6 2 2 2_Tertiary Salaries Survey" xfId="7401" xr:uid="{00000000-0005-0000-0000-0000EA1C0000}"/>
    <cellStyle name="RowTitles1-Detail 2 2 6 2 2 3" xfId="7402" xr:uid="{00000000-0005-0000-0000-0000EB1C0000}"/>
    <cellStyle name="RowTitles1-Detail 2 2 6 2 2_Tertiary Salaries Survey" xfId="7403" xr:uid="{00000000-0005-0000-0000-0000EC1C0000}"/>
    <cellStyle name="RowTitles1-Detail 2 2 6 2 3" xfId="7404" xr:uid="{00000000-0005-0000-0000-0000ED1C0000}"/>
    <cellStyle name="RowTitles1-Detail 2 2 6 2 3 2" xfId="7405" xr:uid="{00000000-0005-0000-0000-0000EE1C0000}"/>
    <cellStyle name="RowTitles1-Detail 2 2 6 2 3 2 2" xfId="7406" xr:uid="{00000000-0005-0000-0000-0000EF1C0000}"/>
    <cellStyle name="RowTitles1-Detail 2 2 6 2 3 2_Tertiary Salaries Survey" xfId="7407" xr:uid="{00000000-0005-0000-0000-0000F01C0000}"/>
    <cellStyle name="RowTitles1-Detail 2 2 6 2 3 3" xfId="7408" xr:uid="{00000000-0005-0000-0000-0000F11C0000}"/>
    <cellStyle name="RowTitles1-Detail 2 2 6 2 3_Tertiary Salaries Survey" xfId="7409" xr:uid="{00000000-0005-0000-0000-0000F21C0000}"/>
    <cellStyle name="RowTitles1-Detail 2 2 6 2 4" xfId="7410" xr:uid="{00000000-0005-0000-0000-0000F31C0000}"/>
    <cellStyle name="RowTitles1-Detail 2 2 6 2 5" xfId="7411" xr:uid="{00000000-0005-0000-0000-0000F41C0000}"/>
    <cellStyle name="RowTitles1-Detail 2 2 6 2 5 2" xfId="7412" xr:uid="{00000000-0005-0000-0000-0000F51C0000}"/>
    <cellStyle name="RowTitles1-Detail 2 2 6 2 5_Tertiary Salaries Survey" xfId="7413" xr:uid="{00000000-0005-0000-0000-0000F61C0000}"/>
    <cellStyle name="RowTitles1-Detail 2 2 6 2 6" xfId="7414" xr:uid="{00000000-0005-0000-0000-0000F71C0000}"/>
    <cellStyle name="RowTitles1-Detail 2 2 6 2_Tertiary Salaries Survey" xfId="7415" xr:uid="{00000000-0005-0000-0000-0000F81C0000}"/>
    <cellStyle name="RowTitles1-Detail 2 2 6 3" xfId="7416" xr:uid="{00000000-0005-0000-0000-0000F91C0000}"/>
    <cellStyle name="RowTitles1-Detail 2 2 6 3 2" xfId="7417" xr:uid="{00000000-0005-0000-0000-0000FA1C0000}"/>
    <cellStyle name="RowTitles1-Detail 2 2 6 3 2 2" xfId="7418" xr:uid="{00000000-0005-0000-0000-0000FB1C0000}"/>
    <cellStyle name="RowTitles1-Detail 2 2 6 3 2 2 2" xfId="7419" xr:uid="{00000000-0005-0000-0000-0000FC1C0000}"/>
    <cellStyle name="RowTitles1-Detail 2 2 6 3 2 2_Tertiary Salaries Survey" xfId="7420" xr:uid="{00000000-0005-0000-0000-0000FD1C0000}"/>
    <cellStyle name="RowTitles1-Detail 2 2 6 3 2 3" xfId="7421" xr:uid="{00000000-0005-0000-0000-0000FE1C0000}"/>
    <cellStyle name="RowTitles1-Detail 2 2 6 3 2_Tertiary Salaries Survey" xfId="7422" xr:uid="{00000000-0005-0000-0000-0000FF1C0000}"/>
    <cellStyle name="RowTitles1-Detail 2 2 6 3 3" xfId="7423" xr:uid="{00000000-0005-0000-0000-0000001D0000}"/>
    <cellStyle name="RowTitles1-Detail 2 2 6 3 3 2" xfId="7424" xr:uid="{00000000-0005-0000-0000-0000011D0000}"/>
    <cellStyle name="RowTitles1-Detail 2 2 6 3 3 2 2" xfId="7425" xr:uid="{00000000-0005-0000-0000-0000021D0000}"/>
    <cellStyle name="RowTitles1-Detail 2 2 6 3 3 2_Tertiary Salaries Survey" xfId="7426" xr:uid="{00000000-0005-0000-0000-0000031D0000}"/>
    <cellStyle name="RowTitles1-Detail 2 2 6 3 3 3" xfId="7427" xr:uid="{00000000-0005-0000-0000-0000041D0000}"/>
    <cellStyle name="RowTitles1-Detail 2 2 6 3 3_Tertiary Salaries Survey" xfId="7428" xr:uid="{00000000-0005-0000-0000-0000051D0000}"/>
    <cellStyle name="RowTitles1-Detail 2 2 6 3 4" xfId="7429" xr:uid="{00000000-0005-0000-0000-0000061D0000}"/>
    <cellStyle name="RowTitles1-Detail 2 2 6 3 5" xfId="7430" xr:uid="{00000000-0005-0000-0000-0000071D0000}"/>
    <cellStyle name="RowTitles1-Detail 2 2 6 3_Tertiary Salaries Survey" xfId="7431" xr:uid="{00000000-0005-0000-0000-0000081D0000}"/>
    <cellStyle name="RowTitles1-Detail 2 2 6 4" xfId="7432" xr:uid="{00000000-0005-0000-0000-0000091D0000}"/>
    <cellStyle name="RowTitles1-Detail 2 2 6 4 2" xfId="7433" xr:uid="{00000000-0005-0000-0000-00000A1D0000}"/>
    <cellStyle name="RowTitles1-Detail 2 2 6 4 2 2" xfId="7434" xr:uid="{00000000-0005-0000-0000-00000B1D0000}"/>
    <cellStyle name="RowTitles1-Detail 2 2 6 4 2 2 2" xfId="7435" xr:uid="{00000000-0005-0000-0000-00000C1D0000}"/>
    <cellStyle name="RowTitles1-Detail 2 2 6 4 2 2_Tertiary Salaries Survey" xfId="7436" xr:uid="{00000000-0005-0000-0000-00000D1D0000}"/>
    <cellStyle name="RowTitles1-Detail 2 2 6 4 2 3" xfId="7437" xr:uid="{00000000-0005-0000-0000-00000E1D0000}"/>
    <cellStyle name="RowTitles1-Detail 2 2 6 4 2_Tertiary Salaries Survey" xfId="7438" xr:uid="{00000000-0005-0000-0000-00000F1D0000}"/>
    <cellStyle name="RowTitles1-Detail 2 2 6 4 3" xfId="7439" xr:uid="{00000000-0005-0000-0000-0000101D0000}"/>
    <cellStyle name="RowTitles1-Detail 2 2 6 4 3 2" xfId="7440" xr:uid="{00000000-0005-0000-0000-0000111D0000}"/>
    <cellStyle name="RowTitles1-Detail 2 2 6 4 3 2 2" xfId="7441" xr:uid="{00000000-0005-0000-0000-0000121D0000}"/>
    <cellStyle name="RowTitles1-Detail 2 2 6 4 3 2_Tertiary Salaries Survey" xfId="7442" xr:uid="{00000000-0005-0000-0000-0000131D0000}"/>
    <cellStyle name="RowTitles1-Detail 2 2 6 4 3 3" xfId="7443" xr:uid="{00000000-0005-0000-0000-0000141D0000}"/>
    <cellStyle name="RowTitles1-Detail 2 2 6 4 3_Tertiary Salaries Survey" xfId="7444" xr:uid="{00000000-0005-0000-0000-0000151D0000}"/>
    <cellStyle name="RowTitles1-Detail 2 2 6 4 4" xfId="7445" xr:uid="{00000000-0005-0000-0000-0000161D0000}"/>
    <cellStyle name="RowTitles1-Detail 2 2 6 4 5" xfId="7446" xr:uid="{00000000-0005-0000-0000-0000171D0000}"/>
    <cellStyle name="RowTitles1-Detail 2 2 6 4 5 2" xfId="7447" xr:uid="{00000000-0005-0000-0000-0000181D0000}"/>
    <cellStyle name="RowTitles1-Detail 2 2 6 4 5_Tertiary Salaries Survey" xfId="7448" xr:uid="{00000000-0005-0000-0000-0000191D0000}"/>
    <cellStyle name="RowTitles1-Detail 2 2 6 4 6" xfId="7449" xr:uid="{00000000-0005-0000-0000-00001A1D0000}"/>
    <cellStyle name="RowTitles1-Detail 2 2 6 4_Tertiary Salaries Survey" xfId="7450" xr:uid="{00000000-0005-0000-0000-00001B1D0000}"/>
    <cellStyle name="RowTitles1-Detail 2 2 6 5" xfId="7451" xr:uid="{00000000-0005-0000-0000-00001C1D0000}"/>
    <cellStyle name="RowTitles1-Detail 2 2 6 5 2" xfId="7452" xr:uid="{00000000-0005-0000-0000-00001D1D0000}"/>
    <cellStyle name="RowTitles1-Detail 2 2 6 5 2 2" xfId="7453" xr:uid="{00000000-0005-0000-0000-00001E1D0000}"/>
    <cellStyle name="RowTitles1-Detail 2 2 6 5 2 2 2" xfId="7454" xr:uid="{00000000-0005-0000-0000-00001F1D0000}"/>
    <cellStyle name="RowTitles1-Detail 2 2 6 5 2 2_Tertiary Salaries Survey" xfId="7455" xr:uid="{00000000-0005-0000-0000-0000201D0000}"/>
    <cellStyle name="RowTitles1-Detail 2 2 6 5 2 3" xfId="7456" xr:uid="{00000000-0005-0000-0000-0000211D0000}"/>
    <cellStyle name="RowTitles1-Detail 2 2 6 5 2_Tertiary Salaries Survey" xfId="7457" xr:uid="{00000000-0005-0000-0000-0000221D0000}"/>
    <cellStyle name="RowTitles1-Detail 2 2 6 5 3" xfId="7458" xr:uid="{00000000-0005-0000-0000-0000231D0000}"/>
    <cellStyle name="RowTitles1-Detail 2 2 6 5 3 2" xfId="7459" xr:uid="{00000000-0005-0000-0000-0000241D0000}"/>
    <cellStyle name="RowTitles1-Detail 2 2 6 5 3 2 2" xfId="7460" xr:uid="{00000000-0005-0000-0000-0000251D0000}"/>
    <cellStyle name="RowTitles1-Detail 2 2 6 5 3 2_Tertiary Salaries Survey" xfId="7461" xr:uid="{00000000-0005-0000-0000-0000261D0000}"/>
    <cellStyle name="RowTitles1-Detail 2 2 6 5 3 3" xfId="7462" xr:uid="{00000000-0005-0000-0000-0000271D0000}"/>
    <cellStyle name="RowTitles1-Detail 2 2 6 5 3_Tertiary Salaries Survey" xfId="7463" xr:uid="{00000000-0005-0000-0000-0000281D0000}"/>
    <cellStyle name="RowTitles1-Detail 2 2 6 5 4" xfId="7464" xr:uid="{00000000-0005-0000-0000-0000291D0000}"/>
    <cellStyle name="RowTitles1-Detail 2 2 6 5 4 2" xfId="7465" xr:uid="{00000000-0005-0000-0000-00002A1D0000}"/>
    <cellStyle name="RowTitles1-Detail 2 2 6 5 4_Tertiary Salaries Survey" xfId="7466" xr:uid="{00000000-0005-0000-0000-00002B1D0000}"/>
    <cellStyle name="RowTitles1-Detail 2 2 6 5 5" xfId="7467" xr:uid="{00000000-0005-0000-0000-00002C1D0000}"/>
    <cellStyle name="RowTitles1-Detail 2 2 6 5_Tertiary Salaries Survey" xfId="7468" xr:uid="{00000000-0005-0000-0000-00002D1D0000}"/>
    <cellStyle name="RowTitles1-Detail 2 2 6 6" xfId="7469" xr:uid="{00000000-0005-0000-0000-00002E1D0000}"/>
    <cellStyle name="RowTitles1-Detail 2 2 6 6 2" xfId="7470" xr:uid="{00000000-0005-0000-0000-00002F1D0000}"/>
    <cellStyle name="RowTitles1-Detail 2 2 6 6 2 2" xfId="7471" xr:uid="{00000000-0005-0000-0000-0000301D0000}"/>
    <cellStyle name="RowTitles1-Detail 2 2 6 6 2 2 2" xfId="7472" xr:uid="{00000000-0005-0000-0000-0000311D0000}"/>
    <cellStyle name="RowTitles1-Detail 2 2 6 6 2 2_Tertiary Salaries Survey" xfId="7473" xr:uid="{00000000-0005-0000-0000-0000321D0000}"/>
    <cellStyle name="RowTitles1-Detail 2 2 6 6 2 3" xfId="7474" xr:uid="{00000000-0005-0000-0000-0000331D0000}"/>
    <cellStyle name="RowTitles1-Detail 2 2 6 6 2_Tertiary Salaries Survey" xfId="7475" xr:uid="{00000000-0005-0000-0000-0000341D0000}"/>
    <cellStyle name="RowTitles1-Detail 2 2 6 6 3" xfId="7476" xr:uid="{00000000-0005-0000-0000-0000351D0000}"/>
    <cellStyle name="RowTitles1-Detail 2 2 6 6 3 2" xfId="7477" xr:uid="{00000000-0005-0000-0000-0000361D0000}"/>
    <cellStyle name="RowTitles1-Detail 2 2 6 6 3 2 2" xfId="7478" xr:uid="{00000000-0005-0000-0000-0000371D0000}"/>
    <cellStyle name="RowTitles1-Detail 2 2 6 6 3 2_Tertiary Salaries Survey" xfId="7479" xr:uid="{00000000-0005-0000-0000-0000381D0000}"/>
    <cellStyle name="RowTitles1-Detail 2 2 6 6 3 3" xfId="7480" xr:uid="{00000000-0005-0000-0000-0000391D0000}"/>
    <cellStyle name="RowTitles1-Detail 2 2 6 6 3_Tertiary Salaries Survey" xfId="7481" xr:uid="{00000000-0005-0000-0000-00003A1D0000}"/>
    <cellStyle name="RowTitles1-Detail 2 2 6 6 4" xfId="7482" xr:uid="{00000000-0005-0000-0000-00003B1D0000}"/>
    <cellStyle name="RowTitles1-Detail 2 2 6 6 4 2" xfId="7483" xr:uid="{00000000-0005-0000-0000-00003C1D0000}"/>
    <cellStyle name="RowTitles1-Detail 2 2 6 6 4_Tertiary Salaries Survey" xfId="7484" xr:uid="{00000000-0005-0000-0000-00003D1D0000}"/>
    <cellStyle name="RowTitles1-Detail 2 2 6 6 5" xfId="7485" xr:uid="{00000000-0005-0000-0000-00003E1D0000}"/>
    <cellStyle name="RowTitles1-Detail 2 2 6 6_Tertiary Salaries Survey" xfId="7486" xr:uid="{00000000-0005-0000-0000-00003F1D0000}"/>
    <cellStyle name="RowTitles1-Detail 2 2 6 7" xfId="7487" xr:uid="{00000000-0005-0000-0000-0000401D0000}"/>
    <cellStyle name="RowTitles1-Detail 2 2 6 7 2" xfId="7488" xr:uid="{00000000-0005-0000-0000-0000411D0000}"/>
    <cellStyle name="RowTitles1-Detail 2 2 6 7 2 2" xfId="7489" xr:uid="{00000000-0005-0000-0000-0000421D0000}"/>
    <cellStyle name="RowTitles1-Detail 2 2 6 7 2_Tertiary Salaries Survey" xfId="7490" xr:uid="{00000000-0005-0000-0000-0000431D0000}"/>
    <cellStyle name="RowTitles1-Detail 2 2 6 7 3" xfId="7491" xr:uid="{00000000-0005-0000-0000-0000441D0000}"/>
    <cellStyle name="RowTitles1-Detail 2 2 6 7_Tertiary Salaries Survey" xfId="7492" xr:uid="{00000000-0005-0000-0000-0000451D0000}"/>
    <cellStyle name="RowTitles1-Detail 2 2 6 8" xfId="7493" xr:uid="{00000000-0005-0000-0000-0000461D0000}"/>
    <cellStyle name="RowTitles1-Detail 2 2 6 9" xfId="7494" xr:uid="{00000000-0005-0000-0000-0000471D0000}"/>
    <cellStyle name="RowTitles1-Detail 2 2 6_STUD aligned by INSTIT" xfId="7495" xr:uid="{00000000-0005-0000-0000-0000481D0000}"/>
    <cellStyle name="RowTitles1-Detail 2 2 7" xfId="7496" xr:uid="{00000000-0005-0000-0000-0000491D0000}"/>
    <cellStyle name="RowTitles1-Detail 2 2 7 2" xfId="7497" xr:uid="{00000000-0005-0000-0000-00004A1D0000}"/>
    <cellStyle name="RowTitles1-Detail 2 2 7 2 2" xfId="7498" xr:uid="{00000000-0005-0000-0000-00004B1D0000}"/>
    <cellStyle name="RowTitles1-Detail 2 2 7 2 2 2" xfId="7499" xr:uid="{00000000-0005-0000-0000-00004C1D0000}"/>
    <cellStyle name="RowTitles1-Detail 2 2 7 2 2_Tertiary Salaries Survey" xfId="7500" xr:uid="{00000000-0005-0000-0000-00004D1D0000}"/>
    <cellStyle name="RowTitles1-Detail 2 2 7 2 3" xfId="7501" xr:uid="{00000000-0005-0000-0000-00004E1D0000}"/>
    <cellStyle name="RowTitles1-Detail 2 2 7 2_Tertiary Salaries Survey" xfId="7502" xr:uid="{00000000-0005-0000-0000-00004F1D0000}"/>
    <cellStyle name="RowTitles1-Detail 2 2 7 3" xfId="7503" xr:uid="{00000000-0005-0000-0000-0000501D0000}"/>
    <cellStyle name="RowTitles1-Detail 2 2 7 3 2" xfId="7504" xr:uid="{00000000-0005-0000-0000-0000511D0000}"/>
    <cellStyle name="RowTitles1-Detail 2 2 7 3 2 2" xfId="7505" xr:uid="{00000000-0005-0000-0000-0000521D0000}"/>
    <cellStyle name="RowTitles1-Detail 2 2 7 3 2_Tertiary Salaries Survey" xfId="7506" xr:uid="{00000000-0005-0000-0000-0000531D0000}"/>
    <cellStyle name="RowTitles1-Detail 2 2 7 3 3" xfId="7507" xr:uid="{00000000-0005-0000-0000-0000541D0000}"/>
    <cellStyle name="RowTitles1-Detail 2 2 7 3_Tertiary Salaries Survey" xfId="7508" xr:uid="{00000000-0005-0000-0000-0000551D0000}"/>
    <cellStyle name="RowTitles1-Detail 2 2 7 4" xfId="7509" xr:uid="{00000000-0005-0000-0000-0000561D0000}"/>
    <cellStyle name="RowTitles1-Detail 2 2 7 5" xfId="7510" xr:uid="{00000000-0005-0000-0000-0000571D0000}"/>
    <cellStyle name="RowTitles1-Detail 2 2 7 5 2" xfId="7511" xr:uid="{00000000-0005-0000-0000-0000581D0000}"/>
    <cellStyle name="RowTitles1-Detail 2 2 7 5_Tertiary Salaries Survey" xfId="7512" xr:uid="{00000000-0005-0000-0000-0000591D0000}"/>
    <cellStyle name="RowTitles1-Detail 2 2 7 6" xfId="7513" xr:uid="{00000000-0005-0000-0000-00005A1D0000}"/>
    <cellStyle name="RowTitles1-Detail 2 2 7_Tertiary Salaries Survey" xfId="7514" xr:uid="{00000000-0005-0000-0000-00005B1D0000}"/>
    <cellStyle name="RowTitles1-Detail 2 2 8" xfId="7515" xr:uid="{00000000-0005-0000-0000-00005C1D0000}"/>
    <cellStyle name="RowTitles1-Detail 2 2 8 2" xfId="7516" xr:uid="{00000000-0005-0000-0000-00005D1D0000}"/>
    <cellStyle name="RowTitles1-Detail 2 2 8 2 2" xfId="7517" xr:uid="{00000000-0005-0000-0000-00005E1D0000}"/>
    <cellStyle name="RowTitles1-Detail 2 2 8 2 2 2" xfId="7518" xr:uid="{00000000-0005-0000-0000-00005F1D0000}"/>
    <cellStyle name="RowTitles1-Detail 2 2 8 2 2_Tertiary Salaries Survey" xfId="7519" xr:uid="{00000000-0005-0000-0000-0000601D0000}"/>
    <cellStyle name="RowTitles1-Detail 2 2 8 2 3" xfId="7520" xr:uid="{00000000-0005-0000-0000-0000611D0000}"/>
    <cellStyle name="RowTitles1-Detail 2 2 8 2_Tertiary Salaries Survey" xfId="7521" xr:uid="{00000000-0005-0000-0000-0000621D0000}"/>
    <cellStyle name="RowTitles1-Detail 2 2 8 3" xfId="7522" xr:uid="{00000000-0005-0000-0000-0000631D0000}"/>
    <cellStyle name="RowTitles1-Detail 2 2 8 3 2" xfId="7523" xr:uid="{00000000-0005-0000-0000-0000641D0000}"/>
    <cellStyle name="RowTitles1-Detail 2 2 8 3 2 2" xfId="7524" xr:uid="{00000000-0005-0000-0000-0000651D0000}"/>
    <cellStyle name="RowTitles1-Detail 2 2 8 3 2_Tertiary Salaries Survey" xfId="7525" xr:uid="{00000000-0005-0000-0000-0000661D0000}"/>
    <cellStyle name="RowTitles1-Detail 2 2 8 3 3" xfId="7526" xr:uid="{00000000-0005-0000-0000-0000671D0000}"/>
    <cellStyle name="RowTitles1-Detail 2 2 8 3_Tertiary Salaries Survey" xfId="7527" xr:uid="{00000000-0005-0000-0000-0000681D0000}"/>
    <cellStyle name="RowTitles1-Detail 2 2 8 4" xfId="7528" xr:uid="{00000000-0005-0000-0000-0000691D0000}"/>
    <cellStyle name="RowTitles1-Detail 2 2 8 5" xfId="7529" xr:uid="{00000000-0005-0000-0000-00006A1D0000}"/>
    <cellStyle name="RowTitles1-Detail 2 2 8_Tertiary Salaries Survey" xfId="7530" xr:uid="{00000000-0005-0000-0000-00006B1D0000}"/>
    <cellStyle name="RowTitles1-Detail 2 2 9" xfId="7531" xr:uid="{00000000-0005-0000-0000-00006C1D0000}"/>
    <cellStyle name="RowTitles1-Detail 2 2 9 2" xfId="7532" xr:uid="{00000000-0005-0000-0000-00006D1D0000}"/>
    <cellStyle name="RowTitles1-Detail 2 2 9 2 2" xfId="7533" xr:uid="{00000000-0005-0000-0000-00006E1D0000}"/>
    <cellStyle name="RowTitles1-Detail 2 2 9 2 2 2" xfId="7534" xr:uid="{00000000-0005-0000-0000-00006F1D0000}"/>
    <cellStyle name="RowTitles1-Detail 2 2 9 2 2_Tertiary Salaries Survey" xfId="7535" xr:uid="{00000000-0005-0000-0000-0000701D0000}"/>
    <cellStyle name="RowTitles1-Detail 2 2 9 2 3" xfId="7536" xr:uid="{00000000-0005-0000-0000-0000711D0000}"/>
    <cellStyle name="RowTitles1-Detail 2 2 9 2_Tertiary Salaries Survey" xfId="7537" xr:uid="{00000000-0005-0000-0000-0000721D0000}"/>
    <cellStyle name="RowTitles1-Detail 2 2 9 3" xfId="7538" xr:uid="{00000000-0005-0000-0000-0000731D0000}"/>
    <cellStyle name="RowTitles1-Detail 2 2 9 3 2" xfId="7539" xr:uid="{00000000-0005-0000-0000-0000741D0000}"/>
    <cellStyle name="RowTitles1-Detail 2 2 9 3 2 2" xfId="7540" xr:uid="{00000000-0005-0000-0000-0000751D0000}"/>
    <cellStyle name="RowTitles1-Detail 2 2 9 3 2_Tertiary Salaries Survey" xfId="7541" xr:uid="{00000000-0005-0000-0000-0000761D0000}"/>
    <cellStyle name="RowTitles1-Detail 2 2 9 3 3" xfId="7542" xr:uid="{00000000-0005-0000-0000-0000771D0000}"/>
    <cellStyle name="RowTitles1-Detail 2 2 9 3_Tertiary Salaries Survey" xfId="7543" xr:uid="{00000000-0005-0000-0000-0000781D0000}"/>
    <cellStyle name="RowTitles1-Detail 2 2 9 4" xfId="7544" xr:uid="{00000000-0005-0000-0000-0000791D0000}"/>
    <cellStyle name="RowTitles1-Detail 2 2 9 5" xfId="7545" xr:uid="{00000000-0005-0000-0000-00007A1D0000}"/>
    <cellStyle name="RowTitles1-Detail 2 2 9 5 2" xfId="7546" xr:uid="{00000000-0005-0000-0000-00007B1D0000}"/>
    <cellStyle name="RowTitles1-Detail 2 2 9 5_Tertiary Salaries Survey" xfId="7547" xr:uid="{00000000-0005-0000-0000-00007C1D0000}"/>
    <cellStyle name="RowTitles1-Detail 2 2 9 6" xfId="7548" xr:uid="{00000000-0005-0000-0000-00007D1D0000}"/>
    <cellStyle name="RowTitles1-Detail 2 2 9_Tertiary Salaries Survey" xfId="7549" xr:uid="{00000000-0005-0000-0000-00007E1D0000}"/>
    <cellStyle name="RowTitles1-Detail 2 2_STUD aligned by INSTIT" xfId="7550" xr:uid="{00000000-0005-0000-0000-00007F1D0000}"/>
    <cellStyle name="RowTitles1-Detail 2 3" xfId="7551" xr:uid="{00000000-0005-0000-0000-0000801D0000}"/>
    <cellStyle name="RowTitles1-Detail 2 3 10" xfId="7552" xr:uid="{00000000-0005-0000-0000-0000811D0000}"/>
    <cellStyle name="RowTitles1-Detail 2 3 10 2" xfId="7553" xr:uid="{00000000-0005-0000-0000-0000821D0000}"/>
    <cellStyle name="RowTitles1-Detail 2 3 10 2 2" xfId="7554" xr:uid="{00000000-0005-0000-0000-0000831D0000}"/>
    <cellStyle name="RowTitles1-Detail 2 3 10 2 2 2" xfId="7555" xr:uid="{00000000-0005-0000-0000-0000841D0000}"/>
    <cellStyle name="RowTitles1-Detail 2 3 10 2 2_Tertiary Salaries Survey" xfId="7556" xr:uid="{00000000-0005-0000-0000-0000851D0000}"/>
    <cellStyle name="RowTitles1-Detail 2 3 10 2 3" xfId="7557" xr:uid="{00000000-0005-0000-0000-0000861D0000}"/>
    <cellStyle name="RowTitles1-Detail 2 3 10 2_Tertiary Salaries Survey" xfId="7558" xr:uid="{00000000-0005-0000-0000-0000871D0000}"/>
    <cellStyle name="RowTitles1-Detail 2 3 10 3" xfId="7559" xr:uid="{00000000-0005-0000-0000-0000881D0000}"/>
    <cellStyle name="RowTitles1-Detail 2 3 10 3 2" xfId="7560" xr:uid="{00000000-0005-0000-0000-0000891D0000}"/>
    <cellStyle name="RowTitles1-Detail 2 3 10 3 2 2" xfId="7561" xr:uid="{00000000-0005-0000-0000-00008A1D0000}"/>
    <cellStyle name="RowTitles1-Detail 2 3 10 3 2_Tertiary Salaries Survey" xfId="7562" xr:uid="{00000000-0005-0000-0000-00008B1D0000}"/>
    <cellStyle name="RowTitles1-Detail 2 3 10 3 3" xfId="7563" xr:uid="{00000000-0005-0000-0000-00008C1D0000}"/>
    <cellStyle name="RowTitles1-Detail 2 3 10 3_Tertiary Salaries Survey" xfId="7564" xr:uid="{00000000-0005-0000-0000-00008D1D0000}"/>
    <cellStyle name="RowTitles1-Detail 2 3 10 4" xfId="7565" xr:uid="{00000000-0005-0000-0000-00008E1D0000}"/>
    <cellStyle name="RowTitles1-Detail 2 3 10 4 2" xfId="7566" xr:uid="{00000000-0005-0000-0000-00008F1D0000}"/>
    <cellStyle name="RowTitles1-Detail 2 3 10 4_Tertiary Salaries Survey" xfId="7567" xr:uid="{00000000-0005-0000-0000-0000901D0000}"/>
    <cellStyle name="RowTitles1-Detail 2 3 10 5" xfId="7568" xr:uid="{00000000-0005-0000-0000-0000911D0000}"/>
    <cellStyle name="RowTitles1-Detail 2 3 10_Tertiary Salaries Survey" xfId="7569" xr:uid="{00000000-0005-0000-0000-0000921D0000}"/>
    <cellStyle name="RowTitles1-Detail 2 3 11" xfId="7570" xr:uid="{00000000-0005-0000-0000-0000931D0000}"/>
    <cellStyle name="RowTitles1-Detail 2 3 11 2" xfId="7571" xr:uid="{00000000-0005-0000-0000-0000941D0000}"/>
    <cellStyle name="RowTitles1-Detail 2 3 11 2 2" xfId="7572" xr:uid="{00000000-0005-0000-0000-0000951D0000}"/>
    <cellStyle name="RowTitles1-Detail 2 3 11 2 2 2" xfId="7573" xr:uid="{00000000-0005-0000-0000-0000961D0000}"/>
    <cellStyle name="RowTitles1-Detail 2 3 11 2 2_Tertiary Salaries Survey" xfId="7574" xr:uid="{00000000-0005-0000-0000-0000971D0000}"/>
    <cellStyle name="RowTitles1-Detail 2 3 11 2 3" xfId="7575" xr:uid="{00000000-0005-0000-0000-0000981D0000}"/>
    <cellStyle name="RowTitles1-Detail 2 3 11 2_Tertiary Salaries Survey" xfId="7576" xr:uid="{00000000-0005-0000-0000-0000991D0000}"/>
    <cellStyle name="RowTitles1-Detail 2 3 11 3" xfId="7577" xr:uid="{00000000-0005-0000-0000-00009A1D0000}"/>
    <cellStyle name="RowTitles1-Detail 2 3 11 3 2" xfId="7578" xr:uid="{00000000-0005-0000-0000-00009B1D0000}"/>
    <cellStyle name="RowTitles1-Detail 2 3 11 3 2 2" xfId="7579" xr:uid="{00000000-0005-0000-0000-00009C1D0000}"/>
    <cellStyle name="RowTitles1-Detail 2 3 11 3 2_Tertiary Salaries Survey" xfId="7580" xr:uid="{00000000-0005-0000-0000-00009D1D0000}"/>
    <cellStyle name="RowTitles1-Detail 2 3 11 3 3" xfId="7581" xr:uid="{00000000-0005-0000-0000-00009E1D0000}"/>
    <cellStyle name="RowTitles1-Detail 2 3 11 3_Tertiary Salaries Survey" xfId="7582" xr:uid="{00000000-0005-0000-0000-00009F1D0000}"/>
    <cellStyle name="RowTitles1-Detail 2 3 11 4" xfId="7583" xr:uid="{00000000-0005-0000-0000-0000A01D0000}"/>
    <cellStyle name="RowTitles1-Detail 2 3 11 4 2" xfId="7584" xr:uid="{00000000-0005-0000-0000-0000A11D0000}"/>
    <cellStyle name="RowTitles1-Detail 2 3 11 4_Tertiary Salaries Survey" xfId="7585" xr:uid="{00000000-0005-0000-0000-0000A21D0000}"/>
    <cellStyle name="RowTitles1-Detail 2 3 11 5" xfId="7586" xr:uid="{00000000-0005-0000-0000-0000A31D0000}"/>
    <cellStyle name="RowTitles1-Detail 2 3 11_Tertiary Salaries Survey" xfId="7587" xr:uid="{00000000-0005-0000-0000-0000A41D0000}"/>
    <cellStyle name="RowTitles1-Detail 2 3 12" xfId="7588" xr:uid="{00000000-0005-0000-0000-0000A51D0000}"/>
    <cellStyle name="RowTitles1-Detail 2 3 12 2" xfId="7589" xr:uid="{00000000-0005-0000-0000-0000A61D0000}"/>
    <cellStyle name="RowTitles1-Detail 2 3 12 2 2" xfId="7590" xr:uid="{00000000-0005-0000-0000-0000A71D0000}"/>
    <cellStyle name="RowTitles1-Detail 2 3 12 2_Tertiary Salaries Survey" xfId="7591" xr:uid="{00000000-0005-0000-0000-0000A81D0000}"/>
    <cellStyle name="RowTitles1-Detail 2 3 12 3" xfId="7592" xr:uid="{00000000-0005-0000-0000-0000A91D0000}"/>
    <cellStyle name="RowTitles1-Detail 2 3 12_Tertiary Salaries Survey" xfId="7593" xr:uid="{00000000-0005-0000-0000-0000AA1D0000}"/>
    <cellStyle name="RowTitles1-Detail 2 3 13" xfId="7594" xr:uid="{00000000-0005-0000-0000-0000AB1D0000}"/>
    <cellStyle name="RowTitles1-Detail 2 3 14" xfId="7595" xr:uid="{00000000-0005-0000-0000-0000AC1D0000}"/>
    <cellStyle name="RowTitles1-Detail 2 3 15" xfId="7596" xr:uid="{00000000-0005-0000-0000-0000AD1D0000}"/>
    <cellStyle name="RowTitles1-Detail 2 3 2" xfId="7597" xr:uid="{00000000-0005-0000-0000-0000AE1D0000}"/>
    <cellStyle name="RowTitles1-Detail 2 3 2 10" xfId="7598" xr:uid="{00000000-0005-0000-0000-0000AF1D0000}"/>
    <cellStyle name="RowTitles1-Detail 2 3 2 10 2" xfId="7599" xr:uid="{00000000-0005-0000-0000-0000B01D0000}"/>
    <cellStyle name="RowTitles1-Detail 2 3 2 10 2 2" xfId="7600" xr:uid="{00000000-0005-0000-0000-0000B11D0000}"/>
    <cellStyle name="RowTitles1-Detail 2 3 2 10 2 2 2" xfId="7601" xr:uid="{00000000-0005-0000-0000-0000B21D0000}"/>
    <cellStyle name="RowTitles1-Detail 2 3 2 10 2 2_Tertiary Salaries Survey" xfId="7602" xr:uid="{00000000-0005-0000-0000-0000B31D0000}"/>
    <cellStyle name="RowTitles1-Detail 2 3 2 10 2 3" xfId="7603" xr:uid="{00000000-0005-0000-0000-0000B41D0000}"/>
    <cellStyle name="RowTitles1-Detail 2 3 2 10 2_Tertiary Salaries Survey" xfId="7604" xr:uid="{00000000-0005-0000-0000-0000B51D0000}"/>
    <cellStyle name="RowTitles1-Detail 2 3 2 10 3" xfId="7605" xr:uid="{00000000-0005-0000-0000-0000B61D0000}"/>
    <cellStyle name="RowTitles1-Detail 2 3 2 10 3 2" xfId="7606" xr:uid="{00000000-0005-0000-0000-0000B71D0000}"/>
    <cellStyle name="RowTitles1-Detail 2 3 2 10 3 2 2" xfId="7607" xr:uid="{00000000-0005-0000-0000-0000B81D0000}"/>
    <cellStyle name="RowTitles1-Detail 2 3 2 10 3 2_Tertiary Salaries Survey" xfId="7608" xr:uid="{00000000-0005-0000-0000-0000B91D0000}"/>
    <cellStyle name="RowTitles1-Detail 2 3 2 10 3 3" xfId="7609" xr:uid="{00000000-0005-0000-0000-0000BA1D0000}"/>
    <cellStyle name="RowTitles1-Detail 2 3 2 10 3_Tertiary Salaries Survey" xfId="7610" xr:uid="{00000000-0005-0000-0000-0000BB1D0000}"/>
    <cellStyle name="RowTitles1-Detail 2 3 2 10 4" xfId="7611" xr:uid="{00000000-0005-0000-0000-0000BC1D0000}"/>
    <cellStyle name="RowTitles1-Detail 2 3 2 10 4 2" xfId="7612" xr:uid="{00000000-0005-0000-0000-0000BD1D0000}"/>
    <cellStyle name="RowTitles1-Detail 2 3 2 10 4_Tertiary Salaries Survey" xfId="7613" xr:uid="{00000000-0005-0000-0000-0000BE1D0000}"/>
    <cellStyle name="RowTitles1-Detail 2 3 2 10 5" xfId="7614" xr:uid="{00000000-0005-0000-0000-0000BF1D0000}"/>
    <cellStyle name="RowTitles1-Detail 2 3 2 10_Tertiary Salaries Survey" xfId="7615" xr:uid="{00000000-0005-0000-0000-0000C01D0000}"/>
    <cellStyle name="RowTitles1-Detail 2 3 2 11" xfId="7616" xr:uid="{00000000-0005-0000-0000-0000C11D0000}"/>
    <cellStyle name="RowTitles1-Detail 2 3 2 11 2" xfId="7617" xr:uid="{00000000-0005-0000-0000-0000C21D0000}"/>
    <cellStyle name="RowTitles1-Detail 2 3 2 11 2 2" xfId="7618" xr:uid="{00000000-0005-0000-0000-0000C31D0000}"/>
    <cellStyle name="RowTitles1-Detail 2 3 2 11 2_Tertiary Salaries Survey" xfId="7619" xr:uid="{00000000-0005-0000-0000-0000C41D0000}"/>
    <cellStyle name="RowTitles1-Detail 2 3 2 11 3" xfId="7620" xr:uid="{00000000-0005-0000-0000-0000C51D0000}"/>
    <cellStyle name="RowTitles1-Detail 2 3 2 11_Tertiary Salaries Survey" xfId="7621" xr:uid="{00000000-0005-0000-0000-0000C61D0000}"/>
    <cellStyle name="RowTitles1-Detail 2 3 2 12" xfId="7622" xr:uid="{00000000-0005-0000-0000-0000C71D0000}"/>
    <cellStyle name="RowTitles1-Detail 2 3 2 13" xfId="7623" xr:uid="{00000000-0005-0000-0000-0000C81D0000}"/>
    <cellStyle name="RowTitles1-Detail 2 3 2 2" xfId="7624" xr:uid="{00000000-0005-0000-0000-0000C91D0000}"/>
    <cellStyle name="RowTitles1-Detail 2 3 2 2 10" xfId="7625" xr:uid="{00000000-0005-0000-0000-0000CA1D0000}"/>
    <cellStyle name="RowTitles1-Detail 2 3 2 2 10 2" xfId="7626" xr:uid="{00000000-0005-0000-0000-0000CB1D0000}"/>
    <cellStyle name="RowTitles1-Detail 2 3 2 2 10 2 2" xfId="7627" xr:uid="{00000000-0005-0000-0000-0000CC1D0000}"/>
    <cellStyle name="RowTitles1-Detail 2 3 2 2 10 2_Tertiary Salaries Survey" xfId="7628" xr:uid="{00000000-0005-0000-0000-0000CD1D0000}"/>
    <cellStyle name="RowTitles1-Detail 2 3 2 2 10 3" xfId="7629" xr:uid="{00000000-0005-0000-0000-0000CE1D0000}"/>
    <cellStyle name="RowTitles1-Detail 2 3 2 2 10_Tertiary Salaries Survey" xfId="7630" xr:uid="{00000000-0005-0000-0000-0000CF1D0000}"/>
    <cellStyle name="RowTitles1-Detail 2 3 2 2 11" xfId="7631" xr:uid="{00000000-0005-0000-0000-0000D01D0000}"/>
    <cellStyle name="RowTitles1-Detail 2 3 2 2 12" xfId="7632" xr:uid="{00000000-0005-0000-0000-0000D11D0000}"/>
    <cellStyle name="RowTitles1-Detail 2 3 2 2 2" xfId="7633" xr:uid="{00000000-0005-0000-0000-0000D21D0000}"/>
    <cellStyle name="RowTitles1-Detail 2 3 2 2 2 2" xfId="7634" xr:uid="{00000000-0005-0000-0000-0000D31D0000}"/>
    <cellStyle name="RowTitles1-Detail 2 3 2 2 2 2 2" xfId="7635" xr:uid="{00000000-0005-0000-0000-0000D41D0000}"/>
    <cellStyle name="RowTitles1-Detail 2 3 2 2 2 2 2 2" xfId="7636" xr:uid="{00000000-0005-0000-0000-0000D51D0000}"/>
    <cellStyle name="RowTitles1-Detail 2 3 2 2 2 2 2 2 2" xfId="7637" xr:uid="{00000000-0005-0000-0000-0000D61D0000}"/>
    <cellStyle name="RowTitles1-Detail 2 3 2 2 2 2 2 2_Tertiary Salaries Survey" xfId="7638" xr:uid="{00000000-0005-0000-0000-0000D71D0000}"/>
    <cellStyle name="RowTitles1-Detail 2 3 2 2 2 2 2 3" xfId="7639" xr:uid="{00000000-0005-0000-0000-0000D81D0000}"/>
    <cellStyle name="RowTitles1-Detail 2 3 2 2 2 2 2_Tertiary Salaries Survey" xfId="7640" xr:uid="{00000000-0005-0000-0000-0000D91D0000}"/>
    <cellStyle name="RowTitles1-Detail 2 3 2 2 2 2 3" xfId="7641" xr:uid="{00000000-0005-0000-0000-0000DA1D0000}"/>
    <cellStyle name="RowTitles1-Detail 2 3 2 2 2 2 3 2" xfId="7642" xr:uid="{00000000-0005-0000-0000-0000DB1D0000}"/>
    <cellStyle name="RowTitles1-Detail 2 3 2 2 2 2 3 2 2" xfId="7643" xr:uid="{00000000-0005-0000-0000-0000DC1D0000}"/>
    <cellStyle name="RowTitles1-Detail 2 3 2 2 2 2 3 2_Tertiary Salaries Survey" xfId="7644" xr:uid="{00000000-0005-0000-0000-0000DD1D0000}"/>
    <cellStyle name="RowTitles1-Detail 2 3 2 2 2 2 3 3" xfId="7645" xr:uid="{00000000-0005-0000-0000-0000DE1D0000}"/>
    <cellStyle name="RowTitles1-Detail 2 3 2 2 2 2 3_Tertiary Salaries Survey" xfId="7646" xr:uid="{00000000-0005-0000-0000-0000DF1D0000}"/>
    <cellStyle name="RowTitles1-Detail 2 3 2 2 2 2 4" xfId="7647" xr:uid="{00000000-0005-0000-0000-0000E01D0000}"/>
    <cellStyle name="RowTitles1-Detail 2 3 2 2 2 2 5" xfId="7648" xr:uid="{00000000-0005-0000-0000-0000E11D0000}"/>
    <cellStyle name="RowTitles1-Detail 2 3 2 2 2 2_Tertiary Salaries Survey" xfId="7649" xr:uid="{00000000-0005-0000-0000-0000E21D0000}"/>
    <cellStyle name="RowTitles1-Detail 2 3 2 2 2 3" xfId="7650" xr:uid="{00000000-0005-0000-0000-0000E31D0000}"/>
    <cellStyle name="RowTitles1-Detail 2 3 2 2 2 3 2" xfId="7651" xr:uid="{00000000-0005-0000-0000-0000E41D0000}"/>
    <cellStyle name="RowTitles1-Detail 2 3 2 2 2 3 2 2" xfId="7652" xr:uid="{00000000-0005-0000-0000-0000E51D0000}"/>
    <cellStyle name="RowTitles1-Detail 2 3 2 2 2 3 2 2 2" xfId="7653" xr:uid="{00000000-0005-0000-0000-0000E61D0000}"/>
    <cellStyle name="RowTitles1-Detail 2 3 2 2 2 3 2 2_Tertiary Salaries Survey" xfId="7654" xr:uid="{00000000-0005-0000-0000-0000E71D0000}"/>
    <cellStyle name="RowTitles1-Detail 2 3 2 2 2 3 2 3" xfId="7655" xr:uid="{00000000-0005-0000-0000-0000E81D0000}"/>
    <cellStyle name="RowTitles1-Detail 2 3 2 2 2 3 2_Tertiary Salaries Survey" xfId="7656" xr:uid="{00000000-0005-0000-0000-0000E91D0000}"/>
    <cellStyle name="RowTitles1-Detail 2 3 2 2 2 3 3" xfId="7657" xr:uid="{00000000-0005-0000-0000-0000EA1D0000}"/>
    <cellStyle name="RowTitles1-Detail 2 3 2 2 2 3 3 2" xfId="7658" xr:uid="{00000000-0005-0000-0000-0000EB1D0000}"/>
    <cellStyle name="RowTitles1-Detail 2 3 2 2 2 3 3 2 2" xfId="7659" xr:uid="{00000000-0005-0000-0000-0000EC1D0000}"/>
    <cellStyle name="RowTitles1-Detail 2 3 2 2 2 3 3 2_Tertiary Salaries Survey" xfId="7660" xr:uid="{00000000-0005-0000-0000-0000ED1D0000}"/>
    <cellStyle name="RowTitles1-Detail 2 3 2 2 2 3 3 3" xfId="7661" xr:uid="{00000000-0005-0000-0000-0000EE1D0000}"/>
    <cellStyle name="RowTitles1-Detail 2 3 2 2 2 3 3_Tertiary Salaries Survey" xfId="7662" xr:uid="{00000000-0005-0000-0000-0000EF1D0000}"/>
    <cellStyle name="RowTitles1-Detail 2 3 2 2 2 3 4" xfId="7663" xr:uid="{00000000-0005-0000-0000-0000F01D0000}"/>
    <cellStyle name="RowTitles1-Detail 2 3 2 2 2 3 5" xfId="7664" xr:uid="{00000000-0005-0000-0000-0000F11D0000}"/>
    <cellStyle name="RowTitles1-Detail 2 3 2 2 2 3 5 2" xfId="7665" xr:uid="{00000000-0005-0000-0000-0000F21D0000}"/>
    <cellStyle name="RowTitles1-Detail 2 3 2 2 2 3 5_Tertiary Salaries Survey" xfId="7666" xr:uid="{00000000-0005-0000-0000-0000F31D0000}"/>
    <cellStyle name="RowTitles1-Detail 2 3 2 2 2 3 6" xfId="7667" xr:uid="{00000000-0005-0000-0000-0000F41D0000}"/>
    <cellStyle name="RowTitles1-Detail 2 3 2 2 2 3_Tertiary Salaries Survey" xfId="7668" xr:uid="{00000000-0005-0000-0000-0000F51D0000}"/>
    <cellStyle name="RowTitles1-Detail 2 3 2 2 2 4" xfId="7669" xr:uid="{00000000-0005-0000-0000-0000F61D0000}"/>
    <cellStyle name="RowTitles1-Detail 2 3 2 2 2 4 2" xfId="7670" xr:uid="{00000000-0005-0000-0000-0000F71D0000}"/>
    <cellStyle name="RowTitles1-Detail 2 3 2 2 2 4 2 2" xfId="7671" xr:uid="{00000000-0005-0000-0000-0000F81D0000}"/>
    <cellStyle name="RowTitles1-Detail 2 3 2 2 2 4 2 2 2" xfId="7672" xr:uid="{00000000-0005-0000-0000-0000F91D0000}"/>
    <cellStyle name="RowTitles1-Detail 2 3 2 2 2 4 2 2_Tertiary Salaries Survey" xfId="7673" xr:uid="{00000000-0005-0000-0000-0000FA1D0000}"/>
    <cellStyle name="RowTitles1-Detail 2 3 2 2 2 4 2 3" xfId="7674" xr:uid="{00000000-0005-0000-0000-0000FB1D0000}"/>
    <cellStyle name="RowTitles1-Detail 2 3 2 2 2 4 2_Tertiary Salaries Survey" xfId="7675" xr:uid="{00000000-0005-0000-0000-0000FC1D0000}"/>
    <cellStyle name="RowTitles1-Detail 2 3 2 2 2 4 3" xfId="7676" xr:uid="{00000000-0005-0000-0000-0000FD1D0000}"/>
    <cellStyle name="RowTitles1-Detail 2 3 2 2 2 4 3 2" xfId="7677" xr:uid="{00000000-0005-0000-0000-0000FE1D0000}"/>
    <cellStyle name="RowTitles1-Detail 2 3 2 2 2 4 3 2 2" xfId="7678" xr:uid="{00000000-0005-0000-0000-0000FF1D0000}"/>
    <cellStyle name="RowTitles1-Detail 2 3 2 2 2 4 3 2_Tertiary Salaries Survey" xfId="7679" xr:uid="{00000000-0005-0000-0000-0000001E0000}"/>
    <cellStyle name="RowTitles1-Detail 2 3 2 2 2 4 3 3" xfId="7680" xr:uid="{00000000-0005-0000-0000-0000011E0000}"/>
    <cellStyle name="RowTitles1-Detail 2 3 2 2 2 4 3_Tertiary Salaries Survey" xfId="7681" xr:uid="{00000000-0005-0000-0000-0000021E0000}"/>
    <cellStyle name="RowTitles1-Detail 2 3 2 2 2 4 4" xfId="7682" xr:uid="{00000000-0005-0000-0000-0000031E0000}"/>
    <cellStyle name="RowTitles1-Detail 2 3 2 2 2 4 4 2" xfId="7683" xr:uid="{00000000-0005-0000-0000-0000041E0000}"/>
    <cellStyle name="RowTitles1-Detail 2 3 2 2 2 4 4_Tertiary Salaries Survey" xfId="7684" xr:uid="{00000000-0005-0000-0000-0000051E0000}"/>
    <cellStyle name="RowTitles1-Detail 2 3 2 2 2 4 5" xfId="7685" xr:uid="{00000000-0005-0000-0000-0000061E0000}"/>
    <cellStyle name="RowTitles1-Detail 2 3 2 2 2 4_Tertiary Salaries Survey" xfId="7686" xr:uid="{00000000-0005-0000-0000-0000071E0000}"/>
    <cellStyle name="RowTitles1-Detail 2 3 2 2 2 5" xfId="7687" xr:uid="{00000000-0005-0000-0000-0000081E0000}"/>
    <cellStyle name="RowTitles1-Detail 2 3 2 2 2 5 2" xfId="7688" xr:uid="{00000000-0005-0000-0000-0000091E0000}"/>
    <cellStyle name="RowTitles1-Detail 2 3 2 2 2 5 2 2" xfId="7689" xr:uid="{00000000-0005-0000-0000-00000A1E0000}"/>
    <cellStyle name="RowTitles1-Detail 2 3 2 2 2 5 2 2 2" xfId="7690" xr:uid="{00000000-0005-0000-0000-00000B1E0000}"/>
    <cellStyle name="RowTitles1-Detail 2 3 2 2 2 5 2 2_Tertiary Salaries Survey" xfId="7691" xr:uid="{00000000-0005-0000-0000-00000C1E0000}"/>
    <cellStyle name="RowTitles1-Detail 2 3 2 2 2 5 2 3" xfId="7692" xr:uid="{00000000-0005-0000-0000-00000D1E0000}"/>
    <cellStyle name="RowTitles1-Detail 2 3 2 2 2 5 2_Tertiary Salaries Survey" xfId="7693" xr:uid="{00000000-0005-0000-0000-00000E1E0000}"/>
    <cellStyle name="RowTitles1-Detail 2 3 2 2 2 5 3" xfId="7694" xr:uid="{00000000-0005-0000-0000-00000F1E0000}"/>
    <cellStyle name="RowTitles1-Detail 2 3 2 2 2 5 3 2" xfId="7695" xr:uid="{00000000-0005-0000-0000-0000101E0000}"/>
    <cellStyle name="RowTitles1-Detail 2 3 2 2 2 5 3 2 2" xfId="7696" xr:uid="{00000000-0005-0000-0000-0000111E0000}"/>
    <cellStyle name="RowTitles1-Detail 2 3 2 2 2 5 3 2_Tertiary Salaries Survey" xfId="7697" xr:uid="{00000000-0005-0000-0000-0000121E0000}"/>
    <cellStyle name="RowTitles1-Detail 2 3 2 2 2 5 3 3" xfId="7698" xr:uid="{00000000-0005-0000-0000-0000131E0000}"/>
    <cellStyle name="RowTitles1-Detail 2 3 2 2 2 5 3_Tertiary Salaries Survey" xfId="7699" xr:uid="{00000000-0005-0000-0000-0000141E0000}"/>
    <cellStyle name="RowTitles1-Detail 2 3 2 2 2 5 4" xfId="7700" xr:uid="{00000000-0005-0000-0000-0000151E0000}"/>
    <cellStyle name="RowTitles1-Detail 2 3 2 2 2 5 4 2" xfId="7701" xr:uid="{00000000-0005-0000-0000-0000161E0000}"/>
    <cellStyle name="RowTitles1-Detail 2 3 2 2 2 5 4_Tertiary Salaries Survey" xfId="7702" xr:uid="{00000000-0005-0000-0000-0000171E0000}"/>
    <cellStyle name="RowTitles1-Detail 2 3 2 2 2 5 5" xfId="7703" xr:uid="{00000000-0005-0000-0000-0000181E0000}"/>
    <cellStyle name="RowTitles1-Detail 2 3 2 2 2 5_Tertiary Salaries Survey" xfId="7704" xr:uid="{00000000-0005-0000-0000-0000191E0000}"/>
    <cellStyle name="RowTitles1-Detail 2 3 2 2 2 6" xfId="7705" xr:uid="{00000000-0005-0000-0000-00001A1E0000}"/>
    <cellStyle name="RowTitles1-Detail 2 3 2 2 2 6 2" xfId="7706" xr:uid="{00000000-0005-0000-0000-00001B1E0000}"/>
    <cellStyle name="RowTitles1-Detail 2 3 2 2 2 6 2 2" xfId="7707" xr:uid="{00000000-0005-0000-0000-00001C1E0000}"/>
    <cellStyle name="RowTitles1-Detail 2 3 2 2 2 6 2 2 2" xfId="7708" xr:uid="{00000000-0005-0000-0000-00001D1E0000}"/>
    <cellStyle name="RowTitles1-Detail 2 3 2 2 2 6 2 2_Tertiary Salaries Survey" xfId="7709" xr:uid="{00000000-0005-0000-0000-00001E1E0000}"/>
    <cellStyle name="RowTitles1-Detail 2 3 2 2 2 6 2 3" xfId="7710" xr:uid="{00000000-0005-0000-0000-00001F1E0000}"/>
    <cellStyle name="RowTitles1-Detail 2 3 2 2 2 6 2_Tertiary Salaries Survey" xfId="7711" xr:uid="{00000000-0005-0000-0000-0000201E0000}"/>
    <cellStyle name="RowTitles1-Detail 2 3 2 2 2 6 3" xfId="7712" xr:uid="{00000000-0005-0000-0000-0000211E0000}"/>
    <cellStyle name="RowTitles1-Detail 2 3 2 2 2 6 3 2" xfId="7713" xr:uid="{00000000-0005-0000-0000-0000221E0000}"/>
    <cellStyle name="RowTitles1-Detail 2 3 2 2 2 6 3 2 2" xfId="7714" xr:uid="{00000000-0005-0000-0000-0000231E0000}"/>
    <cellStyle name="RowTitles1-Detail 2 3 2 2 2 6 3 2_Tertiary Salaries Survey" xfId="7715" xr:uid="{00000000-0005-0000-0000-0000241E0000}"/>
    <cellStyle name="RowTitles1-Detail 2 3 2 2 2 6 3 3" xfId="7716" xr:uid="{00000000-0005-0000-0000-0000251E0000}"/>
    <cellStyle name="RowTitles1-Detail 2 3 2 2 2 6 3_Tertiary Salaries Survey" xfId="7717" xr:uid="{00000000-0005-0000-0000-0000261E0000}"/>
    <cellStyle name="RowTitles1-Detail 2 3 2 2 2 6 4" xfId="7718" xr:uid="{00000000-0005-0000-0000-0000271E0000}"/>
    <cellStyle name="RowTitles1-Detail 2 3 2 2 2 6 4 2" xfId="7719" xr:uid="{00000000-0005-0000-0000-0000281E0000}"/>
    <cellStyle name="RowTitles1-Detail 2 3 2 2 2 6 4_Tertiary Salaries Survey" xfId="7720" xr:uid="{00000000-0005-0000-0000-0000291E0000}"/>
    <cellStyle name="RowTitles1-Detail 2 3 2 2 2 6 5" xfId="7721" xr:uid="{00000000-0005-0000-0000-00002A1E0000}"/>
    <cellStyle name="RowTitles1-Detail 2 3 2 2 2 6_Tertiary Salaries Survey" xfId="7722" xr:uid="{00000000-0005-0000-0000-00002B1E0000}"/>
    <cellStyle name="RowTitles1-Detail 2 3 2 2 2 7" xfId="7723" xr:uid="{00000000-0005-0000-0000-00002C1E0000}"/>
    <cellStyle name="RowTitles1-Detail 2 3 2 2 2 7 2" xfId="7724" xr:uid="{00000000-0005-0000-0000-00002D1E0000}"/>
    <cellStyle name="RowTitles1-Detail 2 3 2 2 2 7 2 2" xfId="7725" xr:uid="{00000000-0005-0000-0000-00002E1E0000}"/>
    <cellStyle name="RowTitles1-Detail 2 3 2 2 2 7 2_Tertiary Salaries Survey" xfId="7726" xr:uid="{00000000-0005-0000-0000-00002F1E0000}"/>
    <cellStyle name="RowTitles1-Detail 2 3 2 2 2 7 3" xfId="7727" xr:uid="{00000000-0005-0000-0000-0000301E0000}"/>
    <cellStyle name="RowTitles1-Detail 2 3 2 2 2 7_Tertiary Salaries Survey" xfId="7728" xr:uid="{00000000-0005-0000-0000-0000311E0000}"/>
    <cellStyle name="RowTitles1-Detail 2 3 2 2 2 8" xfId="7729" xr:uid="{00000000-0005-0000-0000-0000321E0000}"/>
    <cellStyle name="RowTitles1-Detail 2 3 2 2 2 9" xfId="7730" xr:uid="{00000000-0005-0000-0000-0000331E0000}"/>
    <cellStyle name="RowTitles1-Detail 2 3 2 2 2_STUD aligned by INSTIT" xfId="7731" xr:uid="{00000000-0005-0000-0000-0000341E0000}"/>
    <cellStyle name="RowTitles1-Detail 2 3 2 2 3" xfId="7732" xr:uid="{00000000-0005-0000-0000-0000351E0000}"/>
    <cellStyle name="RowTitles1-Detail 2 3 2 2 3 2" xfId="7733" xr:uid="{00000000-0005-0000-0000-0000361E0000}"/>
    <cellStyle name="RowTitles1-Detail 2 3 2 2 3 2 2" xfId="7734" xr:uid="{00000000-0005-0000-0000-0000371E0000}"/>
    <cellStyle name="RowTitles1-Detail 2 3 2 2 3 2 2 2" xfId="7735" xr:uid="{00000000-0005-0000-0000-0000381E0000}"/>
    <cellStyle name="RowTitles1-Detail 2 3 2 2 3 2 2 2 2" xfId="7736" xr:uid="{00000000-0005-0000-0000-0000391E0000}"/>
    <cellStyle name="RowTitles1-Detail 2 3 2 2 3 2 2 2_Tertiary Salaries Survey" xfId="7737" xr:uid="{00000000-0005-0000-0000-00003A1E0000}"/>
    <cellStyle name="RowTitles1-Detail 2 3 2 2 3 2 2 3" xfId="7738" xr:uid="{00000000-0005-0000-0000-00003B1E0000}"/>
    <cellStyle name="RowTitles1-Detail 2 3 2 2 3 2 2_Tertiary Salaries Survey" xfId="7739" xr:uid="{00000000-0005-0000-0000-00003C1E0000}"/>
    <cellStyle name="RowTitles1-Detail 2 3 2 2 3 2 3" xfId="7740" xr:uid="{00000000-0005-0000-0000-00003D1E0000}"/>
    <cellStyle name="RowTitles1-Detail 2 3 2 2 3 2 3 2" xfId="7741" xr:uid="{00000000-0005-0000-0000-00003E1E0000}"/>
    <cellStyle name="RowTitles1-Detail 2 3 2 2 3 2 3 2 2" xfId="7742" xr:uid="{00000000-0005-0000-0000-00003F1E0000}"/>
    <cellStyle name="RowTitles1-Detail 2 3 2 2 3 2 3 2_Tertiary Salaries Survey" xfId="7743" xr:uid="{00000000-0005-0000-0000-0000401E0000}"/>
    <cellStyle name="RowTitles1-Detail 2 3 2 2 3 2 3 3" xfId="7744" xr:uid="{00000000-0005-0000-0000-0000411E0000}"/>
    <cellStyle name="RowTitles1-Detail 2 3 2 2 3 2 3_Tertiary Salaries Survey" xfId="7745" xr:uid="{00000000-0005-0000-0000-0000421E0000}"/>
    <cellStyle name="RowTitles1-Detail 2 3 2 2 3 2 4" xfId="7746" xr:uid="{00000000-0005-0000-0000-0000431E0000}"/>
    <cellStyle name="RowTitles1-Detail 2 3 2 2 3 2 5" xfId="7747" xr:uid="{00000000-0005-0000-0000-0000441E0000}"/>
    <cellStyle name="RowTitles1-Detail 2 3 2 2 3 2 5 2" xfId="7748" xr:uid="{00000000-0005-0000-0000-0000451E0000}"/>
    <cellStyle name="RowTitles1-Detail 2 3 2 2 3 2 5_Tertiary Salaries Survey" xfId="7749" xr:uid="{00000000-0005-0000-0000-0000461E0000}"/>
    <cellStyle name="RowTitles1-Detail 2 3 2 2 3 2 6" xfId="7750" xr:uid="{00000000-0005-0000-0000-0000471E0000}"/>
    <cellStyle name="RowTitles1-Detail 2 3 2 2 3 2_Tertiary Salaries Survey" xfId="7751" xr:uid="{00000000-0005-0000-0000-0000481E0000}"/>
    <cellStyle name="RowTitles1-Detail 2 3 2 2 3 3" xfId="7752" xr:uid="{00000000-0005-0000-0000-0000491E0000}"/>
    <cellStyle name="RowTitles1-Detail 2 3 2 2 3 3 2" xfId="7753" xr:uid="{00000000-0005-0000-0000-00004A1E0000}"/>
    <cellStyle name="RowTitles1-Detail 2 3 2 2 3 3 2 2" xfId="7754" xr:uid="{00000000-0005-0000-0000-00004B1E0000}"/>
    <cellStyle name="RowTitles1-Detail 2 3 2 2 3 3 2 2 2" xfId="7755" xr:uid="{00000000-0005-0000-0000-00004C1E0000}"/>
    <cellStyle name="RowTitles1-Detail 2 3 2 2 3 3 2 2_Tertiary Salaries Survey" xfId="7756" xr:uid="{00000000-0005-0000-0000-00004D1E0000}"/>
    <cellStyle name="RowTitles1-Detail 2 3 2 2 3 3 2 3" xfId="7757" xr:uid="{00000000-0005-0000-0000-00004E1E0000}"/>
    <cellStyle name="RowTitles1-Detail 2 3 2 2 3 3 2_Tertiary Salaries Survey" xfId="7758" xr:uid="{00000000-0005-0000-0000-00004F1E0000}"/>
    <cellStyle name="RowTitles1-Detail 2 3 2 2 3 3 3" xfId="7759" xr:uid="{00000000-0005-0000-0000-0000501E0000}"/>
    <cellStyle name="RowTitles1-Detail 2 3 2 2 3 3 3 2" xfId="7760" xr:uid="{00000000-0005-0000-0000-0000511E0000}"/>
    <cellStyle name="RowTitles1-Detail 2 3 2 2 3 3 3 2 2" xfId="7761" xr:uid="{00000000-0005-0000-0000-0000521E0000}"/>
    <cellStyle name="RowTitles1-Detail 2 3 2 2 3 3 3 2_Tertiary Salaries Survey" xfId="7762" xr:uid="{00000000-0005-0000-0000-0000531E0000}"/>
    <cellStyle name="RowTitles1-Detail 2 3 2 2 3 3 3 3" xfId="7763" xr:uid="{00000000-0005-0000-0000-0000541E0000}"/>
    <cellStyle name="RowTitles1-Detail 2 3 2 2 3 3 3_Tertiary Salaries Survey" xfId="7764" xr:uid="{00000000-0005-0000-0000-0000551E0000}"/>
    <cellStyle name="RowTitles1-Detail 2 3 2 2 3 3 4" xfId="7765" xr:uid="{00000000-0005-0000-0000-0000561E0000}"/>
    <cellStyle name="RowTitles1-Detail 2 3 2 2 3 3 5" xfId="7766" xr:uid="{00000000-0005-0000-0000-0000571E0000}"/>
    <cellStyle name="RowTitles1-Detail 2 3 2 2 3 3_Tertiary Salaries Survey" xfId="7767" xr:uid="{00000000-0005-0000-0000-0000581E0000}"/>
    <cellStyle name="RowTitles1-Detail 2 3 2 2 3 4" xfId="7768" xr:uid="{00000000-0005-0000-0000-0000591E0000}"/>
    <cellStyle name="RowTitles1-Detail 2 3 2 2 3 4 2" xfId="7769" xr:uid="{00000000-0005-0000-0000-00005A1E0000}"/>
    <cellStyle name="RowTitles1-Detail 2 3 2 2 3 4 2 2" xfId="7770" xr:uid="{00000000-0005-0000-0000-00005B1E0000}"/>
    <cellStyle name="RowTitles1-Detail 2 3 2 2 3 4 2 2 2" xfId="7771" xr:uid="{00000000-0005-0000-0000-00005C1E0000}"/>
    <cellStyle name="RowTitles1-Detail 2 3 2 2 3 4 2 2_Tertiary Salaries Survey" xfId="7772" xr:uid="{00000000-0005-0000-0000-00005D1E0000}"/>
    <cellStyle name="RowTitles1-Detail 2 3 2 2 3 4 2 3" xfId="7773" xr:uid="{00000000-0005-0000-0000-00005E1E0000}"/>
    <cellStyle name="RowTitles1-Detail 2 3 2 2 3 4 2_Tertiary Salaries Survey" xfId="7774" xr:uid="{00000000-0005-0000-0000-00005F1E0000}"/>
    <cellStyle name="RowTitles1-Detail 2 3 2 2 3 4 3" xfId="7775" xr:uid="{00000000-0005-0000-0000-0000601E0000}"/>
    <cellStyle name="RowTitles1-Detail 2 3 2 2 3 4 3 2" xfId="7776" xr:uid="{00000000-0005-0000-0000-0000611E0000}"/>
    <cellStyle name="RowTitles1-Detail 2 3 2 2 3 4 3 2 2" xfId="7777" xr:uid="{00000000-0005-0000-0000-0000621E0000}"/>
    <cellStyle name="RowTitles1-Detail 2 3 2 2 3 4 3 2_Tertiary Salaries Survey" xfId="7778" xr:uid="{00000000-0005-0000-0000-0000631E0000}"/>
    <cellStyle name="RowTitles1-Detail 2 3 2 2 3 4 3 3" xfId="7779" xr:uid="{00000000-0005-0000-0000-0000641E0000}"/>
    <cellStyle name="RowTitles1-Detail 2 3 2 2 3 4 3_Tertiary Salaries Survey" xfId="7780" xr:uid="{00000000-0005-0000-0000-0000651E0000}"/>
    <cellStyle name="RowTitles1-Detail 2 3 2 2 3 4 4" xfId="7781" xr:uid="{00000000-0005-0000-0000-0000661E0000}"/>
    <cellStyle name="RowTitles1-Detail 2 3 2 2 3 4 4 2" xfId="7782" xr:uid="{00000000-0005-0000-0000-0000671E0000}"/>
    <cellStyle name="RowTitles1-Detail 2 3 2 2 3 4 4_Tertiary Salaries Survey" xfId="7783" xr:uid="{00000000-0005-0000-0000-0000681E0000}"/>
    <cellStyle name="RowTitles1-Detail 2 3 2 2 3 4 5" xfId="7784" xr:uid="{00000000-0005-0000-0000-0000691E0000}"/>
    <cellStyle name="RowTitles1-Detail 2 3 2 2 3 4_Tertiary Salaries Survey" xfId="7785" xr:uid="{00000000-0005-0000-0000-00006A1E0000}"/>
    <cellStyle name="RowTitles1-Detail 2 3 2 2 3 5" xfId="7786" xr:uid="{00000000-0005-0000-0000-00006B1E0000}"/>
    <cellStyle name="RowTitles1-Detail 2 3 2 2 3 5 2" xfId="7787" xr:uid="{00000000-0005-0000-0000-00006C1E0000}"/>
    <cellStyle name="RowTitles1-Detail 2 3 2 2 3 5 2 2" xfId="7788" xr:uid="{00000000-0005-0000-0000-00006D1E0000}"/>
    <cellStyle name="RowTitles1-Detail 2 3 2 2 3 5 2 2 2" xfId="7789" xr:uid="{00000000-0005-0000-0000-00006E1E0000}"/>
    <cellStyle name="RowTitles1-Detail 2 3 2 2 3 5 2 2_Tertiary Salaries Survey" xfId="7790" xr:uid="{00000000-0005-0000-0000-00006F1E0000}"/>
    <cellStyle name="RowTitles1-Detail 2 3 2 2 3 5 2 3" xfId="7791" xr:uid="{00000000-0005-0000-0000-0000701E0000}"/>
    <cellStyle name="RowTitles1-Detail 2 3 2 2 3 5 2_Tertiary Salaries Survey" xfId="7792" xr:uid="{00000000-0005-0000-0000-0000711E0000}"/>
    <cellStyle name="RowTitles1-Detail 2 3 2 2 3 5 3" xfId="7793" xr:uid="{00000000-0005-0000-0000-0000721E0000}"/>
    <cellStyle name="RowTitles1-Detail 2 3 2 2 3 5 3 2" xfId="7794" xr:uid="{00000000-0005-0000-0000-0000731E0000}"/>
    <cellStyle name="RowTitles1-Detail 2 3 2 2 3 5 3 2 2" xfId="7795" xr:uid="{00000000-0005-0000-0000-0000741E0000}"/>
    <cellStyle name="RowTitles1-Detail 2 3 2 2 3 5 3 2_Tertiary Salaries Survey" xfId="7796" xr:uid="{00000000-0005-0000-0000-0000751E0000}"/>
    <cellStyle name="RowTitles1-Detail 2 3 2 2 3 5 3 3" xfId="7797" xr:uid="{00000000-0005-0000-0000-0000761E0000}"/>
    <cellStyle name="RowTitles1-Detail 2 3 2 2 3 5 3_Tertiary Salaries Survey" xfId="7798" xr:uid="{00000000-0005-0000-0000-0000771E0000}"/>
    <cellStyle name="RowTitles1-Detail 2 3 2 2 3 5 4" xfId="7799" xr:uid="{00000000-0005-0000-0000-0000781E0000}"/>
    <cellStyle name="RowTitles1-Detail 2 3 2 2 3 5 4 2" xfId="7800" xr:uid="{00000000-0005-0000-0000-0000791E0000}"/>
    <cellStyle name="RowTitles1-Detail 2 3 2 2 3 5 4_Tertiary Salaries Survey" xfId="7801" xr:uid="{00000000-0005-0000-0000-00007A1E0000}"/>
    <cellStyle name="RowTitles1-Detail 2 3 2 2 3 5 5" xfId="7802" xr:uid="{00000000-0005-0000-0000-00007B1E0000}"/>
    <cellStyle name="RowTitles1-Detail 2 3 2 2 3 5_Tertiary Salaries Survey" xfId="7803" xr:uid="{00000000-0005-0000-0000-00007C1E0000}"/>
    <cellStyle name="RowTitles1-Detail 2 3 2 2 3 6" xfId="7804" xr:uid="{00000000-0005-0000-0000-00007D1E0000}"/>
    <cellStyle name="RowTitles1-Detail 2 3 2 2 3 6 2" xfId="7805" xr:uid="{00000000-0005-0000-0000-00007E1E0000}"/>
    <cellStyle name="RowTitles1-Detail 2 3 2 2 3 6 2 2" xfId="7806" xr:uid="{00000000-0005-0000-0000-00007F1E0000}"/>
    <cellStyle name="RowTitles1-Detail 2 3 2 2 3 6 2 2 2" xfId="7807" xr:uid="{00000000-0005-0000-0000-0000801E0000}"/>
    <cellStyle name="RowTitles1-Detail 2 3 2 2 3 6 2 2_Tertiary Salaries Survey" xfId="7808" xr:uid="{00000000-0005-0000-0000-0000811E0000}"/>
    <cellStyle name="RowTitles1-Detail 2 3 2 2 3 6 2 3" xfId="7809" xr:uid="{00000000-0005-0000-0000-0000821E0000}"/>
    <cellStyle name="RowTitles1-Detail 2 3 2 2 3 6 2_Tertiary Salaries Survey" xfId="7810" xr:uid="{00000000-0005-0000-0000-0000831E0000}"/>
    <cellStyle name="RowTitles1-Detail 2 3 2 2 3 6 3" xfId="7811" xr:uid="{00000000-0005-0000-0000-0000841E0000}"/>
    <cellStyle name="RowTitles1-Detail 2 3 2 2 3 6 3 2" xfId="7812" xr:uid="{00000000-0005-0000-0000-0000851E0000}"/>
    <cellStyle name="RowTitles1-Detail 2 3 2 2 3 6 3 2 2" xfId="7813" xr:uid="{00000000-0005-0000-0000-0000861E0000}"/>
    <cellStyle name="RowTitles1-Detail 2 3 2 2 3 6 3 2_Tertiary Salaries Survey" xfId="7814" xr:uid="{00000000-0005-0000-0000-0000871E0000}"/>
    <cellStyle name="RowTitles1-Detail 2 3 2 2 3 6 3 3" xfId="7815" xr:uid="{00000000-0005-0000-0000-0000881E0000}"/>
    <cellStyle name="RowTitles1-Detail 2 3 2 2 3 6 3_Tertiary Salaries Survey" xfId="7816" xr:uid="{00000000-0005-0000-0000-0000891E0000}"/>
    <cellStyle name="RowTitles1-Detail 2 3 2 2 3 6 4" xfId="7817" xr:uid="{00000000-0005-0000-0000-00008A1E0000}"/>
    <cellStyle name="RowTitles1-Detail 2 3 2 2 3 6 4 2" xfId="7818" xr:uid="{00000000-0005-0000-0000-00008B1E0000}"/>
    <cellStyle name="RowTitles1-Detail 2 3 2 2 3 6 4_Tertiary Salaries Survey" xfId="7819" xr:uid="{00000000-0005-0000-0000-00008C1E0000}"/>
    <cellStyle name="RowTitles1-Detail 2 3 2 2 3 6 5" xfId="7820" xr:uid="{00000000-0005-0000-0000-00008D1E0000}"/>
    <cellStyle name="RowTitles1-Detail 2 3 2 2 3 6_Tertiary Salaries Survey" xfId="7821" xr:uid="{00000000-0005-0000-0000-00008E1E0000}"/>
    <cellStyle name="RowTitles1-Detail 2 3 2 2 3 7" xfId="7822" xr:uid="{00000000-0005-0000-0000-00008F1E0000}"/>
    <cellStyle name="RowTitles1-Detail 2 3 2 2 3 7 2" xfId="7823" xr:uid="{00000000-0005-0000-0000-0000901E0000}"/>
    <cellStyle name="RowTitles1-Detail 2 3 2 2 3 7 2 2" xfId="7824" xr:uid="{00000000-0005-0000-0000-0000911E0000}"/>
    <cellStyle name="RowTitles1-Detail 2 3 2 2 3 7 2_Tertiary Salaries Survey" xfId="7825" xr:uid="{00000000-0005-0000-0000-0000921E0000}"/>
    <cellStyle name="RowTitles1-Detail 2 3 2 2 3 7 3" xfId="7826" xr:uid="{00000000-0005-0000-0000-0000931E0000}"/>
    <cellStyle name="RowTitles1-Detail 2 3 2 2 3 7_Tertiary Salaries Survey" xfId="7827" xr:uid="{00000000-0005-0000-0000-0000941E0000}"/>
    <cellStyle name="RowTitles1-Detail 2 3 2 2 3 8" xfId="7828" xr:uid="{00000000-0005-0000-0000-0000951E0000}"/>
    <cellStyle name="RowTitles1-Detail 2 3 2 2 3 8 2" xfId="7829" xr:uid="{00000000-0005-0000-0000-0000961E0000}"/>
    <cellStyle name="RowTitles1-Detail 2 3 2 2 3 8 2 2" xfId="7830" xr:uid="{00000000-0005-0000-0000-0000971E0000}"/>
    <cellStyle name="RowTitles1-Detail 2 3 2 2 3 8 2_Tertiary Salaries Survey" xfId="7831" xr:uid="{00000000-0005-0000-0000-0000981E0000}"/>
    <cellStyle name="RowTitles1-Detail 2 3 2 2 3 8 3" xfId="7832" xr:uid="{00000000-0005-0000-0000-0000991E0000}"/>
    <cellStyle name="RowTitles1-Detail 2 3 2 2 3 8_Tertiary Salaries Survey" xfId="7833" xr:uid="{00000000-0005-0000-0000-00009A1E0000}"/>
    <cellStyle name="RowTitles1-Detail 2 3 2 2 3 9" xfId="7834" xr:uid="{00000000-0005-0000-0000-00009B1E0000}"/>
    <cellStyle name="RowTitles1-Detail 2 3 2 2 3_STUD aligned by INSTIT" xfId="7835" xr:uid="{00000000-0005-0000-0000-00009C1E0000}"/>
    <cellStyle name="RowTitles1-Detail 2 3 2 2 4" xfId="7836" xr:uid="{00000000-0005-0000-0000-00009D1E0000}"/>
    <cellStyle name="RowTitles1-Detail 2 3 2 2 4 2" xfId="7837" xr:uid="{00000000-0005-0000-0000-00009E1E0000}"/>
    <cellStyle name="RowTitles1-Detail 2 3 2 2 4 2 2" xfId="7838" xr:uid="{00000000-0005-0000-0000-00009F1E0000}"/>
    <cellStyle name="RowTitles1-Detail 2 3 2 2 4 2 2 2" xfId="7839" xr:uid="{00000000-0005-0000-0000-0000A01E0000}"/>
    <cellStyle name="RowTitles1-Detail 2 3 2 2 4 2 2 2 2" xfId="7840" xr:uid="{00000000-0005-0000-0000-0000A11E0000}"/>
    <cellStyle name="RowTitles1-Detail 2 3 2 2 4 2 2 2_Tertiary Salaries Survey" xfId="7841" xr:uid="{00000000-0005-0000-0000-0000A21E0000}"/>
    <cellStyle name="RowTitles1-Detail 2 3 2 2 4 2 2 3" xfId="7842" xr:uid="{00000000-0005-0000-0000-0000A31E0000}"/>
    <cellStyle name="RowTitles1-Detail 2 3 2 2 4 2 2_Tertiary Salaries Survey" xfId="7843" xr:uid="{00000000-0005-0000-0000-0000A41E0000}"/>
    <cellStyle name="RowTitles1-Detail 2 3 2 2 4 2 3" xfId="7844" xr:uid="{00000000-0005-0000-0000-0000A51E0000}"/>
    <cellStyle name="RowTitles1-Detail 2 3 2 2 4 2 3 2" xfId="7845" xr:uid="{00000000-0005-0000-0000-0000A61E0000}"/>
    <cellStyle name="RowTitles1-Detail 2 3 2 2 4 2 3 2 2" xfId="7846" xr:uid="{00000000-0005-0000-0000-0000A71E0000}"/>
    <cellStyle name="RowTitles1-Detail 2 3 2 2 4 2 3 2_Tertiary Salaries Survey" xfId="7847" xr:uid="{00000000-0005-0000-0000-0000A81E0000}"/>
    <cellStyle name="RowTitles1-Detail 2 3 2 2 4 2 3 3" xfId="7848" xr:uid="{00000000-0005-0000-0000-0000A91E0000}"/>
    <cellStyle name="RowTitles1-Detail 2 3 2 2 4 2 3_Tertiary Salaries Survey" xfId="7849" xr:uid="{00000000-0005-0000-0000-0000AA1E0000}"/>
    <cellStyle name="RowTitles1-Detail 2 3 2 2 4 2 4" xfId="7850" xr:uid="{00000000-0005-0000-0000-0000AB1E0000}"/>
    <cellStyle name="RowTitles1-Detail 2 3 2 2 4 2 5" xfId="7851" xr:uid="{00000000-0005-0000-0000-0000AC1E0000}"/>
    <cellStyle name="RowTitles1-Detail 2 3 2 2 4 2 5 2" xfId="7852" xr:uid="{00000000-0005-0000-0000-0000AD1E0000}"/>
    <cellStyle name="RowTitles1-Detail 2 3 2 2 4 2 5_Tertiary Salaries Survey" xfId="7853" xr:uid="{00000000-0005-0000-0000-0000AE1E0000}"/>
    <cellStyle name="RowTitles1-Detail 2 3 2 2 4 2 6" xfId="7854" xr:uid="{00000000-0005-0000-0000-0000AF1E0000}"/>
    <cellStyle name="RowTitles1-Detail 2 3 2 2 4 2_Tertiary Salaries Survey" xfId="7855" xr:uid="{00000000-0005-0000-0000-0000B01E0000}"/>
    <cellStyle name="RowTitles1-Detail 2 3 2 2 4 3" xfId="7856" xr:uid="{00000000-0005-0000-0000-0000B11E0000}"/>
    <cellStyle name="RowTitles1-Detail 2 3 2 2 4 3 2" xfId="7857" xr:uid="{00000000-0005-0000-0000-0000B21E0000}"/>
    <cellStyle name="RowTitles1-Detail 2 3 2 2 4 3 2 2" xfId="7858" xr:uid="{00000000-0005-0000-0000-0000B31E0000}"/>
    <cellStyle name="RowTitles1-Detail 2 3 2 2 4 3 2 2 2" xfId="7859" xr:uid="{00000000-0005-0000-0000-0000B41E0000}"/>
    <cellStyle name="RowTitles1-Detail 2 3 2 2 4 3 2 2_Tertiary Salaries Survey" xfId="7860" xr:uid="{00000000-0005-0000-0000-0000B51E0000}"/>
    <cellStyle name="RowTitles1-Detail 2 3 2 2 4 3 2 3" xfId="7861" xr:uid="{00000000-0005-0000-0000-0000B61E0000}"/>
    <cellStyle name="RowTitles1-Detail 2 3 2 2 4 3 2_Tertiary Salaries Survey" xfId="7862" xr:uid="{00000000-0005-0000-0000-0000B71E0000}"/>
    <cellStyle name="RowTitles1-Detail 2 3 2 2 4 3 3" xfId="7863" xr:uid="{00000000-0005-0000-0000-0000B81E0000}"/>
    <cellStyle name="RowTitles1-Detail 2 3 2 2 4 3 3 2" xfId="7864" xr:uid="{00000000-0005-0000-0000-0000B91E0000}"/>
    <cellStyle name="RowTitles1-Detail 2 3 2 2 4 3 3 2 2" xfId="7865" xr:uid="{00000000-0005-0000-0000-0000BA1E0000}"/>
    <cellStyle name="RowTitles1-Detail 2 3 2 2 4 3 3 2_Tertiary Salaries Survey" xfId="7866" xr:uid="{00000000-0005-0000-0000-0000BB1E0000}"/>
    <cellStyle name="RowTitles1-Detail 2 3 2 2 4 3 3 3" xfId="7867" xr:uid="{00000000-0005-0000-0000-0000BC1E0000}"/>
    <cellStyle name="RowTitles1-Detail 2 3 2 2 4 3 3_Tertiary Salaries Survey" xfId="7868" xr:uid="{00000000-0005-0000-0000-0000BD1E0000}"/>
    <cellStyle name="RowTitles1-Detail 2 3 2 2 4 3 4" xfId="7869" xr:uid="{00000000-0005-0000-0000-0000BE1E0000}"/>
    <cellStyle name="RowTitles1-Detail 2 3 2 2 4 3 5" xfId="7870" xr:uid="{00000000-0005-0000-0000-0000BF1E0000}"/>
    <cellStyle name="RowTitles1-Detail 2 3 2 2 4 3_Tertiary Salaries Survey" xfId="7871" xr:uid="{00000000-0005-0000-0000-0000C01E0000}"/>
    <cellStyle name="RowTitles1-Detail 2 3 2 2 4 4" xfId="7872" xr:uid="{00000000-0005-0000-0000-0000C11E0000}"/>
    <cellStyle name="RowTitles1-Detail 2 3 2 2 4 4 2" xfId="7873" xr:uid="{00000000-0005-0000-0000-0000C21E0000}"/>
    <cellStyle name="RowTitles1-Detail 2 3 2 2 4 4 2 2" xfId="7874" xr:uid="{00000000-0005-0000-0000-0000C31E0000}"/>
    <cellStyle name="RowTitles1-Detail 2 3 2 2 4 4 2 2 2" xfId="7875" xr:uid="{00000000-0005-0000-0000-0000C41E0000}"/>
    <cellStyle name="RowTitles1-Detail 2 3 2 2 4 4 2 2_Tertiary Salaries Survey" xfId="7876" xr:uid="{00000000-0005-0000-0000-0000C51E0000}"/>
    <cellStyle name="RowTitles1-Detail 2 3 2 2 4 4 2 3" xfId="7877" xr:uid="{00000000-0005-0000-0000-0000C61E0000}"/>
    <cellStyle name="RowTitles1-Detail 2 3 2 2 4 4 2_Tertiary Salaries Survey" xfId="7878" xr:uid="{00000000-0005-0000-0000-0000C71E0000}"/>
    <cellStyle name="RowTitles1-Detail 2 3 2 2 4 4 3" xfId="7879" xr:uid="{00000000-0005-0000-0000-0000C81E0000}"/>
    <cellStyle name="RowTitles1-Detail 2 3 2 2 4 4 3 2" xfId="7880" xr:uid="{00000000-0005-0000-0000-0000C91E0000}"/>
    <cellStyle name="RowTitles1-Detail 2 3 2 2 4 4 3 2 2" xfId="7881" xr:uid="{00000000-0005-0000-0000-0000CA1E0000}"/>
    <cellStyle name="RowTitles1-Detail 2 3 2 2 4 4 3 2_Tertiary Salaries Survey" xfId="7882" xr:uid="{00000000-0005-0000-0000-0000CB1E0000}"/>
    <cellStyle name="RowTitles1-Detail 2 3 2 2 4 4 3 3" xfId="7883" xr:uid="{00000000-0005-0000-0000-0000CC1E0000}"/>
    <cellStyle name="RowTitles1-Detail 2 3 2 2 4 4 3_Tertiary Salaries Survey" xfId="7884" xr:uid="{00000000-0005-0000-0000-0000CD1E0000}"/>
    <cellStyle name="RowTitles1-Detail 2 3 2 2 4 4 4" xfId="7885" xr:uid="{00000000-0005-0000-0000-0000CE1E0000}"/>
    <cellStyle name="RowTitles1-Detail 2 3 2 2 4 4 5" xfId="7886" xr:uid="{00000000-0005-0000-0000-0000CF1E0000}"/>
    <cellStyle name="RowTitles1-Detail 2 3 2 2 4 4 5 2" xfId="7887" xr:uid="{00000000-0005-0000-0000-0000D01E0000}"/>
    <cellStyle name="RowTitles1-Detail 2 3 2 2 4 4 5_Tertiary Salaries Survey" xfId="7888" xr:uid="{00000000-0005-0000-0000-0000D11E0000}"/>
    <cellStyle name="RowTitles1-Detail 2 3 2 2 4 4 6" xfId="7889" xr:uid="{00000000-0005-0000-0000-0000D21E0000}"/>
    <cellStyle name="RowTitles1-Detail 2 3 2 2 4 4_Tertiary Salaries Survey" xfId="7890" xr:uid="{00000000-0005-0000-0000-0000D31E0000}"/>
    <cellStyle name="RowTitles1-Detail 2 3 2 2 4 5" xfId="7891" xr:uid="{00000000-0005-0000-0000-0000D41E0000}"/>
    <cellStyle name="RowTitles1-Detail 2 3 2 2 4 5 2" xfId="7892" xr:uid="{00000000-0005-0000-0000-0000D51E0000}"/>
    <cellStyle name="RowTitles1-Detail 2 3 2 2 4 5 2 2" xfId="7893" xr:uid="{00000000-0005-0000-0000-0000D61E0000}"/>
    <cellStyle name="RowTitles1-Detail 2 3 2 2 4 5 2 2 2" xfId="7894" xr:uid="{00000000-0005-0000-0000-0000D71E0000}"/>
    <cellStyle name="RowTitles1-Detail 2 3 2 2 4 5 2 2_Tertiary Salaries Survey" xfId="7895" xr:uid="{00000000-0005-0000-0000-0000D81E0000}"/>
    <cellStyle name="RowTitles1-Detail 2 3 2 2 4 5 2 3" xfId="7896" xr:uid="{00000000-0005-0000-0000-0000D91E0000}"/>
    <cellStyle name="RowTitles1-Detail 2 3 2 2 4 5 2_Tertiary Salaries Survey" xfId="7897" xr:uid="{00000000-0005-0000-0000-0000DA1E0000}"/>
    <cellStyle name="RowTitles1-Detail 2 3 2 2 4 5 3" xfId="7898" xr:uid="{00000000-0005-0000-0000-0000DB1E0000}"/>
    <cellStyle name="RowTitles1-Detail 2 3 2 2 4 5 3 2" xfId="7899" xr:uid="{00000000-0005-0000-0000-0000DC1E0000}"/>
    <cellStyle name="RowTitles1-Detail 2 3 2 2 4 5 3 2 2" xfId="7900" xr:uid="{00000000-0005-0000-0000-0000DD1E0000}"/>
    <cellStyle name="RowTitles1-Detail 2 3 2 2 4 5 3 2_Tertiary Salaries Survey" xfId="7901" xr:uid="{00000000-0005-0000-0000-0000DE1E0000}"/>
    <cellStyle name="RowTitles1-Detail 2 3 2 2 4 5 3 3" xfId="7902" xr:uid="{00000000-0005-0000-0000-0000DF1E0000}"/>
    <cellStyle name="RowTitles1-Detail 2 3 2 2 4 5 3_Tertiary Salaries Survey" xfId="7903" xr:uid="{00000000-0005-0000-0000-0000E01E0000}"/>
    <cellStyle name="RowTitles1-Detail 2 3 2 2 4 5 4" xfId="7904" xr:uid="{00000000-0005-0000-0000-0000E11E0000}"/>
    <cellStyle name="RowTitles1-Detail 2 3 2 2 4 5 4 2" xfId="7905" xr:uid="{00000000-0005-0000-0000-0000E21E0000}"/>
    <cellStyle name="RowTitles1-Detail 2 3 2 2 4 5 4_Tertiary Salaries Survey" xfId="7906" xr:uid="{00000000-0005-0000-0000-0000E31E0000}"/>
    <cellStyle name="RowTitles1-Detail 2 3 2 2 4 5 5" xfId="7907" xr:uid="{00000000-0005-0000-0000-0000E41E0000}"/>
    <cellStyle name="RowTitles1-Detail 2 3 2 2 4 5_Tertiary Salaries Survey" xfId="7908" xr:uid="{00000000-0005-0000-0000-0000E51E0000}"/>
    <cellStyle name="RowTitles1-Detail 2 3 2 2 4 6" xfId="7909" xr:uid="{00000000-0005-0000-0000-0000E61E0000}"/>
    <cellStyle name="RowTitles1-Detail 2 3 2 2 4 6 2" xfId="7910" xr:uid="{00000000-0005-0000-0000-0000E71E0000}"/>
    <cellStyle name="RowTitles1-Detail 2 3 2 2 4 6 2 2" xfId="7911" xr:uid="{00000000-0005-0000-0000-0000E81E0000}"/>
    <cellStyle name="RowTitles1-Detail 2 3 2 2 4 6 2 2 2" xfId="7912" xr:uid="{00000000-0005-0000-0000-0000E91E0000}"/>
    <cellStyle name="RowTitles1-Detail 2 3 2 2 4 6 2 2_Tertiary Salaries Survey" xfId="7913" xr:uid="{00000000-0005-0000-0000-0000EA1E0000}"/>
    <cellStyle name="RowTitles1-Detail 2 3 2 2 4 6 2 3" xfId="7914" xr:uid="{00000000-0005-0000-0000-0000EB1E0000}"/>
    <cellStyle name="RowTitles1-Detail 2 3 2 2 4 6 2_Tertiary Salaries Survey" xfId="7915" xr:uid="{00000000-0005-0000-0000-0000EC1E0000}"/>
    <cellStyle name="RowTitles1-Detail 2 3 2 2 4 6 3" xfId="7916" xr:uid="{00000000-0005-0000-0000-0000ED1E0000}"/>
    <cellStyle name="RowTitles1-Detail 2 3 2 2 4 6 3 2" xfId="7917" xr:uid="{00000000-0005-0000-0000-0000EE1E0000}"/>
    <cellStyle name="RowTitles1-Detail 2 3 2 2 4 6 3 2 2" xfId="7918" xr:uid="{00000000-0005-0000-0000-0000EF1E0000}"/>
    <cellStyle name="RowTitles1-Detail 2 3 2 2 4 6 3 2_Tertiary Salaries Survey" xfId="7919" xr:uid="{00000000-0005-0000-0000-0000F01E0000}"/>
    <cellStyle name="RowTitles1-Detail 2 3 2 2 4 6 3 3" xfId="7920" xr:uid="{00000000-0005-0000-0000-0000F11E0000}"/>
    <cellStyle name="RowTitles1-Detail 2 3 2 2 4 6 3_Tertiary Salaries Survey" xfId="7921" xr:uid="{00000000-0005-0000-0000-0000F21E0000}"/>
    <cellStyle name="RowTitles1-Detail 2 3 2 2 4 6 4" xfId="7922" xr:uid="{00000000-0005-0000-0000-0000F31E0000}"/>
    <cellStyle name="RowTitles1-Detail 2 3 2 2 4 6 4 2" xfId="7923" xr:uid="{00000000-0005-0000-0000-0000F41E0000}"/>
    <cellStyle name="RowTitles1-Detail 2 3 2 2 4 6 4_Tertiary Salaries Survey" xfId="7924" xr:uid="{00000000-0005-0000-0000-0000F51E0000}"/>
    <cellStyle name="RowTitles1-Detail 2 3 2 2 4 6 5" xfId="7925" xr:uid="{00000000-0005-0000-0000-0000F61E0000}"/>
    <cellStyle name="RowTitles1-Detail 2 3 2 2 4 6_Tertiary Salaries Survey" xfId="7926" xr:uid="{00000000-0005-0000-0000-0000F71E0000}"/>
    <cellStyle name="RowTitles1-Detail 2 3 2 2 4 7" xfId="7927" xr:uid="{00000000-0005-0000-0000-0000F81E0000}"/>
    <cellStyle name="RowTitles1-Detail 2 3 2 2 4 7 2" xfId="7928" xr:uid="{00000000-0005-0000-0000-0000F91E0000}"/>
    <cellStyle name="RowTitles1-Detail 2 3 2 2 4 7 2 2" xfId="7929" xr:uid="{00000000-0005-0000-0000-0000FA1E0000}"/>
    <cellStyle name="RowTitles1-Detail 2 3 2 2 4 7 2_Tertiary Salaries Survey" xfId="7930" xr:uid="{00000000-0005-0000-0000-0000FB1E0000}"/>
    <cellStyle name="RowTitles1-Detail 2 3 2 2 4 7 3" xfId="7931" xr:uid="{00000000-0005-0000-0000-0000FC1E0000}"/>
    <cellStyle name="RowTitles1-Detail 2 3 2 2 4 7_Tertiary Salaries Survey" xfId="7932" xr:uid="{00000000-0005-0000-0000-0000FD1E0000}"/>
    <cellStyle name="RowTitles1-Detail 2 3 2 2 4 8" xfId="7933" xr:uid="{00000000-0005-0000-0000-0000FE1E0000}"/>
    <cellStyle name="RowTitles1-Detail 2 3 2 2 4 9" xfId="7934" xr:uid="{00000000-0005-0000-0000-0000FF1E0000}"/>
    <cellStyle name="RowTitles1-Detail 2 3 2 2 4_STUD aligned by INSTIT" xfId="7935" xr:uid="{00000000-0005-0000-0000-0000001F0000}"/>
    <cellStyle name="RowTitles1-Detail 2 3 2 2 5" xfId="7936" xr:uid="{00000000-0005-0000-0000-0000011F0000}"/>
    <cellStyle name="RowTitles1-Detail 2 3 2 2 5 2" xfId="7937" xr:uid="{00000000-0005-0000-0000-0000021F0000}"/>
    <cellStyle name="RowTitles1-Detail 2 3 2 2 5 2 2" xfId="7938" xr:uid="{00000000-0005-0000-0000-0000031F0000}"/>
    <cellStyle name="RowTitles1-Detail 2 3 2 2 5 2 2 2" xfId="7939" xr:uid="{00000000-0005-0000-0000-0000041F0000}"/>
    <cellStyle name="RowTitles1-Detail 2 3 2 2 5 2 2_Tertiary Salaries Survey" xfId="7940" xr:uid="{00000000-0005-0000-0000-0000051F0000}"/>
    <cellStyle name="RowTitles1-Detail 2 3 2 2 5 2 3" xfId="7941" xr:uid="{00000000-0005-0000-0000-0000061F0000}"/>
    <cellStyle name="RowTitles1-Detail 2 3 2 2 5 2_Tertiary Salaries Survey" xfId="7942" xr:uid="{00000000-0005-0000-0000-0000071F0000}"/>
    <cellStyle name="RowTitles1-Detail 2 3 2 2 5 3" xfId="7943" xr:uid="{00000000-0005-0000-0000-0000081F0000}"/>
    <cellStyle name="RowTitles1-Detail 2 3 2 2 5 3 2" xfId="7944" xr:uid="{00000000-0005-0000-0000-0000091F0000}"/>
    <cellStyle name="RowTitles1-Detail 2 3 2 2 5 3 2 2" xfId="7945" xr:uid="{00000000-0005-0000-0000-00000A1F0000}"/>
    <cellStyle name="RowTitles1-Detail 2 3 2 2 5 3 2_Tertiary Salaries Survey" xfId="7946" xr:uid="{00000000-0005-0000-0000-00000B1F0000}"/>
    <cellStyle name="RowTitles1-Detail 2 3 2 2 5 3 3" xfId="7947" xr:uid="{00000000-0005-0000-0000-00000C1F0000}"/>
    <cellStyle name="RowTitles1-Detail 2 3 2 2 5 3_Tertiary Salaries Survey" xfId="7948" xr:uid="{00000000-0005-0000-0000-00000D1F0000}"/>
    <cellStyle name="RowTitles1-Detail 2 3 2 2 5 4" xfId="7949" xr:uid="{00000000-0005-0000-0000-00000E1F0000}"/>
    <cellStyle name="RowTitles1-Detail 2 3 2 2 5 5" xfId="7950" xr:uid="{00000000-0005-0000-0000-00000F1F0000}"/>
    <cellStyle name="RowTitles1-Detail 2 3 2 2 5 5 2" xfId="7951" xr:uid="{00000000-0005-0000-0000-0000101F0000}"/>
    <cellStyle name="RowTitles1-Detail 2 3 2 2 5 5_Tertiary Salaries Survey" xfId="7952" xr:uid="{00000000-0005-0000-0000-0000111F0000}"/>
    <cellStyle name="RowTitles1-Detail 2 3 2 2 5 6" xfId="7953" xr:uid="{00000000-0005-0000-0000-0000121F0000}"/>
    <cellStyle name="RowTitles1-Detail 2 3 2 2 5_Tertiary Salaries Survey" xfId="7954" xr:uid="{00000000-0005-0000-0000-0000131F0000}"/>
    <cellStyle name="RowTitles1-Detail 2 3 2 2 6" xfId="7955" xr:uid="{00000000-0005-0000-0000-0000141F0000}"/>
    <cellStyle name="RowTitles1-Detail 2 3 2 2 6 2" xfId="7956" xr:uid="{00000000-0005-0000-0000-0000151F0000}"/>
    <cellStyle name="RowTitles1-Detail 2 3 2 2 6 2 2" xfId="7957" xr:uid="{00000000-0005-0000-0000-0000161F0000}"/>
    <cellStyle name="RowTitles1-Detail 2 3 2 2 6 2 2 2" xfId="7958" xr:uid="{00000000-0005-0000-0000-0000171F0000}"/>
    <cellStyle name="RowTitles1-Detail 2 3 2 2 6 2 2_Tertiary Salaries Survey" xfId="7959" xr:uid="{00000000-0005-0000-0000-0000181F0000}"/>
    <cellStyle name="RowTitles1-Detail 2 3 2 2 6 2 3" xfId="7960" xr:uid="{00000000-0005-0000-0000-0000191F0000}"/>
    <cellStyle name="RowTitles1-Detail 2 3 2 2 6 2_Tertiary Salaries Survey" xfId="7961" xr:uid="{00000000-0005-0000-0000-00001A1F0000}"/>
    <cellStyle name="RowTitles1-Detail 2 3 2 2 6 3" xfId="7962" xr:uid="{00000000-0005-0000-0000-00001B1F0000}"/>
    <cellStyle name="RowTitles1-Detail 2 3 2 2 6 3 2" xfId="7963" xr:uid="{00000000-0005-0000-0000-00001C1F0000}"/>
    <cellStyle name="RowTitles1-Detail 2 3 2 2 6 3 2 2" xfId="7964" xr:uid="{00000000-0005-0000-0000-00001D1F0000}"/>
    <cellStyle name="RowTitles1-Detail 2 3 2 2 6 3 2_Tertiary Salaries Survey" xfId="7965" xr:uid="{00000000-0005-0000-0000-00001E1F0000}"/>
    <cellStyle name="RowTitles1-Detail 2 3 2 2 6 3 3" xfId="7966" xr:uid="{00000000-0005-0000-0000-00001F1F0000}"/>
    <cellStyle name="RowTitles1-Detail 2 3 2 2 6 3_Tertiary Salaries Survey" xfId="7967" xr:uid="{00000000-0005-0000-0000-0000201F0000}"/>
    <cellStyle name="RowTitles1-Detail 2 3 2 2 6 4" xfId="7968" xr:uid="{00000000-0005-0000-0000-0000211F0000}"/>
    <cellStyle name="RowTitles1-Detail 2 3 2 2 6 5" xfId="7969" xr:uid="{00000000-0005-0000-0000-0000221F0000}"/>
    <cellStyle name="RowTitles1-Detail 2 3 2 2 6_Tertiary Salaries Survey" xfId="7970" xr:uid="{00000000-0005-0000-0000-0000231F0000}"/>
    <cellStyle name="RowTitles1-Detail 2 3 2 2 7" xfId="7971" xr:uid="{00000000-0005-0000-0000-0000241F0000}"/>
    <cellStyle name="RowTitles1-Detail 2 3 2 2 7 2" xfId="7972" xr:uid="{00000000-0005-0000-0000-0000251F0000}"/>
    <cellStyle name="RowTitles1-Detail 2 3 2 2 7 2 2" xfId="7973" xr:uid="{00000000-0005-0000-0000-0000261F0000}"/>
    <cellStyle name="RowTitles1-Detail 2 3 2 2 7 2 2 2" xfId="7974" xr:uid="{00000000-0005-0000-0000-0000271F0000}"/>
    <cellStyle name="RowTitles1-Detail 2 3 2 2 7 2 2_Tertiary Salaries Survey" xfId="7975" xr:uid="{00000000-0005-0000-0000-0000281F0000}"/>
    <cellStyle name="RowTitles1-Detail 2 3 2 2 7 2 3" xfId="7976" xr:uid="{00000000-0005-0000-0000-0000291F0000}"/>
    <cellStyle name="RowTitles1-Detail 2 3 2 2 7 2_Tertiary Salaries Survey" xfId="7977" xr:uid="{00000000-0005-0000-0000-00002A1F0000}"/>
    <cellStyle name="RowTitles1-Detail 2 3 2 2 7 3" xfId="7978" xr:uid="{00000000-0005-0000-0000-00002B1F0000}"/>
    <cellStyle name="RowTitles1-Detail 2 3 2 2 7 3 2" xfId="7979" xr:uid="{00000000-0005-0000-0000-00002C1F0000}"/>
    <cellStyle name="RowTitles1-Detail 2 3 2 2 7 3 2 2" xfId="7980" xr:uid="{00000000-0005-0000-0000-00002D1F0000}"/>
    <cellStyle name="RowTitles1-Detail 2 3 2 2 7 3 2_Tertiary Salaries Survey" xfId="7981" xr:uid="{00000000-0005-0000-0000-00002E1F0000}"/>
    <cellStyle name="RowTitles1-Detail 2 3 2 2 7 3 3" xfId="7982" xr:uid="{00000000-0005-0000-0000-00002F1F0000}"/>
    <cellStyle name="RowTitles1-Detail 2 3 2 2 7 3_Tertiary Salaries Survey" xfId="7983" xr:uid="{00000000-0005-0000-0000-0000301F0000}"/>
    <cellStyle name="RowTitles1-Detail 2 3 2 2 7 4" xfId="7984" xr:uid="{00000000-0005-0000-0000-0000311F0000}"/>
    <cellStyle name="RowTitles1-Detail 2 3 2 2 7 5" xfId="7985" xr:uid="{00000000-0005-0000-0000-0000321F0000}"/>
    <cellStyle name="RowTitles1-Detail 2 3 2 2 7 5 2" xfId="7986" xr:uid="{00000000-0005-0000-0000-0000331F0000}"/>
    <cellStyle name="RowTitles1-Detail 2 3 2 2 7 5_Tertiary Salaries Survey" xfId="7987" xr:uid="{00000000-0005-0000-0000-0000341F0000}"/>
    <cellStyle name="RowTitles1-Detail 2 3 2 2 7 6" xfId="7988" xr:uid="{00000000-0005-0000-0000-0000351F0000}"/>
    <cellStyle name="RowTitles1-Detail 2 3 2 2 7_Tertiary Salaries Survey" xfId="7989" xr:uid="{00000000-0005-0000-0000-0000361F0000}"/>
    <cellStyle name="RowTitles1-Detail 2 3 2 2 8" xfId="7990" xr:uid="{00000000-0005-0000-0000-0000371F0000}"/>
    <cellStyle name="RowTitles1-Detail 2 3 2 2 8 2" xfId="7991" xr:uid="{00000000-0005-0000-0000-0000381F0000}"/>
    <cellStyle name="RowTitles1-Detail 2 3 2 2 8 2 2" xfId="7992" xr:uid="{00000000-0005-0000-0000-0000391F0000}"/>
    <cellStyle name="RowTitles1-Detail 2 3 2 2 8 2 2 2" xfId="7993" xr:uid="{00000000-0005-0000-0000-00003A1F0000}"/>
    <cellStyle name="RowTitles1-Detail 2 3 2 2 8 2 2_Tertiary Salaries Survey" xfId="7994" xr:uid="{00000000-0005-0000-0000-00003B1F0000}"/>
    <cellStyle name="RowTitles1-Detail 2 3 2 2 8 2 3" xfId="7995" xr:uid="{00000000-0005-0000-0000-00003C1F0000}"/>
    <cellStyle name="RowTitles1-Detail 2 3 2 2 8 2_Tertiary Salaries Survey" xfId="7996" xr:uid="{00000000-0005-0000-0000-00003D1F0000}"/>
    <cellStyle name="RowTitles1-Detail 2 3 2 2 8 3" xfId="7997" xr:uid="{00000000-0005-0000-0000-00003E1F0000}"/>
    <cellStyle name="RowTitles1-Detail 2 3 2 2 8 3 2" xfId="7998" xr:uid="{00000000-0005-0000-0000-00003F1F0000}"/>
    <cellStyle name="RowTitles1-Detail 2 3 2 2 8 3 2 2" xfId="7999" xr:uid="{00000000-0005-0000-0000-0000401F0000}"/>
    <cellStyle name="RowTitles1-Detail 2 3 2 2 8 3 2_Tertiary Salaries Survey" xfId="8000" xr:uid="{00000000-0005-0000-0000-0000411F0000}"/>
    <cellStyle name="RowTitles1-Detail 2 3 2 2 8 3 3" xfId="8001" xr:uid="{00000000-0005-0000-0000-0000421F0000}"/>
    <cellStyle name="RowTitles1-Detail 2 3 2 2 8 3_Tertiary Salaries Survey" xfId="8002" xr:uid="{00000000-0005-0000-0000-0000431F0000}"/>
    <cellStyle name="RowTitles1-Detail 2 3 2 2 8 4" xfId="8003" xr:uid="{00000000-0005-0000-0000-0000441F0000}"/>
    <cellStyle name="RowTitles1-Detail 2 3 2 2 8 4 2" xfId="8004" xr:uid="{00000000-0005-0000-0000-0000451F0000}"/>
    <cellStyle name="RowTitles1-Detail 2 3 2 2 8 4_Tertiary Salaries Survey" xfId="8005" xr:uid="{00000000-0005-0000-0000-0000461F0000}"/>
    <cellStyle name="RowTitles1-Detail 2 3 2 2 8 5" xfId="8006" xr:uid="{00000000-0005-0000-0000-0000471F0000}"/>
    <cellStyle name="RowTitles1-Detail 2 3 2 2 8_Tertiary Salaries Survey" xfId="8007" xr:uid="{00000000-0005-0000-0000-0000481F0000}"/>
    <cellStyle name="RowTitles1-Detail 2 3 2 2 9" xfId="8008" xr:uid="{00000000-0005-0000-0000-0000491F0000}"/>
    <cellStyle name="RowTitles1-Detail 2 3 2 2 9 2" xfId="8009" xr:uid="{00000000-0005-0000-0000-00004A1F0000}"/>
    <cellStyle name="RowTitles1-Detail 2 3 2 2 9 2 2" xfId="8010" xr:uid="{00000000-0005-0000-0000-00004B1F0000}"/>
    <cellStyle name="RowTitles1-Detail 2 3 2 2 9 2 2 2" xfId="8011" xr:uid="{00000000-0005-0000-0000-00004C1F0000}"/>
    <cellStyle name="RowTitles1-Detail 2 3 2 2 9 2 2_Tertiary Salaries Survey" xfId="8012" xr:uid="{00000000-0005-0000-0000-00004D1F0000}"/>
    <cellStyle name="RowTitles1-Detail 2 3 2 2 9 2 3" xfId="8013" xr:uid="{00000000-0005-0000-0000-00004E1F0000}"/>
    <cellStyle name="RowTitles1-Detail 2 3 2 2 9 2_Tertiary Salaries Survey" xfId="8014" xr:uid="{00000000-0005-0000-0000-00004F1F0000}"/>
    <cellStyle name="RowTitles1-Detail 2 3 2 2 9 3" xfId="8015" xr:uid="{00000000-0005-0000-0000-0000501F0000}"/>
    <cellStyle name="RowTitles1-Detail 2 3 2 2 9 3 2" xfId="8016" xr:uid="{00000000-0005-0000-0000-0000511F0000}"/>
    <cellStyle name="RowTitles1-Detail 2 3 2 2 9 3 2 2" xfId="8017" xr:uid="{00000000-0005-0000-0000-0000521F0000}"/>
    <cellStyle name="RowTitles1-Detail 2 3 2 2 9 3 2_Tertiary Salaries Survey" xfId="8018" xr:uid="{00000000-0005-0000-0000-0000531F0000}"/>
    <cellStyle name="RowTitles1-Detail 2 3 2 2 9 3 3" xfId="8019" xr:uid="{00000000-0005-0000-0000-0000541F0000}"/>
    <cellStyle name="RowTitles1-Detail 2 3 2 2 9 3_Tertiary Salaries Survey" xfId="8020" xr:uid="{00000000-0005-0000-0000-0000551F0000}"/>
    <cellStyle name="RowTitles1-Detail 2 3 2 2 9 4" xfId="8021" xr:uid="{00000000-0005-0000-0000-0000561F0000}"/>
    <cellStyle name="RowTitles1-Detail 2 3 2 2 9 4 2" xfId="8022" xr:uid="{00000000-0005-0000-0000-0000571F0000}"/>
    <cellStyle name="RowTitles1-Detail 2 3 2 2 9 4_Tertiary Salaries Survey" xfId="8023" xr:uid="{00000000-0005-0000-0000-0000581F0000}"/>
    <cellStyle name="RowTitles1-Detail 2 3 2 2 9 5" xfId="8024" xr:uid="{00000000-0005-0000-0000-0000591F0000}"/>
    <cellStyle name="RowTitles1-Detail 2 3 2 2 9_Tertiary Salaries Survey" xfId="8025" xr:uid="{00000000-0005-0000-0000-00005A1F0000}"/>
    <cellStyle name="RowTitles1-Detail 2 3 2 2_STUD aligned by INSTIT" xfId="8026" xr:uid="{00000000-0005-0000-0000-00005B1F0000}"/>
    <cellStyle name="RowTitles1-Detail 2 3 2 3" xfId="8027" xr:uid="{00000000-0005-0000-0000-00005C1F0000}"/>
    <cellStyle name="RowTitles1-Detail 2 3 2 3 2" xfId="8028" xr:uid="{00000000-0005-0000-0000-00005D1F0000}"/>
    <cellStyle name="RowTitles1-Detail 2 3 2 3 2 2" xfId="8029" xr:uid="{00000000-0005-0000-0000-00005E1F0000}"/>
    <cellStyle name="RowTitles1-Detail 2 3 2 3 2 2 2" xfId="8030" xr:uid="{00000000-0005-0000-0000-00005F1F0000}"/>
    <cellStyle name="RowTitles1-Detail 2 3 2 3 2 2 2 2" xfId="8031" xr:uid="{00000000-0005-0000-0000-0000601F0000}"/>
    <cellStyle name="RowTitles1-Detail 2 3 2 3 2 2 2_Tertiary Salaries Survey" xfId="8032" xr:uid="{00000000-0005-0000-0000-0000611F0000}"/>
    <cellStyle name="RowTitles1-Detail 2 3 2 3 2 2 3" xfId="8033" xr:uid="{00000000-0005-0000-0000-0000621F0000}"/>
    <cellStyle name="RowTitles1-Detail 2 3 2 3 2 2_Tertiary Salaries Survey" xfId="8034" xr:uid="{00000000-0005-0000-0000-0000631F0000}"/>
    <cellStyle name="RowTitles1-Detail 2 3 2 3 2 3" xfId="8035" xr:uid="{00000000-0005-0000-0000-0000641F0000}"/>
    <cellStyle name="RowTitles1-Detail 2 3 2 3 2 3 2" xfId="8036" xr:uid="{00000000-0005-0000-0000-0000651F0000}"/>
    <cellStyle name="RowTitles1-Detail 2 3 2 3 2 3 2 2" xfId="8037" xr:uid="{00000000-0005-0000-0000-0000661F0000}"/>
    <cellStyle name="RowTitles1-Detail 2 3 2 3 2 3 2_Tertiary Salaries Survey" xfId="8038" xr:uid="{00000000-0005-0000-0000-0000671F0000}"/>
    <cellStyle name="RowTitles1-Detail 2 3 2 3 2 3 3" xfId="8039" xr:uid="{00000000-0005-0000-0000-0000681F0000}"/>
    <cellStyle name="RowTitles1-Detail 2 3 2 3 2 3_Tertiary Salaries Survey" xfId="8040" xr:uid="{00000000-0005-0000-0000-0000691F0000}"/>
    <cellStyle name="RowTitles1-Detail 2 3 2 3 2 4" xfId="8041" xr:uid="{00000000-0005-0000-0000-00006A1F0000}"/>
    <cellStyle name="RowTitles1-Detail 2 3 2 3 2 5" xfId="8042" xr:uid="{00000000-0005-0000-0000-00006B1F0000}"/>
    <cellStyle name="RowTitles1-Detail 2 3 2 3 2_Tertiary Salaries Survey" xfId="8043" xr:uid="{00000000-0005-0000-0000-00006C1F0000}"/>
    <cellStyle name="RowTitles1-Detail 2 3 2 3 3" xfId="8044" xr:uid="{00000000-0005-0000-0000-00006D1F0000}"/>
    <cellStyle name="RowTitles1-Detail 2 3 2 3 3 2" xfId="8045" xr:uid="{00000000-0005-0000-0000-00006E1F0000}"/>
    <cellStyle name="RowTitles1-Detail 2 3 2 3 3 2 2" xfId="8046" xr:uid="{00000000-0005-0000-0000-00006F1F0000}"/>
    <cellStyle name="RowTitles1-Detail 2 3 2 3 3 2 2 2" xfId="8047" xr:uid="{00000000-0005-0000-0000-0000701F0000}"/>
    <cellStyle name="RowTitles1-Detail 2 3 2 3 3 2 2_Tertiary Salaries Survey" xfId="8048" xr:uid="{00000000-0005-0000-0000-0000711F0000}"/>
    <cellStyle name="RowTitles1-Detail 2 3 2 3 3 2 3" xfId="8049" xr:uid="{00000000-0005-0000-0000-0000721F0000}"/>
    <cellStyle name="RowTitles1-Detail 2 3 2 3 3 2_Tertiary Salaries Survey" xfId="8050" xr:uid="{00000000-0005-0000-0000-0000731F0000}"/>
    <cellStyle name="RowTitles1-Detail 2 3 2 3 3 3" xfId="8051" xr:uid="{00000000-0005-0000-0000-0000741F0000}"/>
    <cellStyle name="RowTitles1-Detail 2 3 2 3 3 3 2" xfId="8052" xr:uid="{00000000-0005-0000-0000-0000751F0000}"/>
    <cellStyle name="RowTitles1-Detail 2 3 2 3 3 3 2 2" xfId="8053" xr:uid="{00000000-0005-0000-0000-0000761F0000}"/>
    <cellStyle name="RowTitles1-Detail 2 3 2 3 3 3 2_Tertiary Salaries Survey" xfId="8054" xr:uid="{00000000-0005-0000-0000-0000771F0000}"/>
    <cellStyle name="RowTitles1-Detail 2 3 2 3 3 3 3" xfId="8055" xr:uid="{00000000-0005-0000-0000-0000781F0000}"/>
    <cellStyle name="RowTitles1-Detail 2 3 2 3 3 3_Tertiary Salaries Survey" xfId="8056" xr:uid="{00000000-0005-0000-0000-0000791F0000}"/>
    <cellStyle name="RowTitles1-Detail 2 3 2 3 3 4" xfId="8057" xr:uid="{00000000-0005-0000-0000-00007A1F0000}"/>
    <cellStyle name="RowTitles1-Detail 2 3 2 3 3 5" xfId="8058" xr:uid="{00000000-0005-0000-0000-00007B1F0000}"/>
    <cellStyle name="RowTitles1-Detail 2 3 2 3 3 5 2" xfId="8059" xr:uid="{00000000-0005-0000-0000-00007C1F0000}"/>
    <cellStyle name="RowTitles1-Detail 2 3 2 3 3 5_Tertiary Salaries Survey" xfId="8060" xr:uid="{00000000-0005-0000-0000-00007D1F0000}"/>
    <cellStyle name="RowTitles1-Detail 2 3 2 3 3 6" xfId="8061" xr:uid="{00000000-0005-0000-0000-00007E1F0000}"/>
    <cellStyle name="RowTitles1-Detail 2 3 2 3 3_Tertiary Salaries Survey" xfId="8062" xr:uid="{00000000-0005-0000-0000-00007F1F0000}"/>
    <cellStyle name="RowTitles1-Detail 2 3 2 3 4" xfId="8063" xr:uid="{00000000-0005-0000-0000-0000801F0000}"/>
    <cellStyle name="RowTitles1-Detail 2 3 2 3 4 2" xfId="8064" xr:uid="{00000000-0005-0000-0000-0000811F0000}"/>
    <cellStyle name="RowTitles1-Detail 2 3 2 3 4 2 2" xfId="8065" xr:uid="{00000000-0005-0000-0000-0000821F0000}"/>
    <cellStyle name="RowTitles1-Detail 2 3 2 3 4 2 2 2" xfId="8066" xr:uid="{00000000-0005-0000-0000-0000831F0000}"/>
    <cellStyle name="RowTitles1-Detail 2 3 2 3 4 2 2_Tertiary Salaries Survey" xfId="8067" xr:uid="{00000000-0005-0000-0000-0000841F0000}"/>
    <cellStyle name="RowTitles1-Detail 2 3 2 3 4 2 3" xfId="8068" xr:uid="{00000000-0005-0000-0000-0000851F0000}"/>
    <cellStyle name="RowTitles1-Detail 2 3 2 3 4 2_Tertiary Salaries Survey" xfId="8069" xr:uid="{00000000-0005-0000-0000-0000861F0000}"/>
    <cellStyle name="RowTitles1-Detail 2 3 2 3 4 3" xfId="8070" xr:uid="{00000000-0005-0000-0000-0000871F0000}"/>
    <cellStyle name="RowTitles1-Detail 2 3 2 3 4 3 2" xfId="8071" xr:uid="{00000000-0005-0000-0000-0000881F0000}"/>
    <cellStyle name="RowTitles1-Detail 2 3 2 3 4 3 2 2" xfId="8072" xr:uid="{00000000-0005-0000-0000-0000891F0000}"/>
    <cellStyle name="RowTitles1-Detail 2 3 2 3 4 3 2_Tertiary Salaries Survey" xfId="8073" xr:uid="{00000000-0005-0000-0000-00008A1F0000}"/>
    <cellStyle name="RowTitles1-Detail 2 3 2 3 4 3 3" xfId="8074" xr:uid="{00000000-0005-0000-0000-00008B1F0000}"/>
    <cellStyle name="RowTitles1-Detail 2 3 2 3 4 3_Tertiary Salaries Survey" xfId="8075" xr:uid="{00000000-0005-0000-0000-00008C1F0000}"/>
    <cellStyle name="RowTitles1-Detail 2 3 2 3 4 4" xfId="8076" xr:uid="{00000000-0005-0000-0000-00008D1F0000}"/>
    <cellStyle name="RowTitles1-Detail 2 3 2 3 4 4 2" xfId="8077" xr:uid="{00000000-0005-0000-0000-00008E1F0000}"/>
    <cellStyle name="RowTitles1-Detail 2 3 2 3 4 4_Tertiary Salaries Survey" xfId="8078" xr:uid="{00000000-0005-0000-0000-00008F1F0000}"/>
    <cellStyle name="RowTitles1-Detail 2 3 2 3 4 5" xfId="8079" xr:uid="{00000000-0005-0000-0000-0000901F0000}"/>
    <cellStyle name="RowTitles1-Detail 2 3 2 3 4_Tertiary Salaries Survey" xfId="8080" xr:uid="{00000000-0005-0000-0000-0000911F0000}"/>
    <cellStyle name="RowTitles1-Detail 2 3 2 3 5" xfId="8081" xr:uid="{00000000-0005-0000-0000-0000921F0000}"/>
    <cellStyle name="RowTitles1-Detail 2 3 2 3 5 2" xfId="8082" xr:uid="{00000000-0005-0000-0000-0000931F0000}"/>
    <cellStyle name="RowTitles1-Detail 2 3 2 3 5 2 2" xfId="8083" xr:uid="{00000000-0005-0000-0000-0000941F0000}"/>
    <cellStyle name="RowTitles1-Detail 2 3 2 3 5 2 2 2" xfId="8084" xr:uid="{00000000-0005-0000-0000-0000951F0000}"/>
    <cellStyle name="RowTitles1-Detail 2 3 2 3 5 2 2_Tertiary Salaries Survey" xfId="8085" xr:uid="{00000000-0005-0000-0000-0000961F0000}"/>
    <cellStyle name="RowTitles1-Detail 2 3 2 3 5 2 3" xfId="8086" xr:uid="{00000000-0005-0000-0000-0000971F0000}"/>
    <cellStyle name="RowTitles1-Detail 2 3 2 3 5 2_Tertiary Salaries Survey" xfId="8087" xr:uid="{00000000-0005-0000-0000-0000981F0000}"/>
    <cellStyle name="RowTitles1-Detail 2 3 2 3 5 3" xfId="8088" xr:uid="{00000000-0005-0000-0000-0000991F0000}"/>
    <cellStyle name="RowTitles1-Detail 2 3 2 3 5 3 2" xfId="8089" xr:uid="{00000000-0005-0000-0000-00009A1F0000}"/>
    <cellStyle name="RowTitles1-Detail 2 3 2 3 5 3 2 2" xfId="8090" xr:uid="{00000000-0005-0000-0000-00009B1F0000}"/>
    <cellStyle name="RowTitles1-Detail 2 3 2 3 5 3 2_Tertiary Salaries Survey" xfId="8091" xr:uid="{00000000-0005-0000-0000-00009C1F0000}"/>
    <cellStyle name="RowTitles1-Detail 2 3 2 3 5 3 3" xfId="8092" xr:uid="{00000000-0005-0000-0000-00009D1F0000}"/>
    <cellStyle name="RowTitles1-Detail 2 3 2 3 5 3_Tertiary Salaries Survey" xfId="8093" xr:uid="{00000000-0005-0000-0000-00009E1F0000}"/>
    <cellStyle name="RowTitles1-Detail 2 3 2 3 5 4" xfId="8094" xr:uid="{00000000-0005-0000-0000-00009F1F0000}"/>
    <cellStyle name="RowTitles1-Detail 2 3 2 3 5 4 2" xfId="8095" xr:uid="{00000000-0005-0000-0000-0000A01F0000}"/>
    <cellStyle name="RowTitles1-Detail 2 3 2 3 5 4_Tertiary Salaries Survey" xfId="8096" xr:uid="{00000000-0005-0000-0000-0000A11F0000}"/>
    <cellStyle name="RowTitles1-Detail 2 3 2 3 5 5" xfId="8097" xr:uid="{00000000-0005-0000-0000-0000A21F0000}"/>
    <cellStyle name="RowTitles1-Detail 2 3 2 3 5_Tertiary Salaries Survey" xfId="8098" xr:uid="{00000000-0005-0000-0000-0000A31F0000}"/>
    <cellStyle name="RowTitles1-Detail 2 3 2 3 6" xfId="8099" xr:uid="{00000000-0005-0000-0000-0000A41F0000}"/>
    <cellStyle name="RowTitles1-Detail 2 3 2 3 6 2" xfId="8100" xr:uid="{00000000-0005-0000-0000-0000A51F0000}"/>
    <cellStyle name="RowTitles1-Detail 2 3 2 3 6 2 2" xfId="8101" xr:uid="{00000000-0005-0000-0000-0000A61F0000}"/>
    <cellStyle name="RowTitles1-Detail 2 3 2 3 6 2 2 2" xfId="8102" xr:uid="{00000000-0005-0000-0000-0000A71F0000}"/>
    <cellStyle name="RowTitles1-Detail 2 3 2 3 6 2 2_Tertiary Salaries Survey" xfId="8103" xr:uid="{00000000-0005-0000-0000-0000A81F0000}"/>
    <cellStyle name="RowTitles1-Detail 2 3 2 3 6 2 3" xfId="8104" xr:uid="{00000000-0005-0000-0000-0000A91F0000}"/>
    <cellStyle name="RowTitles1-Detail 2 3 2 3 6 2_Tertiary Salaries Survey" xfId="8105" xr:uid="{00000000-0005-0000-0000-0000AA1F0000}"/>
    <cellStyle name="RowTitles1-Detail 2 3 2 3 6 3" xfId="8106" xr:uid="{00000000-0005-0000-0000-0000AB1F0000}"/>
    <cellStyle name="RowTitles1-Detail 2 3 2 3 6 3 2" xfId="8107" xr:uid="{00000000-0005-0000-0000-0000AC1F0000}"/>
    <cellStyle name="RowTitles1-Detail 2 3 2 3 6 3 2 2" xfId="8108" xr:uid="{00000000-0005-0000-0000-0000AD1F0000}"/>
    <cellStyle name="RowTitles1-Detail 2 3 2 3 6 3 2_Tertiary Salaries Survey" xfId="8109" xr:uid="{00000000-0005-0000-0000-0000AE1F0000}"/>
    <cellStyle name="RowTitles1-Detail 2 3 2 3 6 3 3" xfId="8110" xr:uid="{00000000-0005-0000-0000-0000AF1F0000}"/>
    <cellStyle name="RowTitles1-Detail 2 3 2 3 6 3_Tertiary Salaries Survey" xfId="8111" xr:uid="{00000000-0005-0000-0000-0000B01F0000}"/>
    <cellStyle name="RowTitles1-Detail 2 3 2 3 6 4" xfId="8112" xr:uid="{00000000-0005-0000-0000-0000B11F0000}"/>
    <cellStyle name="RowTitles1-Detail 2 3 2 3 6 4 2" xfId="8113" xr:uid="{00000000-0005-0000-0000-0000B21F0000}"/>
    <cellStyle name="RowTitles1-Detail 2 3 2 3 6 4_Tertiary Salaries Survey" xfId="8114" xr:uid="{00000000-0005-0000-0000-0000B31F0000}"/>
    <cellStyle name="RowTitles1-Detail 2 3 2 3 6 5" xfId="8115" xr:uid="{00000000-0005-0000-0000-0000B41F0000}"/>
    <cellStyle name="RowTitles1-Detail 2 3 2 3 6_Tertiary Salaries Survey" xfId="8116" xr:uid="{00000000-0005-0000-0000-0000B51F0000}"/>
    <cellStyle name="RowTitles1-Detail 2 3 2 3 7" xfId="8117" xr:uid="{00000000-0005-0000-0000-0000B61F0000}"/>
    <cellStyle name="RowTitles1-Detail 2 3 2 3 7 2" xfId="8118" xr:uid="{00000000-0005-0000-0000-0000B71F0000}"/>
    <cellStyle name="RowTitles1-Detail 2 3 2 3 7 2 2" xfId="8119" xr:uid="{00000000-0005-0000-0000-0000B81F0000}"/>
    <cellStyle name="RowTitles1-Detail 2 3 2 3 7 2_Tertiary Salaries Survey" xfId="8120" xr:uid="{00000000-0005-0000-0000-0000B91F0000}"/>
    <cellStyle name="RowTitles1-Detail 2 3 2 3 7 3" xfId="8121" xr:uid="{00000000-0005-0000-0000-0000BA1F0000}"/>
    <cellStyle name="RowTitles1-Detail 2 3 2 3 7_Tertiary Salaries Survey" xfId="8122" xr:uid="{00000000-0005-0000-0000-0000BB1F0000}"/>
    <cellStyle name="RowTitles1-Detail 2 3 2 3 8" xfId="8123" xr:uid="{00000000-0005-0000-0000-0000BC1F0000}"/>
    <cellStyle name="RowTitles1-Detail 2 3 2 3 9" xfId="8124" xr:uid="{00000000-0005-0000-0000-0000BD1F0000}"/>
    <cellStyle name="RowTitles1-Detail 2 3 2 3_STUD aligned by INSTIT" xfId="8125" xr:uid="{00000000-0005-0000-0000-0000BE1F0000}"/>
    <cellStyle name="RowTitles1-Detail 2 3 2 4" xfId="8126" xr:uid="{00000000-0005-0000-0000-0000BF1F0000}"/>
    <cellStyle name="RowTitles1-Detail 2 3 2 4 2" xfId="8127" xr:uid="{00000000-0005-0000-0000-0000C01F0000}"/>
    <cellStyle name="RowTitles1-Detail 2 3 2 4 2 2" xfId="8128" xr:uid="{00000000-0005-0000-0000-0000C11F0000}"/>
    <cellStyle name="RowTitles1-Detail 2 3 2 4 2 2 2" xfId="8129" xr:uid="{00000000-0005-0000-0000-0000C21F0000}"/>
    <cellStyle name="RowTitles1-Detail 2 3 2 4 2 2 2 2" xfId="8130" xr:uid="{00000000-0005-0000-0000-0000C31F0000}"/>
    <cellStyle name="RowTitles1-Detail 2 3 2 4 2 2 2_Tertiary Salaries Survey" xfId="8131" xr:uid="{00000000-0005-0000-0000-0000C41F0000}"/>
    <cellStyle name="RowTitles1-Detail 2 3 2 4 2 2 3" xfId="8132" xr:uid="{00000000-0005-0000-0000-0000C51F0000}"/>
    <cellStyle name="RowTitles1-Detail 2 3 2 4 2 2_Tertiary Salaries Survey" xfId="8133" xr:uid="{00000000-0005-0000-0000-0000C61F0000}"/>
    <cellStyle name="RowTitles1-Detail 2 3 2 4 2 3" xfId="8134" xr:uid="{00000000-0005-0000-0000-0000C71F0000}"/>
    <cellStyle name="RowTitles1-Detail 2 3 2 4 2 3 2" xfId="8135" xr:uid="{00000000-0005-0000-0000-0000C81F0000}"/>
    <cellStyle name="RowTitles1-Detail 2 3 2 4 2 3 2 2" xfId="8136" xr:uid="{00000000-0005-0000-0000-0000C91F0000}"/>
    <cellStyle name="RowTitles1-Detail 2 3 2 4 2 3 2_Tertiary Salaries Survey" xfId="8137" xr:uid="{00000000-0005-0000-0000-0000CA1F0000}"/>
    <cellStyle name="RowTitles1-Detail 2 3 2 4 2 3 3" xfId="8138" xr:uid="{00000000-0005-0000-0000-0000CB1F0000}"/>
    <cellStyle name="RowTitles1-Detail 2 3 2 4 2 3_Tertiary Salaries Survey" xfId="8139" xr:uid="{00000000-0005-0000-0000-0000CC1F0000}"/>
    <cellStyle name="RowTitles1-Detail 2 3 2 4 2 4" xfId="8140" xr:uid="{00000000-0005-0000-0000-0000CD1F0000}"/>
    <cellStyle name="RowTitles1-Detail 2 3 2 4 2 5" xfId="8141" xr:uid="{00000000-0005-0000-0000-0000CE1F0000}"/>
    <cellStyle name="RowTitles1-Detail 2 3 2 4 2 5 2" xfId="8142" xr:uid="{00000000-0005-0000-0000-0000CF1F0000}"/>
    <cellStyle name="RowTitles1-Detail 2 3 2 4 2 5_Tertiary Salaries Survey" xfId="8143" xr:uid="{00000000-0005-0000-0000-0000D01F0000}"/>
    <cellStyle name="RowTitles1-Detail 2 3 2 4 2 6" xfId="8144" xr:uid="{00000000-0005-0000-0000-0000D11F0000}"/>
    <cellStyle name="RowTitles1-Detail 2 3 2 4 2_Tertiary Salaries Survey" xfId="8145" xr:uid="{00000000-0005-0000-0000-0000D21F0000}"/>
    <cellStyle name="RowTitles1-Detail 2 3 2 4 3" xfId="8146" xr:uid="{00000000-0005-0000-0000-0000D31F0000}"/>
    <cellStyle name="RowTitles1-Detail 2 3 2 4 3 2" xfId="8147" xr:uid="{00000000-0005-0000-0000-0000D41F0000}"/>
    <cellStyle name="RowTitles1-Detail 2 3 2 4 3 2 2" xfId="8148" xr:uid="{00000000-0005-0000-0000-0000D51F0000}"/>
    <cellStyle name="RowTitles1-Detail 2 3 2 4 3 2 2 2" xfId="8149" xr:uid="{00000000-0005-0000-0000-0000D61F0000}"/>
    <cellStyle name="RowTitles1-Detail 2 3 2 4 3 2 2_Tertiary Salaries Survey" xfId="8150" xr:uid="{00000000-0005-0000-0000-0000D71F0000}"/>
    <cellStyle name="RowTitles1-Detail 2 3 2 4 3 2 3" xfId="8151" xr:uid="{00000000-0005-0000-0000-0000D81F0000}"/>
    <cellStyle name="RowTitles1-Detail 2 3 2 4 3 2_Tertiary Salaries Survey" xfId="8152" xr:uid="{00000000-0005-0000-0000-0000D91F0000}"/>
    <cellStyle name="RowTitles1-Detail 2 3 2 4 3 3" xfId="8153" xr:uid="{00000000-0005-0000-0000-0000DA1F0000}"/>
    <cellStyle name="RowTitles1-Detail 2 3 2 4 3 3 2" xfId="8154" xr:uid="{00000000-0005-0000-0000-0000DB1F0000}"/>
    <cellStyle name="RowTitles1-Detail 2 3 2 4 3 3 2 2" xfId="8155" xr:uid="{00000000-0005-0000-0000-0000DC1F0000}"/>
    <cellStyle name="RowTitles1-Detail 2 3 2 4 3 3 2_Tertiary Salaries Survey" xfId="8156" xr:uid="{00000000-0005-0000-0000-0000DD1F0000}"/>
    <cellStyle name="RowTitles1-Detail 2 3 2 4 3 3 3" xfId="8157" xr:uid="{00000000-0005-0000-0000-0000DE1F0000}"/>
    <cellStyle name="RowTitles1-Detail 2 3 2 4 3 3_Tertiary Salaries Survey" xfId="8158" xr:uid="{00000000-0005-0000-0000-0000DF1F0000}"/>
    <cellStyle name="RowTitles1-Detail 2 3 2 4 3 4" xfId="8159" xr:uid="{00000000-0005-0000-0000-0000E01F0000}"/>
    <cellStyle name="RowTitles1-Detail 2 3 2 4 3 5" xfId="8160" xr:uid="{00000000-0005-0000-0000-0000E11F0000}"/>
    <cellStyle name="RowTitles1-Detail 2 3 2 4 3_Tertiary Salaries Survey" xfId="8161" xr:uid="{00000000-0005-0000-0000-0000E21F0000}"/>
    <cellStyle name="RowTitles1-Detail 2 3 2 4 4" xfId="8162" xr:uid="{00000000-0005-0000-0000-0000E31F0000}"/>
    <cellStyle name="RowTitles1-Detail 2 3 2 4 4 2" xfId="8163" xr:uid="{00000000-0005-0000-0000-0000E41F0000}"/>
    <cellStyle name="RowTitles1-Detail 2 3 2 4 4 2 2" xfId="8164" xr:uid="{00000000-0005-0000-0000-0000E51F0000}"/>
    <cellStyle name="RowTitles1-Detail 2 3 2 4 4 2 2 2" xfId="8165" xr:uid="{00000000-0005-0000-0000-0000E61F0000}"/>
    <cellStyle name="RowTitles1-Detail 2 3 2 4 4 2 2_Tertiary Salaries Survey" xfId="8166" xr:uid="{00000000-0005-0000-0000-0000E71F0000}"/>
    <cellStyle name="RowTitles1-Detail 2 3 2 4 4 2 3" xfId="8167" xr:uid="{00000000-0005-0000-0000-0000E81F0000}"/>
    <cellStyle name="RowTitles1-Detail 2 3 2 4 4 2_Tertiary Salaries Survey" xfId="8168" xr:uid="{00000000-0005-0000-0000-0000E91F0000}"/>
    <cellStyle name="RowTitles1-Detail 2 3 2 4 4 3" xfId="8169" xr:uid="{00000000-0005-0000-0000-0000EA1F0000}"/>
    <cellStyle name="RowTitles1-Detail 2 3 2 4 4 3 2" xfId="8170" xr:uid="{00000000-0005-0000-0000-0000EB1F0000}"/>
    <cellStyle name="RowTitles1-Detail 2 3 2 4 4 3 2 2" xfId="8171" xr:uid="{00000000-0005-0000-0000-0000EC1F0000}"/>
    <cellStyle name="RowTitles1-Detail 2 3 2 4 4 3 2_Tertiary Salaries Survey" xfId="8172" xr:uid="{00000000-0005-0000-0000-0000ED1F0000}"/>
    <cellStyle name="RowTitles1-Detail 2 3 2 4 4 3 3" xfId="8173" xr:uid="{00000000-0005-0000-0000-0000EE1F0000}"/>
    <cellStyle name="RowTitles1-Detail 2 3 2 4 4 3_Tertiary Salaries Survey" xfId="8174" xr:uid="{00000000-0005-0000-0000-0000EF1F0000}"/>
    <cellStyle name="RowTitles1-Detail 2 3 2 4 4 4" xfId="8175" xr:uid="{00000000-0005-0000-0000-0000F01F0000}"/>
    <cellStyle name="RowTitles1-Detail 2 3 2 4 4 4 2" xfId="8176" xr:uid="{00000000-0005-0000-0000-0000F11F0000}"/>
    <cellStyle name="RowTitles1-Detail 2 3 2 4 4 4_Tertiary Salaries Survey" xfId="8177" xr:uid="{00000000-0005-0000-0000-0000F21F0000}"/>
    <cellStyle name="RowTitles1-Detail 2 3 2 4 4 5" xfId="8178" xr:uid="{00000000-0005-0000-0000-0000F31F0000}"/>
    <cellStyle name="RowTitles1-Detail 2 3 2 4 4_Tertiary Salaries Survey" xfId="8179" xr:uid="{00000000-0005-0000-0000-0000F41F0000}"/>
    <cellStyle name="RowTitles1-Detail 2 3 2 4 5" xfId="8180" xr:uid="{00000000-0005-0000-0000-0000F51F0000}"/>
    <cellStyle name="RowTitles1-Detail 2 3 2 4 5 2" xfId="8181" xr:uid="{00000000-0005-0000-0000-0000F61F0000}"/>
    <cellStyle name="RowTitles1-Detail 2 3 2 4 5 2 2" xfId="8182" xr:uid="{00000000-0005-0000-0000-0000F71F0000}"/>
    <cellStyle name="RowTitles1-Detail 2 3 2 4 5 2 2 2" xfId="8183" xr:uid="{00000000-0005-0000-0000-0000F81F0000}"/>
    <cellStyle name="RowTitles1-Detail 2 3 2 4 5 2 2_Tertiary Salaries Survey" xfId="8184" xr:uid="{00000000-0005-0000-0000-0000F91F0000}"/>
    <cellStyle name="RowTitles1-Detail 2 3 2 4 5 2 3" xfId="8185" xr:uid="{00000000-0005-0000-0000-0000FA1F0000}"/>
    <cellStyle name="RowTitles1-Detail 2 3 2 4 5 2_Tertiary Salaries Survey" xfId="8186" xr:uid="{00000000-0005-0000-0000-0000FB1F0000}"/>
    <cellStyle name="RowTitles1-Detail 2 3 2 4 5 3" xfId="8187" xr:uid="{00000000-0005-0000-0000-0000FC1F0000}"/>
    <cellStyle name="RowTitles1-Detail 2 3 2 4 5 3 2" xfId="8188" xr:uid="{00000000-0005-0000-0000-0000FD1F0000}"/>
    <cellStyle name="RowTitles1-Detail 2 3 2 4 5 3 2 2" xfId="8189" xr:uid="{00000000-0005-0000-0000-0000FE1F0000}"/>
    <cellStyle name="RowTitles1-Detail 2 3 2 4 5 3 2_Tertiary Salaries Survey" xfId="8190" xr:uid="{00000000-0005-0000-0000-0000FF1F0000}"/>
    <cellStyle name="RowTitles1-Detail 2 3 2 4 5 3 3" xfId="8191" xr:uid="{00000000-0005-0000-0000-000000200000}"/>
    <cellStyle name="RowTitles1-Detail 2 3 2 4 5 3_Tertiary Salaries Survey" xfId="8192" xr:uid="{00000000-0005-0000-0000-000001200000}"/>
    <cellStyle name="RowTitles1-Detail 2 3 2 4 5 4" xfId="8193" xr:uid="{00000000-0005-0000-0000-000002200000}"/>
    <cellStyle name="RowTitles1-Detail 2 3 2 4 5 4 2" xfId="8194" xr:uid="{00000000-0005-0000-0000-000003200000}"/>
    <cellStyle name="RowTitles1-Detail 2 3 2 4 5 4_Tertiary Salaries Survey" xfId="8195" xr:uid="{00000000-0005-0000-0000-000004200000}"/>
    <cellStyle name="RowTitles1-Detail 2 3 2 4 5 5" xfId="8196" xr:uid="{00000000-0005-0000-0000-000005200000}"/>
    <cellStyle name="RowTitles1-Detail 2 3 2 4 5_Tertiary Salaries Survey" xfId="8197" xr:uid="{00000000-0005-0000-0000-000006200000}"/>
    <cellStyle name="RowTitles1-Detail 2 3 2 4 6" xfId="8198" xr:uid="{00000000-0005-0000-0000-000007200000}"/>
    <cellStyle name="RowTitles1-Detail 2 3 2 4 6 2" xfId="8199" xr:uid="{00000000-0005-0000-0000-000008200000}"/>
    <cellStyle name="RowTitles1-Detail 2 3 2 4 6 2 2" xfId="8200" xr:uid="{00000000-0005-0000-0000-000009200000}"/>
    <cellStyle name="RowTitles1-Detail 2 3 2 4 6 2 2 2" xfId="8201" xr:uid="{00000000-0005-0000-0000-00000A200000}"/>
    <cellStyle name="RowTitles1-Detail 2 3 2 4 6 2 2_Tertiary Salaries Survey" xfId="8202" xr:uid="{00000000-0005-0000-0000-00000B200000}"/>
    <cellStyle name="RowTitles1-Detail 2 3 2 4 6 2 3" xfId="8203" xr:uid="{00000000-0005-0000-0000-00000C200000}"/>
    <cellStyle name="RowTitles1-Detail 2 3 2 4 6 2_Tertiary Salaries Survey" xfId="8204" xr:uid="{00000000-0005-0000-0000-00000D200000}"/>
    <cellStyle name="RowTitles1-Detail 2 3 2 4 6 3" xfId="8205" xr:uid="{00000000-0005-0000-0000-00000E200000}"/>
    <cellStyle name="RowTitles1-Detail 2 3 2 4 6 3 2" xfId="8206" xr:uid="{00000000-0005-0000-0000-00000F200000}"/>
    <cellStyle name="RowTitles1-Detail 2 3 2 4 6 3 2 2" xfId="8207" xr:uid="{00000000-0005-0000-0000-000010200000}"/>
    <cellStyle name="RowTitles1-Detail 2 3 2 4 6 3 2_Tertiary Salaries Survey" xfId="8208" xr:uid="{00000000-0005-0000-0000-000011200000}"/>
    <cellStyle name="RowTitles1-Detail 2 3 2 4 6 3 3" xfId="8209" xr:uid="{00000000-0005-0000-0000-000012200000}"/>
    <cellStyle name="RowTitles1-Detail 2 3 2 4 6 3_Tertiary Salaries Survey" xfId="8210" xr:uid="{00000000-0005-0000-0000-000013200000}"/>
    <cellStyle name="RowTitles1-Detail 2 3 2 4 6 4" xfId="8211" xr:uid="{00000000-0005-0000-0000-000014200000}"/>
    <cellStyle name="RowTitles1-Detail 2 3 2 4 6 4 2" xfId="8212" xr:uid="{00000000-0005-0000-0000-000015200000}"/>
    <cellStyle name="RowTitles1-Detail 2 3 2 4 6 4_Tertiary Salaries Survey" xfId="8213" xr:uid="{00000000-0005-0000-0000-000016200000}"/>
    <cellStyle name="RowTitles1-Detail 2 3 2 4 6 5" xfId="8214" xr:uid="{00000000-0005-0000-0000-000017200000}"/>
    <cellStyle name="RowTitles1-Detail 2 3 2 4 6_Tertiary Salaries Survey" xfId="8215" xr:uid="{00000000-0005-0000-0000-000018200000}"/>
    <cellStyle name="RowTitles1-Detail 2 3 2 4 7" xfId="8216" xr:uid="{00000000-0005-0000-0000-000019200000}"/>
    <cellStyle name="RowTitles1-Detail 2 3 2 4 7 2" xfId="8217" xr:uid="{00000000-0005-0000-0000-00001A200000}"/>
    <cellStyle name="RowTitles1-Detail 2 3 2 4 7 2 2" xfId="8218" xr:uid="{00000000-0005-0000-0000-00001B200000}"/>
    <cellStyle name="RowTitles1-Detail 2 3 2 4 7 2_Tertiary Salaries Survey" xfId="8219" xr:uid="{00000000-0005-0000-0000-00001C200000}"/>
    <cellStyle name="RowTitles1-Detail 2 3 2 4 7 3" xfId="8220" xr:uid="{00000000-0005-0000-0000-00001D200000}"/>
    <cellStyle name="RowTitles1-Detail 2 3 2 4 7_Tertiary Salaries Survey" xfId="8221" xr:uid="{00000000-0005-0000-0000-00001E200000}"/>
    <cellStyle name="RowTitles1-Detail 2 3 2 4 8" xfId="8222" xr:uid="{00000000-0005-0000-0000-00001F200000}"/>
    <cellStyle name="RowTitles1-Detail 2 3 2 4 8 2" xfId="8223" xr:uid="{00000000-0005-0000-0000-000020200000}"/>
    <cellStyle name="RowTitles1-Detail 2 3 2 4 8 2 2" xfId="8224" xr:uid="{00000000-0005-0000-0000-000021200000}"/>
    <cellStyle name="RowTitles1-Detail 2 3 2 4 8 2_Tertiary Salaries Survey" xfId="8225" xr:uid="{00000000-0005-0000-0000-000022200000}"/>
    <cellStyle name="RowTitles1-Detail 2 3 2 4 8 3" xfId="8226" xr:uid="{00000000-0005-0000-0000-000023200000}"/>
    <cellStyle name="RowTitles1-Detail 2 3 2 4 8_Tertiary Salaries Survey" xfId="8227" xr:uid="{00000000-0005-0000-0000-000024200000}"/>
    <cellStyle name="RowTitles1-Detail 2 3 2 4 9" xfId="8228" xr:uid="{00000000-0005-0000-0000-000025200000}"/>
    <cellStyle name="RowTitles1-Detail 2 3 2 4_STUD aligned by INSTIT" xfId="8229" xr:uid="{00000000-0005-0000-0000-000026200000}"/>
    <cellStyle name="RowTitles1-Detail 2 3 2 5" xfId="8230" xr:uid="{00000000-0005-0000-0000-000027200000}"/>
    <cellStyle name="RowTitles1-Detail 2 3 2 5 2" xfId="8231" xr:uid="{00000000-0005-0000-0000-000028200000}"/>
    <cellStyle name="RowTitles1-Detail 2 3 2 5 2 2" xfId="8232" xr:uid="{00000000-0005-0000-0000-000029200000}"/>
    <cellStyle name="RowTitles1-Detail 2 3 2 5 2 2 2" xfId="8233" xr:uid="{00000000-0005-0000-0000-00002A200000}"/>
    <cellStyle name="RowTitles1-Detail 2 3 2 5 2 2 2 2" xfId="8234" xr:uid="{00000000-0005-0000-0000-00002B200000}"/>
    <cellStyle name="RowTitles1-Detail 2 3 2 5 2 2 2_Tertiary Salaries Survey" xfId="8235" xr:uid="{00000000-0005-0000-0000-00002C200000}"/>
    <cellStyle name="RowTitles1-Detail 2 3 2 5 2 2 3" xfId="8236" xr:uid="{00000000-0005-0000-0000-00002D200000}"/>
    <cellStyle name="RowTitles1-Detail 2 3 2 5 2 2_Tertiary Salaries Survey" xfId="8237" xr:uid="{00000000-0005-0000-0000-00002E200000}"/>
    <cellStyle name="RowTitles1-Detail 2 3 2 5 2 3" xfId="8238" xr:uid="{00000000-0005-0000-0000-00002F200000}"/>
    <cellStyle name="RowTitles1-Detail 2 3 2 5 2 3 2" xfId="8239" xr:uid="{00000000-0005-0000-0000-000030200000}"/>
    <cellStyle name="RowTitles1-Detail 2 3 2 5 2 3 2 2" xfId="8240" xr:uid="{00000000-0005-0000-0000-000031200000}"/>
    <cellStyle name="RowTitles1-Detail 2 3 2 5 2 3 2_Tertiary Salaries Survey" xfId="8241" xr:uid="{00000000-0005-0000-0000-000032200000}"/>
    <cellStyle name="RowTitles1-Detail 2 3 2 5 2 3 3" xfId="8242" xr:uid="{00000000-0005-0000-0000-000033200000}"/>
    <cellStyle name="RowTitles1-Detail 2 3 2 5 2 3_Tertiary Salaries Survey" xfId="8243" xr:uid="{00000000-0005-0000-0000-000034200000}"/>
    <cellStyle name="RowTitles1-Detail 2 3 2 5 2 4" xfId="8244" xr:uid="{00000000-0005-0000-0000-000035200000}"/>
    <cellStyle name="RowTitles1-Detail 2 3 2 5 2 5" xfId="8245" xr:uid="{00000000-0005-0000-0000-000036200000}"/>
    <cellStyle name="RowTitles1-Detail 2 3 2 5 2 5 2" xfId="8246" xr:uid="{00000000-0005-0000-0000-000037200000}"/>
    <cellStyle name="RowTitles1-Detail 2 3 2 5 2 5_Tertiary Salaries Survey" xfId="8247" xr:uid="{00000000-0005-0000-0000-000038200000}"/>
    <cellStyle name="RowTitles1-Detail 2 3 2 5 2 6" xfId="8248" xr:uid="{00000000-0005-0000-0000-000039200000}"/>
    <cellStyle name="RowTitles1-Detail 2 3 2 5 2_Tertiary Salaries Survey" xfId="8249" xr:uid="{00000000-0005-0000-0000-00003A200000}"/>
    <cellStyle name="RowTitles1-Detail 2 3 2 5 3" xfId="8250" xr:uid="{00000000-0005-0000-0000-00003B200000}"/>
    <cellStyle name="RowTitles1-Detail 2 3 2 5 3 2" xfId="8251" xr:uid="{00000000-0005-0000-0000-00003C200000}"/>
    <cellStyle name="RowTitles1-Detail 2 3 2 5 3 2 2" xfId="8252" xr:uid="{00000000-0005-0000-0000-00003D200000}"/>
    <cellStyle name="RowTitles1-Detail 2 3 2 5 3 2 2 2" xfId="8253" xr:uid="{00000000-0005-0000-0000-00003E200000}"/>
    <cellStyle name="RowTitles1-Detail 2 3 2 5 3 2 2_Tertiary Salaries Survey" xfId="8254" xr:uid="{00000000-0005-0000-0000-00003F200000}"/>
    <cellStyle name="RowTitles1-Detail 2 3 2 5 3 2 3" xfId="8255" xr:uid="{00000000-0005-0000-0000-000040200000}"/>
    <cellStyle name="RowTitles1-Detail 2 3 2 5 3 2_Tertiary Salaries Survey" xfId="8256" xr:uid="{00000000-0005-0000-0000-000041200000}"/>
    <cellStyle name="RowTitles1-Detail 2 3 2 5 3 3" xfId="8257" xr:uid="{00000000-0005-0000-0000-000042200000}"/>
    <cellStyle name="RowTitles1-Detail 2 3 2 5 3 3 2" xfId="8258" xr:uid="{00000000-0005-0000-0000-000043200000}"/>
    <cellStyle name="RowTitles1-Detail 2 3 2 5 3 3 2 2" xfId="8259" xr:uid="{00000000-0005-0000-0000-000044200000}"/>
    <cellStyle name="RowTitles1-Detail 2 3 2 5 3 3 2_Tertiary Salaries Survey" xfId="8260" xr:uid="{00000000-0005-0000-0000-000045200000}"/>
    <cellStyle name="RowTitles1-Detail 2 3 2 5 3 3 3" xfId="8261" xr:uid="{00000000-0005-0000-0000-000046200000}"/>
    <cellStyle name="RowTitles1-Detail 2 3 2 5 3 3_Tertiary Salaries Survey" xfId="8262" xr:uid="{00000000-0005-0000-0000-000047200000}"/>
    <cellStyle name="RowTitles1-Detail 2 3 2 5 3 4" xfId="8263" xr:uid="{00000000-0005-0000-0000-000048200000}"/>
    <cellStyle name="RowTitles1-Detail 2 3 2 5 3 5" xfId="8264" xr:uid="{00000000-0005-0000-0000-000049200000}"/>
    <cellStyle name="RowTitles1-Detail 2 3 2 5 3_Tertiary Salaries Survey" xfId="8265" xr:uid="{00000000-0005-0000-0000-00004A200000}"/>
    <cellStyle name="RowTitles1-Detail 2 3 2 5 4" xfId="8266" xr:uid="{00000000-0005-0000-0000-00004B200000}"/>
    <cellStyle name="RowTitles1-Detail 2 3 2 5 4 2" xfId="8267" xr:uid="{00000000-0005-0000-0000-00004C200000}"/>
    <cellStyle name="RowTitles1-Detail 2 3 2 5 4 2 2" xfId="8268" xr:uid="{00000000-0005-0000-0000-00004D200000}"/>
    <cellStyle name="RowTitles1-Detail 2 3 2 5 4 2 2 2" xfId="8269" xr:uid="{00000000-0005-0000-0000-00004E200000}"/>
    <cellStyle name="RowTitles1-Detail 2 3 2 5 4 2 2_Tertiary Salaries Survey" xfId="8270" xr:uid="{00000000-0005-0000-0000-00004F200000}"/>
    <cellStyle name="RowTitles1-Detail 2 3 2 5 4 2 3" xfId="8271" xr:uid="{00000000-0005-0000-0000-000050200000}"/>
    <cellStyle name="RowTitles1-Detail 2 3 2 5 4 2_Tertiary Salaries Survey" xfId="8272" xr:uid="{00000000-0005-0000-0000-000051200000}"/>
    <cellStyle name="RowTitles1-Detail 2 3 2 5 4 3" xfId="8273" xr:uid="{00000000-0005-0000-0000-000052200000}"/>
    <cellStyle name="RowTitles1-Detail 2 3 2 5 4 3 2" xfId="8274" xr:uid="{00000000-0005-0000-0000-000053200000}"/>
    <cellStyle name="RowTitles1-Detail 2 3 2 5 4 3 2 2" xfId="8275" xr:uid="{00000000-0005-0000-0000-000054200000}"/>
    <cellStyle name="RowTitles1-Detail 2 3 2 5 4 3 2_Tertiary Salaries Survey" xfId="8276" xr:uid="{00000000-0005-0000-0000-000055200000}"/>
    <cellStyle name="RowTitles1-Detail 2 3 2 5 4 3 3" xfId="8277" xr:uid="{00000000-0005-0000-0000-000056200000}"/>
    <cellStyle name="RowTitles1-Detail 2 3 2 5 4 3_Tertiary Salaries Survey" xfId="8278" xr:uid="{00000000-0005-0000-0000-000057200000}"/>
    <cellStyle name="RowTitles1-Detail 2 3 2 5 4 4" xfId="8279" xr:uid="{00000000-0005-0000-0000-000058200000}"/>
    <cellStyle name="RowTitles1-Detail 2 3 2 5 4 5" xfId="8280" xr:uid="{00000000-0005-0000-0000-000059200000}"/>
    <cellStyle name="RowTitles1-Detail 2 3 2 5 4 5 2" xfId="8281" xr:uid="{00000000-0005-0000-0000-00005A200000}"/>
    <cellStyle name="RowTitles1-Detail 2 3 2 5 4 5_Tertiary Salaries Survey" xfId="8282" xr:uid="{00000000-0005-0000-0000-00005B200000}"/>
    <cellStyle name="RowTitles1-Detail 2 3 2 5 4 6" xfId="8283" xr:uid="{00000000-0005-0000-0000-00005C200000}"/>
    <cellStyle name="RowTitles1-Detail 2 3 2 5 4_Tertiary Salaries Survey" xfId="8284" xr:uid="{00000000-0005-0000-0000-00005D200000}"/>
    <cellStyle name="RowTitles1-Detail 2 3 2 5 5" xfId="8285" xr:uid="{00000000-0005-0000-0000-00005E200000}"/>
    <cellStyle name="RowTitles1-Detail 2 3 2 5 5 2" xfId="8286" xr:uid="{00000000-0005-0000-0000-00005F200000}"/>
    <cellStyle name="RowTitles1-Detail 2 3 2 5 5 2 2" xfId="8287" xr:uid="{00000000-0005-0000-0000-000060200000}"/>
    <cellStyle name="RowTitles1-Detail 2 3 2 5 5 2 2 2" xfId="8288" xr:uid="{00000000-0005-0000-0000-000061200000}"/>
    <cellStyle name="RowTitles1-Detail 2 3 2 5 5 2 2_Tertiary Salaries Survey" xfId="8289" xr:uid="{00000000-0005-0000-0000-000062200000}"/>
    <cellStyle name="RowTitles1-Detail 2 3 2 5 5 2 3" xfId="8290" xr:uid="{00000000-0005-0000-0000-000063200000}"/>
    <cellStyle name="RowTitles1-Detail 2 3 2 5 5 2_Tertiary Salaries Survey" xfId="8291" xr:uid="{00000000-0005-0000-0000-000064200000}"/>
    <cellStyle name="RowTitles1-Detail 2 3 2 5 5 3" xfId="8292" xr:uid="{00000000-0005-0000-0000-000065200000}"/>
    <cellStyle name="RowTitles1-Detail 2 3 2 5 5 3 2" xfId="8293" xr:uid="{00000000-0005-0000-0000-000066200000}"/>
    <cellStyle name="RowTitles1-Detail 2 3 2 5 5 3 2 2" xfId="8294" xr:uid="{00000000-0005-0000-0000-000067200000}"/>
    <cellStyle name="RowTitles1-Detail 2 3 2 5 5 3 2_Tertiary Salaries Survey" xfId="8295" xr:uid="{00000000-0005-0000-0000-000068200000}"/>
    <cellStyle name="RowTitles1-Detail 2 3 2 5 5 3 3" xfId="8296" xr:uid="{00000000-0005-0000-0000-000069200000}"/>
    <cellStyle name="RowTitles1-Detail 2 3 2 5 5 3_Tertiary Salaries Survey" xfId="8297" xr:uid="{00000000-0005-0000-0000-00006A200000}"/>
    <cellStyle name="RowTitles1-Detail 2 3 2 5 5 4" xfId="8298" xr:uid="{00000000-0005-0000-0000-00006B200000}"/>
    <cellStyle name="RowTitles1-Detail 2 3 2 5 5 4 2" xfId="8299" xr:uid="{00000000-0005-0000-0000-00006C200000}"/>
    <cellStyle name="RowTitles1-Detail 2 3 2 5 5 4_Tertiary Salaries Survey" xfId="8300" xr:uid="{00000000-0005-0000-0000-00006D200000}"/>
    <cellStyle name="RowTitles1-Detail 2 3 2 5 5 5" xfId="8301" xr:uid="{00000000-0005-0000-0000-00006E200000}"/>
    <cellStyle name="RowTitles1-Detail 2 3 2 5 5_Tertiary Salaries Survey" xfId="8302" xr:uid="{00000000-0005-0000-0000-00006F200000}"/>
    <cellStyle name="RowTitles1-Detail 2 3 2 5 6" xfId="8303" xr:uid="{00000000-0005-0000-0000-000070200000}"/>
    <cellStyle name="RowTitles1-Detail 2 3 2 5 6 2" xfId="8304" xr:uid="{00000000-0005-0000-0000-000071200000}"/>
    <cellStyle name="RowTitles1-Detail 2 3 2 5 6 2 2" xfId="8305" xr:uid="{00000000-0005-0000-0000-000072200000}"/>
    <cellStyle name="RowTitles1-Detail 2 3 2 5 6 2 2 2" xfId="8306" xr:uid="{00000000-0005-0000-0000-000073200000}"/>
    <cellStyle name="RowTitles1-Detail 2 3 2 5 6 2 2_Tertiary Salaries Survey" xfId="8307" xr:uid="{00000000-0005-0000-0000-000074200000}"/>
    <cellStyle name="RowTitles1-Detail 2 3 2 5 6 2 3" xfId="8308" xr:uid="{00000000-0005-0000-0000-000075200000}"/>
    <cellStyle name="RowTitles1-Detail 2 3 2 5 6 2_Tertiary Salaries Survey" xfId="8309" xr:uid="{00000000-0005-0000-0000-000076200000}"/>
    <cellStyle name="RowTitles1-Detail 2 3 2 5 6 3" xfId="8310" xr:uid="{00000000-0005-0000-0000-000077200000}"/>
    <cellStyle name="RowTitles1-Detail 2 3 2 5 6 3 2" xfId="8311" xr:uid="{00000000-0005-0000-0000-000078200000}"/>
    <cellStyle name="RowTitles1-Detail 2 3 2 5 6 3 2 2" xfId="8312" xr:uid="{00000000-0005-0000-0000-000079200000}"/>
    <cellStyle name="RowTitles1-Detail 2 3 2 5 6 3 2_Tertiary Salaries Survey" xfId="8313" xr:uid="{00000000-0005-0000-0000-00007A200000}"/>
    <cellStyle name="RowTitles1-Detail 2 3 2 5 6 3 3" xfId="8314" xr:uid="{00000000-0005-0000-0000-00007B200000}"/>
    <cellStyle name="RowTitles1-Detail 2 3 2 5 6 3_Tertiary Salaries Survey" xfId="8315" xr:uid="{00000000-0005-0000-0000-00007C200000}"/>
    <cellStyle name="RowTitles1-Detail 2 3 2 5 6 4" xfId="8316" xr:uid="{00000000-0005-0000-0000-00007D200000}"/>
    <cellStyle name="RowTitles1-Detail 2 3 2 5 6 4 2" xfId="8317" xr:uid="{00000000-0005-0000-0000-00007E200000}"/>
    <cellStyle name="RowTitles1-Detail 2 3 2 5 6 4_Tertiary Salaries Survey" xfId="8318" xr:uid="{00000000-0005-0000-0000-00007F200000}"/>
    <cellStyle name="RowTitles1-Detail 2 3 2 5 6 5" xfId="8319" xr:uid="{00000000-0005-0000-0000-000080200000}"/>
    <cellStyle name="RowTitles1-Detail 2 3 2 5 6_Tertiary Salaries Survey" xfId="8320" xr:uid="{00000000-0005-0000-0000-000081200000}"/>
    <cellStyle name="RowTitles1-Detail 2 3 2 5 7" xfId="8321" xr:uid="{00000000-0005-0000-0000-000082200000}"/>
    <cellStyle name="RowTitles1-Detail 2 3 2 5 7 2" xfId="8322" xr:uid="{00000000-0005-0000-0000-000083200000}"/>
    <cellStyle name="RowTitles1-Detail 2 3 2 5 7 2 2" xfId="8323" xr:uid="{00000000-0005-0000-0000-000084200000}"/>
    <cellStyle name="RowTitles1-Detail 2 3 2 5 7 2_Tertiary Salaries Survey" xfId="8324" xr:uid="{00000000-0005-0000-0000-000085200000}"/>
    <cellStyle name="RowTitles1-Detail 2 3 2 5 7 3" xfId="8325" xr:uid="{00000000-0005-0000-0000-000086200000}"/>
    <cellStyle name="RowTitles1-Detail 2 3 2 5 7_Tertiary Salaries Survey" xfId="8326" xr:uid="{00000000-0005-0000-0000-000087200000}"/>
    <cellStyle name="RowTitles1-Detail 2 3 2 5 8" xfId="8327" xr:uid="{00000000-0005-0000-0000-000088200000}"/>
    <cellStyle name="RowTitles1-Detail 2 3 2 5 9" xfId="8328" xr:uid="{00000000-0005-0000-0000-000089200000}"/>
    <cellStyle name="RowTitles1-Detail 2 3 2 5_STUD aligned by INSTIT" xfId="8329" xr:uid="{00000000-0005-0000-0000-00008A200000}"/>
    <cellStyle name="RowTitles1-Detail 2 3 2 6" xfId="8330" xr:uid="{00000000-0005-0000-0000-00008B200000}"/>
    <cellStyle name="RowTitles1-Detail 2 3 2 6 2" xfId="8331" xr:uid="{00000000-0005-0000-0000-00008C200000}"/>
    <cellStyle name="RowTitles1-Detail 2 3 2 6 2 2" xfId="8332" xr:uid="{00000000-0005-0000-0000-00008D200000}"/>
    <cellStyle name="RowTitles1-Detail 2 3 2 6 2 2 2" xfId="8333" xr:uid="{00000000-0005-0000-0000-00008E200000}"/>
    <cellStyle name="RowTitles1-Detail 2 3 2 6 2 2_Tertiary Salaries Survey" xfId="8334" xr:uid="{00000000-0005-0000-0000-00008F200000}"/>
    <cellStyle name="RowTitles1-Detail 2 3 2 6 2 3" xfId="8335" xr:uid="{00000000-0005-0000-0000-000090200000}"/>
    <cellStyle name="RowTitles1-Detail 2 3 2 6 2_Tertiary Salaries Survey" xfId="8336" xr:uid="{00000000-0005-0000-0000-000091200000}"/>
    <cellStyle name="RowTitles1-Detail 2 3 2 6 3" xfId="8337" xr:uid="{00000000-0005-0000-0000-000092200000}"/>
    <cellStyle name="RowTitles1-Detail 2 3 2 6 3 2" xfId="8338" xr:uid="{00000000-0005-0000-0000-000093200000}"/>
    <cellStyle name="RowTitles1-Detail 2 3 2 6 3 2 2" xfId="8339" xr:uid="{00000000-0005-0000-0000-000094200000}"/>
    <cellStyle name="RowTitles1-Detail 2 3 2 6 3 2_Tertiary Salaries Survey" xfId="8340" xr:uid="{00000000-0005-0000-0000-000095200000}"/>
    <cellStyle name="RowTitles1-Detail 2 3 2 6 3 3" xfId="8341" xr:uid="{00000000-0005-0000-0000-000096200000}"/>
    <cellStyle name="RowTitles1-Detail 2 3 2 6 3_Tertiary Salaries Survey" xfId="8342" xr:uid="{00000000-0005-0000-0000-000097200000}"/>
    <cellStyle name="RowTitles1-Detail 2 3 2 6 4" xfId="8343" xr:uid="{00000000-0005-0000-0000-000098200000}"/>
    <cellStyle name="RowTitles1-Detail 2 3 2 6 5" xfId="8344" xr:uid="{00000000-0005-0000-0000-000099200000}"/>
    <cellStyle name="RowTitles1-Detail 2 3 2 6 5 2" xfId="8345" xr:uid="{00000000-0005-0000-0000-00009A200000}"/>
    <cellStyle name="RowTitles1-Detail 2 3 2 6 5_Tertiary Salaries Survey" xfId="8346" xr:uid="{00000000-0005-0000-0000-00009B200000}"/>
    <cellStyle name="RowTitles1-Detail 2 3 2 6 6" xfId="8347" xr:uid="{00000000-0005-0000-0000-00009C200000}"/>
    <cellStyle name="RowTitles1-Detail 2 3 2 6_Tertiary Salaries Survey" xfId="8348" xr:uid="{00000000-0005-0000-0000-00009D200000}"/>
    <cellStyle name="RowTitles1-Detail 2 3 2 7" xfId="8349" xr:uid="{00000000-0005-0000-0000-00009E200000}"/>
    <cellStyle name="RowTitles1-Detail 2 3 2 7 2" xfId="8350" xr:uid="{00000000-0005-0000-0000-00009F200000}"/>
    <cellStyle name="RowTitles1-Detail 2 3 2 7 2 2" xfId="8351" xr:uid="{00000000-0005-0000-0000-0000A0200000}"/>
    <cellStyle name="RowTitles1-Detail 2 3 2 7 2 2 2" xfId="8352" xr:uid="{00000000-0005-0000-0000-0000A1200000}"/>
    <cellStyle name="RowTitles1-Detail 2 3 2 7 2 2_Tertiary Salaries Survey" xfId="8353" xr:uid="{00000000-0005-0000-0000-0000A2200000}"/>
    <cellStyle name="RowTitles1-Detail 2 3 2 7 2 3" xfId="8354" xr:uid="{00000000-0005-0000-0000-0000A3200000}"/>
    <cellStyle name="RowTitles1-Detail 2 3 2 7 2_Tertiary Salaries Survey" xfId="8355" xr:uid="{00000000-0005-0000-0000-0000A4200000}"/>
    <cellStyle name="RowTitles1-Detail 2 3 2 7 3" xfId="8356" xr:uid="{00000000-0005-0000-0000-0000A5200000}"/>
    <cellStyle name="RowTitles1-Detail 2 3 2 7 3 2" xfId="8357" xr:uid="{00000000-0005-0000-0000-0000A6200000}"/>
    <cellStyle name="RowTitles1-Detail 2 3 2 7 3 2 2" xfId="8358" xr:uid="{00000000-0005-0000-0000-0000A7200000}"/>
    <cellStyle name="RowTitles1-Detail 2 3 2 7 3 2_Tertiary Salaries Survey" xfId="8359" xr:uid="{00000000-0005-0000-0000-0000A8200000}"/>
    <cellStyle name="RowTitles1-Detail 2 3 2 7 3 3" xfId="8360" xr:uid="{00000000-0005-0000-0000-0000A9200000}"/>
    <cellStyle name="RowTitles1-Detail 2 3 2 7 3_Tertiary Salaries Survey" xfId="8361" xr:uid="{00000000-0005-0000-0000-0000AA200000}"/>
    <cellStyle name="RowTitles1-Detail 2 3 2 7 4" xfId="8362" xr:uid="{00000000-0005-0000-0000-0000AB200000}"/>
    <cellStyle name="RowTitles1-Detail 2 3 2 7 5" xfId="8363" xr:uid="{00000000-0005-0000-0000-0000AC200000}"/>
    <cellStyle name="RowTitles1-Detail 2 3 2 7_Tertiary Salaries Survey" xfId="8364" xr:uid="{00000000-0005-0000-0000-0000AD200000}"/>
    <cellStyle name="RowTitles1-Detail 2 3 2 8" xfId="8365" xr:uid="{00000000-0005-0000-0000-0000AE200000}"/>
    <cellStyle name="RowTitles1-Detail 2 3 2 8 2" xfId="8366" xr:uid="{00000000-0005-0000-0000-0000AF200000}"/>
    <cellStyle name="RowTitles1-Detail 2 3 2 8 2 2" xfId="8367" xr:uid="{00000000-0005-0000-0000-0000B0200000}"/>
    <cellStyle name="RowTitles1-Detail 2 3 2 8 2 2 2" xfId="8368" xr:uid="{00000000-0005-0000-0000-0000B1200000}"/>
    <cellStyle name="RowTitles1-Detail 2 3 2 8 2 2_Tertiary Salaries Survey" xfId="8369" xr:uid="{00000000-0005-0000-0000-0000B2200000}"/>
    <cellStyle name="RowTitles1-Detail 2 3 2 8 2 3" xfId="8370" xr:uid="{00000000-0005-0000-0000-0000B3200000}"/>
    <cellStyle name="RowTitles1-Detail 2 3 2 8 2_Tertiary Salaries Survey" xfId="8371" xr:uid="{00000000-0005-0000-0000-0000B4200000}"/>
    <cellStyle name="RowTitles1-Detail 2 3 2 8 3" xfId="8372" xr:uid="{00000000-0005-0000-0000-0000B5200000}"/>
    <cellStyle name="RowTitles1-Detail 2 3 2 8 3 2" xfId="8373" xr:uid="{00000000-0005-0000-0000-0000B6200000}"/>
    <cellStyle name="RowTitles1-Detail 2 3 2 8 3 2 2" xfId="8374" xr:uid="{00000000-0005-0000-0000-0000B7200000}"/>
    <cellStyle name="RowTitles1-Detail 2 3 2 8 3 2_Tertiary Salaries Survey" xfId="8375" xr:uid="{00000000-0005-0000-0000-0000B8200000}"/>
    <cellStyle name="RowTitles1-Detail 2 3 2 8 3 3" xfId="8376" xr:uid="{00000000-0005-0000-0000-0000B9200000}"/>
    <cellStyle name="RowTitles1-Detail 2 3 2 8 3_Tertiary Salaries Survey" xfId="8377" xr:uid="{00000000-0005-0000-0000-0000BA200000}"/>
    <cellStyle name="RowTitles1-Detail 2 3 2 8 4" xfId="8378" xr:uid="{00000000-0005-0000-0000-0000BB200000}"/>
    <cellStyle name="RowTitles1-Detail 2 3 2 8 5" xfId="8379" xr:uid="{00000000-0005-0000-0000-0000BC200000}"/>
    <cellStyle name="RowTitles1-Detail 2 3 2 8 5 2" xfId="8380" xr:uid="{00000000-0005-0000-0000-0000BD200000}"/>
    <cellStyle name="RowTitles1-Detail 2 3 2 8 5_Tertiary Salaries Survey" xfId="8381" xr:uid="{00000000-0005-0000-0000-0000BE200000}"/>
    <cellStyle name="RowTitles1-Detail 2 3 2 8 6" xfId="8382" xr:uid="{00000000-0005-0000-0000-0000BF200000}"/>
    <cellStyle name="RowTitles1-Detail 2 3 2 8_Tertiary Salaries Survey" xfId="8383" xr:uid="{00000000-0005-0000-0000-0000C0200000}"/>
    <cellStyle name="RowTitles1-Detail 2 3 2 9" xfId="8384" xr:uid="{00000000-0005-0000-0000-0000C1200000}"/>
    <cellStyle name="RowTitles1-Detail 2 3 2 9 2" xfId="8385" xr:uid="{00000000-0005-0000-0000-0000C2200000}"/>
    <cellStyle name="RowTitles1-Detail 2 3 2 9 2 2" xfId="8386" xr:uid="{00000000-0005-0000-0000-0000C3200000}"/>
    <cellStyle name="RowTitles1-Detail 2 3 2 9 2 2 2" xfId="8387" xr:uid="{00000000-0005-0000-0000-0000C4200000}"/>
    <cellStyle name="RowTitles1-Detail 2 3 2 9 2 2_Tertiary Salaries Survey" xfId="8388" xr:uid="{00000000-0005-0000-0000-0000C5200000}"/>
    <cellStyle name="RowTitles1-Detail 2 3 2 9 2 3" xfId="8389" xr:uid="{00000000-0005-0000-0000-0000C6200000}"/>
    <cellStyle name="RowTitles1-Detail 2 3 2 9 2_Tertiary Salaries Survey" xfId="8390" xr:uid="{00000000-0005-0000-0000-0000C7200000}"/>
    <cellStyle name="RowTitles1-Detail 2 3 2 9 3" xfId="8391" xr:uid="{00000000-0005-0000-0000-0000C8200000}"/>
    <cellStyle name="RowTitles1-Detail 2 3 2 9 3 2" xfId="8392" xr:uid="{00000000-0005-0000-0000-0000C9200000}"/>
    <cellStyle name="RowTitles1-Detail 2 3 2 9 3 2 2" xfId="8393" xr:uid="{00000000-0005-0000-0000-0000CA200000}"/>
    <cellStyle name="RowTitles1-Detail 2 3 2 9 3 2_Tertiary Salaries Survey" xfId="8394" xr:uid="{00000000-0005-0000-0000-0000CB200000}"/>
    <cellStyle name="RowTitles1-Detail 2 3 2 9 3 3" xfId="8395" xr:uid="{00000000-0005-0000-0000-0000CC200000}"/>
    <cellStyle name="RowTitles1-Detail 2 3 2 9 3_Tertiary Salaries Survey" xfId="8396" xr:uid="{00000000-0005-0000-0000-0000CD200000}"/>
    <cellStyle name="RowTitles1-Detail 2 3 2 9 4" xfId="8397" xr:uid="{00000000-0005-0000-0000-0000CE200000}"/>
    <cellStyle name="RowTitles1-Detail 2 3 2 9 4 2" xfId="8398" xr:uid="{00000000-0005-0000-0000-0000CF200000}"/>
    <cellStyle name="RowTitles1-Detail 2 3 2 9 4_Tertiary Salaries Survey" xfId="8399" xr:uid="{00000000-0005-0000-0000-0000D0200000}"/>
    <cellStyle name="RowTitles1-Detail 2 3 2 9 5" xfId="8400" xr:uid="{00000000-0005-0000-0000-0000D1200000}"/>
    <cellStyle name="RowTitles1-Detail 2 3 2 9_Tertiary Salaries Survey" xfId="8401" xr:uid="{00000000-0005-0000-0000-0000D2200000}"/>
    <cellStyle name="RowTitles1-Detail 2 3 2_STUD aligned by INSTIT" xfId="8402" xr:uid="{00000000-0005-0000-0000-0000D3200000}"/>
    <cellStyle name="RowTitles1-Detail 2 3 3" xfId="8403" xr:uid="{00000000-0005-0000-0000-0000D4200000}"/>
    <cellStyle name="RowTitles1-Detail 2 3 3 10" xfId="8404" xr:uid="{00000000-0005-0000-0000-0000D5200000}"/>
    <cellStyle name="RowTitles1-Detail 2 3 3 10 2" xfId="8405" xr:uid="{00000000-0005-0000-0000-0000D6200000}"/>
    <cellStyle name="RowTitles1-Detail 2 3 3 10 2 2" xfId="8406" xr:uid="{00000000-0005-0000-0000-0000D7200000}"/>
    <cellStyle name="RowTitles1-Detail 2 3 3 10 2_Tertiary Salaries Survey" xfId="8407" xr:uid="{00000000-0005-0000-0000-0000D8200000}"/>
    <cellStyle name="RowTitles1-Detail 2 3 3 10 3" xfId="8408" xr:uid="{00000000-0005-0000-0000-0000D9200000}"/>
    <cellStyle name="RowTitles1-Detail 2 3 3 10_Tertiary Salaries Survey" xfId="8409" xr:uid="{00000000-0005-0000-0000-0000DA200000}"/>
    <cellStyle name="RowTitles1-Detail 2 3 3 11" xfId="8410" xr:uid="{00000000-0005-0000-0000-0000DB200000}"/>
    <cellStyle name="RowTitles1-Detail 2 3 3 12" xfId="8411" xr:uid="{00000000-0005-0000-0000-0000DC200000}"/>
    <cellStyle name="RowTitles1-Detail 2 3 3 2" xfId="8412" xr:uid="{00000000-0005-0000-0000-0000DD200000}"/>
    <cellStyle name="RowTitles1-Detail 2 3 3 2 2" xfId="8413" xr:uid="{00000000-0005-0000-0000-0000DE200000}"/>
    <cellStyle name="RowTitles1-Detail 2 3 3 2 2 2" xfId="8414" xr:uid="{00000000-0005-0000-0000-0000DF200000}"/>
    <cellStyle name="RowTitles1-Detail 2 3 3 2 2 2 2" xfId="8415" xr:uid="{00000000-0005-0000-0000-0000E0200000}"/>
    <cellStyle name="RowTitles1-Detail 2 3 3 2 2 2 2 2" xfId="8416" xr:uid="{00000000-0005-0000-0000-0000E1200000}"/>
    <cellStyle name="RowTitles1-Detail 2 3 3 2 2 2 2_Tertiary Salaries Survey" xfId="8417" xr:uid="{00000000-0005-0000-0000-0000E2200000}"/>
    <cellStyle name="RowTitles1-Detail 2 3 3 2 2 2 3" xfId="8418" xr:uid="{00000000-0005-0000-0000-0000E3200000}"/>
    <cellStyle name="RowTitles1-Detail 2 3 3 2 2 2_Tertiary Salaries Survey" xfId="8419" xr:uid="{00000000-0005-0000-0000-0000E4200000}"/>
    <cellStyle name="RowTitles1-Detail 2 3 3 2 2 3" xfId="8420" xr:uid="{00000000-0005-0000-0000-0000E5200000}"/>
    <cellStyle name="RowTitles1-Detail 2 3 3 2 2 3 2" xfId="8421" xr:uid="{00000000-0005-0000-0000-0000E6200000}"/>
    <cellStyle name="RowTitles1-Detail 2 3 3 2 2 3 2 2" xfId="8422" xr:uid="{00000000-0005-0000-0000-0000E7200000}"/>
    <cellStyle name="RowTitles1-Detail 2 3 3 2 2 3 2_Tertiary Salaries Survey" xfId="8423" xr:uid="{00000000-0005-0000-0000-0000E8200000}"/>
    <cellStyle name="RowTitles1-Detail 2 3 3 2 2 3 3" xfId="8424" xr:uid="{00000000-0005-0000-0000-0000E9200000}"/>
    <cellStyle name="RowTitles1-Detail 2 3 3 2 2 3_Tertiary Salaries Survey" xfId="8425" xr:uid="{00000000-0005-0000-0000-0000EA200000}"/>
    <cellStyle name="RowTitles1-Detail 2 3 3 2 2 4" xfId="8426" xr:uid="{00000000-0005-0000-0000-0000EB200000}"/>
    <cellStyle name="RowTitles1-Detail 2 3 3 2 2 5" xfId="8427" xr:uid="{00000000-0005-0000-0000-0000EC200000}"/>
    <cellStyle name="RowTitles1-Detail 2 3 3 2 2_Tertiary Salaries Survey" xfId="8428" xr:uid="{00000000-0005-0000-0000-0000ED200000}"/>
    <cellStyle name="RowTitles1-Detail 2 3 3 2 3" xfId="8429" xr:uid="{00000000-0005-0000-0000-0000EE200000}"/>
    <cellStyle name="RowTitles1-Detail 2 3 3 2 3 2" xfId="8430" xr:uid="{00000000-0005-0000-0000-0000EF200000}"/>
    <cellStyle name="RowTitles1-Detail 2 3 3 2 3 2 2" xfId="8431" xr:uid="{00000000-0005-0000-0000-0000F0200000}"/>
    <cellStyle name="RowTitles1-Detail 2 3 3 2 3 2 2 2" xfId="8432" xr:uid="{00000000-0005-0000-0000-0000F1200000}"/>
    <cellStyle name="RowTitles1-Detail 2 3 3 2 3 2 2_Tertiary Salaries Survey" xfId="8433" xr:uid="{00000000-0005-0000-0000-0000F2200000}"/>
    <cellStyle name="RowTitles1-Detail 2 3 3 2 3 2 3" xfId="8434" xr:uid="{00000000-0005-0000-0000-0000F3200000}"/>
    <cellStyle name="RowTitles1-Detail 2 3 3 2 3 2_Tertiary Salaries Survey" xfId="8435" xr:uid="{00000000-0005-0000-0000-0000F4200000}"/>
    <cellStyle name="RowTitles1-Detail 2 3 3 2 3 3" xfId="8436" xr:uid="{00000000-0005-0000-0000-0000F5200000}"/>
    <cellStyle name="RowTitles1-Detail 2 3 3 2 3 3 2" xfId="8437" xr:uid="{00000000-0005-0000-0000-0000F6200000}"/>
    <cellStyle name="RowTitles1-Detail 2 3 3 2 3 3 2 2" xfId="8438" xr:uid="{00000000-0005-0000-0000-0000F7200000}"/>
    <cellStyle name="RowTitles1-Detail 2 3 3 2 3 3 2_Tertiary Salaries Survey" xfId="8439" xr:uid="{00000000-0005-0000-0000-0000F8200000}"/>
    <cellStyle name="RowTitles1-Detail 2 3 3 2 3 3 3" xfId="8440" xr:uid="{00000000-0005-0000-0000-0000F9200000}"/>
    <cellStyle name="RowTitles1-Detail 2 3 3 2 3 3_Tertiary Salaries Survey" xfId="8441" xr:uid="{00000000-0005-0000-0000-0000FA200000}"/>
    <cellStyle name="RowTitles1-Detail 2 3 3 2 3 4" xfId="8442" xr:uid="{00000000-0005-0000-0000-0000FB200000}"/>
    <cellStyle name="RowTitles1-Detail 2 3 3 2 3 5" xfId="8443" xr:uid="{00000000-0005-0000-0000-0000FC200000}"/>
    <cellStyle name="RowTitles1-Detail 2 3 3 2 3 5 2" xfId="8444" xr:uid="{00000000-0005-0000-0000-0000FD200000}"/>
    <cellStyle name="RowTitles1-Detail 2 3 3 2 3 5_Tertiary Salaries Survey" xfId="8445" xr:uid="{00000000-0005-0000-0000-0000FE200000}"/>
    <cellStyle name="RowTitles1-Detail 2 3 3 2 3 6" xfId="8446" xr:uid="{00000000-0005-0000-0000-0000FF200000}"/>
    <cellStyle name="RowTitles1-Detail 2 3 3 2 3_Tertiary Salaries Survey" xfId="8447" xr:uid="{00000000-0005-0000-0000-000000210000}"/>
    <cellStyle name="RowTitles1-Detail 2 3 3 2 4" xfId="8448" xr:uid="{00000000-0005-0000-0000-000001210000}"/>
    <cellStyle name="RowTitles1-Detail 2 3 3 2 4 2" xfId="8449" xr:uid="{00000000-0005-0000-0000-000002210000}"/>
    <cellStyle name="RowTitles1-Detail 2 3 3 2 4 2 2" xfId="8450" xr:uid="{00000000-0005-0000-0000-000003210000}"/>
    <cellStyle name="RowTitles1-Detail 2 3 3 2 4 2 2 2" xfId="8451" xr:uid="{00000000-0005-0000-0000-000004210000}"/>
    <cellStyle name="RowTitles1-Detail 2 3 3 2 4 2 2_Tertiary Salaries Survey" xfId="8452" xr:uid="{00000000-0005-0000-0000-000005210000}"/>
    <cellStyle name="RowTitles1-Detail 2 3 3 2 4 2 3" xfId="8453" xr:uid="{00000000-0005-0000-0000-000006210000}"/>
    <cellStyle name="RowTitles1-Detail 2 3 3 2 4 2_Tertiary Salaries Survey" xfId="8454" xr:uid="{00000000-0005-0000-0000-000007210000}"/>
    <cellStyle name="RowTitles1-Detail 2 3 3 2 4 3" xfId="8455" xr:uid="{00000000-0005-0000-0000-000008210000}"/>
    <cellStyle name="RowTitles1-Detail 2 3 3 2 4 3 2" xfId="8456" xr:uid="{00000000-0005-0000-0000-000009210000}"/>
    <cellStyle name="RowTitles1-Detail 2 3 3 2 4 3 2 2" xfId="8457" xr:uid="{00000000-0005-0000-0000-00000A210000}"/>
    <cellStyle name="RowTitles1-Detail 2 3 3 2 4 3 2_Tertiary Salaries Survey" xfId="8458" xr:uid="{00000000-0005-0000-0000-00000B210000}"/>
    <cellStyle name="RowTitles1-Detail 2 3 3 2 4 3 3" xfId="8459" xr:uid="{00000000-0005-0000-0000-00000C210000}"/>
    <cellStyle name="RowTitles1-Detail 2 3 3 2 4 3_Tertiary Salaries Survey" xfId="8460" xr:uid="{00000000-0005-0000-0000-00000D210000}"/>
    <cellStyle name="RowTitles1-Detail 2 3 3 2 4 4" xfId="8461" xr:uid="{00000000-0005-0000-0000-00000E210000}"/>
    <cellStyle name="RowTitles1-Detail 2 3 3 2 4 4 2" xfId="8462" xr:uid="{00000000-0005-0000-0000-00000F210000}"/>
    <cellStyle name="RowTitles1-Detail 2 3 3 2 4 4_Tertiary Salaries Survey" xfId="8463" xr:uid="{00000000-0005-0000-0000-000010210000}"/>
    <cellStyle name="RowTitles1-Detail 2 3 3 2 4 5" xfId="8464" xr:uid="{00000000-0005-0000-0000-000011210000}"/>
    <cellStyle name="RowTitles1-Detail 2 3 3 2 4_Tertiary Salaries Survey" xfId="8465" xr:uid="{00000000-0005-0000-0000-000012210000}"/>
    <cellStyle name="RowTitles1-Detail 2 3 3 2 5" xfId="8466" xr:uid="{00000000-0005-0000-0000-000013210000}"/>
    <cellStyle name="RowTitles1-Detail 2 3 3 2 5 2" xfId="8467" xr:uid="{00000000-0005-0000-0000-000014210000}"/>
    <cellStyle name="RowTitles1-Detail 2 3 3 2 5 2 2" xfId="8468" xr:uid="{00000000-0005-0000-0000-000015210000}"/>
    <cellStyle name="RowTitles1-Detail 2 3 3 2 5 2 2 2" xfId="8469" xr:uid="{00000000-0005-0000-0000-000016210000}"/>
    <cellStyle name="RowTitles1-Detail 2 3 3 2 5 2 2_Tertiary Salaries Survey" xfId="8470" xr:uid="{00000000-0005-0000-0000-000017210000}"/>
    <cellStyle name="RowTitles1-Detail 2 3 3 2 5 2 3" xfId="8471" xr:uid="{00000000-0005-0000-0000-000018210000}"/>
    <cellStyle name="RowTitles1-Detail 2 3 3 2 5 2_Tertiary Salaries Survey" xfId="8472" xr:uid="{00000000-0005-0000-0000-000019210000}"/>
    <cellStyle name="RowTitles1-Detail 2 3 3 2 5 3" xfId="8473" xr:uid="{00000000-0005-0000-0000-00001A210000}"/>
    <cellStyle name="RowTitles1-Detail 2 3 3 2 5 3 2" xfId="8474" xr:uid="{00000000-0005-0000-0000-00001B210000}"/>
    <cellStyle name="RowTitles1-Detail 2 3 3 2 5 3 2 2" xfId="8475" xr:uid="{00000000-0005-0000-0000-00001C210000}"/>
    <cellStyle name="RowTitles1-Detail 2 3 3 2 5 3 2_Tertiary Salaries Survey" xfId="8476" xr:uid="{00000000-0005-0000-0000-00001D210000}"/>
    <cellStyle name="RowTitles1-Detail 2 3 3 2 5 3 3" xfId="8477" xr:uid="{00000000-0005-0000-0000-00001E210000}"/>
    <cellStyle name="RowTitles1-Detail 2 3 3 2 5 3_Tertiary Salaries Survey" xfId="8478" xr:uid="{00000000-0005-0000-0000-00001F210000}"/>
    <cellStyle name="RowTitles1-Detail 2 3 3 2 5 4" xfId="8479" xr:uid="{00000000-0005-0000-0000-000020210000}"/>
    <cellStyle name="RowTitles1-Detail 2 3 3 2 5 4 2" xfId="8480" xr:uid="{00000000-0005-0000-0000-000021210000}"/>
    <cellStyle name="RowTitles1-Detail 2 3 3 2 5 4_Tertiary Salaries Survey" xfId="8481" xr:uid="{00000000-0005-0000-0000-000022210000}"/>
    <cellStyle name="RowTitles1-Detail 2 3 3 2 5 5" xfId="8482" xr:uid="{00000000-0005-0000-0000-000023210000}"/>
    <cellStyle name="RowTitles1-Detail 2 3 3 2 5_Tertiary Salaries Survey" xfId="8483" xr:uid="{00000000-0005-0000-0000-000024210000}"/>
    <cellStyle name="RowTitles1-Detail 2 3 3 2 6" xfId="8484" xr:uid="{00000000-0005-0000-0000-000025210000}"/>
    <cellStyle name="RowTitles1-Detail 2 3 3 2 6 2" xfId="8485" xr:uid="{00000000-0005-0000-0000-000026210000}"/>
    <cellStyle name="RowTitles1-Detail 2 3 3 2 6 2 2" xfId="8486" xr:uid="{00000000-0005-0000-0000-000027210000}"/>
    <cellStyle name="RowTitles1-Detail 2 3 3 2 6 2 2 2" xfId="8487" xr:uid="{00000000-0005-0000-0000-000028210000}"/>
    <cellStyle name="RowTitles1-Detail 2 3 3 2 6 2 2_Tertiary Salaries Survey" xfId="8488" xr:uid="{00000000-0005-0000-0000-000029210000}"/>
    <cellStyle name="RowTitles1-Detail 2 3 3 2 6 2 3" xfId="8489" xr:uid="{00000000-0005-0000-0000-00002A210000}"/>
    <cellStyle name="RowTitles1-Detail 2 3 3 2 6 2_Tertiary Salaries Survey" xfId="8490" xr:uid="{00000000-0005-0000-0000-00002B210000}"/>
    <cellStyle name="RowTitles1-Detail 2 3 3 2 6 3" xfId="8491" xr:uid="{00000000-0005-0000-0000-00002C210000}"/>
    <cellStyle name="RowTitles1-Detail 2 3 3 2 6 3 2" xfId="8492" xr:uid="{00000000-0005-0000-0000-00002D210000}"/>
    <cellStyle name="RowTitles1-Detail 2 3 3 2 6 3 2 2" xfId="8493" xr:uid="{00000000-0005-0000-0000-00002E210000}"/>
    <cellStyle name="RowTitles1-Detail 2 3 3 2 6 3 2_Tertiary Salaries Survey" xfId="8494" xr:uid="{00000000-0005-0000-0000-00002F210000}"/>
    <cellStyle name="RowTitles1-Detail 2 3 3 2 6 3 3" xfId="8495" xr:uid="{00000000-0005-0000-0000-000030210000}"/>
    <cellStyle name="RowTitles1-Detail 2 3 3 2 6 3_Tertiary Salaries Survey" xfId="8496" xr:uid="{00000000-0005-0000-0000-000031210000}"/>
    <cellStyle name="RowTitles1-Detail 2 3 3 2 6 4" xfId="8497" xr:uid="{00000000-0005-0000-0000-000032210000}"/>
    <cellStyle name="RowTitles1-Detail 2 3 3 2 6 4 2" xfId="8498" xr:uid="{00000000-0005-0000-0000-000033210000}"/>
    <cellStyle name="RowTitles1-Detail 2 3 3 2 6 4_Tertiary Salaries Survey" xfId="8499" xr:uid="{00000000-0005-0000-0000-000034210000}"/>
    <cellStyle name="RowTitles1-Detail 2 3 3 2 6 5" xfId="8500" xr:uid="{00000000-0005-0000-0000-000035210000}"/>
    <cellStyle name="RowTitles1-Detail 2 3 3 2 6_Tertiary Salaries Survey" xfId="8501" xr:uid="{00000000-0005-0000-0000-000036210000}"/>
    <cellStyle name="RowTitles1-Detail 2 3 3 2 7" xfId="8502" xr:uid="{00000000-0005-0000-0000-000037210000}"/>
    <cellStyle name="RowTitles1-Detail 2 3 3 2 7 2" xfId="8503" xr:uid="{00000000-0005-0000-0000-000038210000}"/>
    <cellStyle name="RowTitles1-Detail 2 3 3 2 7 2 2" xfId="8504" xr:uid="{00000000-0005-0000-0000-000039210000}"/>
    <cellStyle name="RowTitles1-Detail 2 3 3 2 7 2_Tertiary Salaries Survey" xfId="8505" xr:uid="{00000000-0005-0000-0000-00003A210000}"/>
    <cellStyle name="RowTitles1-Detail 2 3 3 2 7 3" xfId="8506" xr:uid="{00000000-0005-0000-0000-00003B210000}"/>
    <cellStyle name="RowTitles1-Detail 2 3 3 2 7_Tertiary Salaries Survey" xfId="8507" xr:uid="{00000000-0005-0000-0000-00003C210000}"/>
    <cellStyle name="RowTitles1-Detail 2 3 3 2 8" xfId="8508" xr:uid="{00000000-0005-0000-0000-00003D210000}"/>
    <cellStyle name="RowTitles1-Detail 2 3 3 2 9" xfId="8509" xr:uid="{00000000-0005-0000-0000-00003E210000}"/>
    <cellStyle name="RowTitles1-Detail 2 3 3 2_STUD aligned by INSTIT" xfId="8510" xr:uid="{00000000-0005-0000-0000-00003F210000}"/>
    <cellStyle name="RowTitles1-Detail 2 3 3 3" xfId="8511" xr:uid="{00000000-0005-0000-0000-000040210000}"/>
    <cellStyle name="RowTitles1-Detail 2 3 3 3 2" xfId="8512" xr:uid="{00000000-0005-0000-0000-000041210000}"/>
    <cellStyle name="RowTitles1-Detail 2 3 3 3 2 2" xfId="8513" xr:uid="{00000000-0005-0000-0000-000042210000}"/>
    <cellStyle name="RowTitles1-Detail 2 3 3 3 2 2 2" xfId="8514" xr:uid="{00000000-0005-0000-0000-000043210000}"/>
    <cellStyle name="RowTitles1-Detail 2 3 3 3 2 2 2 2" xfId="8515" xr:uid="{00000000-0005-0000-0000-000044210000}"/>
    <cellStyle name="RowTitles1-Detail 2 3 3 3 2 2 2_Tertiary Salaries Survey" xfId="8516" xr:uid="{00000000-0005-0000-0000-000045210000}"/>
    <cellStyle name="RowTitles1-Detail 2 3 3 3 2 2 3" xfId="8517" xr:uid="{00000000-0005-0000-0000-000046210000}"/>
    <cellStyle name="RowTitles1-Detail 2 3 3 3 2 2_Tertiary Salaries Survey" xfId="8518" xr:uid="{00000000-0005-0000-0000-000047210000}"/>
    <cellStyle name="RowTitles1-Detail 2 3 3 3 2 3" xfId="8519" xr:uid="{00000000-0005-0000-0000-000048210000}"/>
    <cellStyle name="RowTitles1-Detail 2 3 3 3 2 3 2" xfId="8520" xr:uid="{00000000-0005-0000-0000-000049210000}"/>
    <cellStyle name="RowTitles1-Detail 2 3 3 3 2 3 2 2" xfId="8521" xr:uid="{00000000-0005-0000-0000-00004A210000}"/>
    <cellStyle name="RowTitles1-Detail 2 3 3 3 2 3 2_Tertiary Salaries Survey" xfId="8522" xr:uid="{00000000-0005-0000-0000-00004B210000}"/>
    <cellStyle name="RowTitles1-Detail 2 3 3 3 2 3 3" xfId="8523" xr:uid="{00000000-0005-0000-0000-00004C210000}"/>
    <cellStyle name="RowTitles1-Detail 2 3 3 3 2 3_Tertiary Salaries Survey" xfId="8524" xr:uid="{00000000-0005-0000-0000-00004D210000}"/>
    <cellStyle name="RowTitles1-Detail 2 3 3 3 2 4" xfId="8525" xr:uid="{00000000-0005-0000-0000-00004E210000}"/>
    <cellStyle name="RowTitles1-Detail 2 3 3 3 2 5" xfId="8526" xr:uid="{00000000-0005-0000-0000-00004F210000}"/>
    <cellStyle name="RowTitles1-Detail 2 3 3 3 2 5 2" xfId="8527" xr:uid="{00000000-0005-0000-0000-000050210000}"/>
    <cellStyle name="RowTitles1-Detail 2 3 3 3 2 5_Tertiary Salaries Survey" xfId="8528" xr:uid="{00000000-0005-0000-0000-000051210000}"/>
    <cellStyle name="RowTitles1-Detail 2 3 3 3 2 6" xfId="8529" xr:uid="{00000000-0005-0000-0000-000052210000}"/>
    <cellStyle name="RowTitles1-Detail 2 3 3 3 2_Tertiary Salaries Survey" xfId="8530" xr:uid="{00000000-0005-0000-0000-000053210000}"/>
    <cellStyle name="RowTitles1-Detail 2 3 3 3 3" xfId="8531" xr:uid="{00000000-0005-0000-0000-000054210000}"/>
    <cellStyle name="RowTitles1-Detail 2 3 3 3 3 2" xfId="8532" xr:uid="{00000000-0005-0000-0000-000055210000}"/>
    <cellStyle name="RowTitles1-Detail 2 3 3 3 3 2 2" xfId="8533" xr:uid="{00000000-0005-0000-0000-000056210000}"/>
    <cellStyle name="RowTitles1-Detail 2 3 3 3 3 2 2 2" xfId="8534" xr:uid="{00000000-0005-0000-0000-000057210000}"/>
    <cellStyle name="RowTitles1-Detail 2 3 3 3 3 2 2_Tertiary Salaries Survey" xfId="8535" xr:uid="{00000000-0005-0000-0000-000058210000}"/>
    <cellStyle name="RowTitles1-Detail 2 3 3 3 3 2 3" xfId="8536" xr:uid="{00000000-0005-0000-0000-000059210000}"/>
    <cellStyle name="RowTitles1-Detail 2 3 3 3 3 2_Tertiary Salaries Survey" xfId="8537" xr:uid="{00000000-0005-0000-0000-00005A210000}"/>
    <cellStyle name="RowTitles1-Detail 2 3 3 3 3 3" xfId="8538" xr:uid="{00000000-0005-0000-0000-00005B210000}"/>
    <cellStyle name="RowTitles1-Detail 2 3 3 3 3 3 2" xfId="8539" xr:uid="{00000000-0005-0000-0000-00005C210000}"/>
    <cellStyle name="RowTitles1-Detail 2 3 3 3 3 3 2 2" xfId="8540" xr:uid="{00000000-0005-0000-0000-00005D210000}"/>
    <cellStyle name="RowTitles1-Detail 2 3 3 3 3 3 2_Tertiary Salaries Survey" xfId="8541" xr:uid="{00000000-0005-0000-0000-00005E210000}"/>
    <cellStyle name="RowTitles1-Detail 2 3 3 3 3 3 3" xfId="8542" xr:uid="{00000000-0005-0000-0000-00005F210000}"/>
    <cellStyle name="RowTitles1-Detail 2 3 3 3 3 3_Tertiary Salaries Survey" xfId="8543" xr:uid="{00000000-0005-0000-0000-000060210000}"/>
    <cellStyle name="RowTitles1-Detail 2 3 3 3 3 4" xfId="8544" xr:uid="{00000000-0005-0000-0000-000061210000}"/>
    <cellStyle name="RowTitles1-Detail 2 3 3 3 3 5" xfId="8545" xr:uid="{00000000-0005-0000-0000-000062210000}"/>
    <cellStyle name="RowTitles1-Detail 2 3 3 3 3_Tertiary Salaries Survey" xfId="8546" xr:uid="{00000000-0005-0000-0000-000063210000}"/>
    <cellStyle name="RowTitles1-Detail 2 3 3 3 4" xfId="8547" xr:uid="{00000000-0005-0000-0000-000064210000}"/>
    <cellStyle name="RowTitles1-Detail 2 3 3 3 4 2" xfId="8548" xr:uid="{00000000-0005-0000-0000-000065210000}"/>
    <cellStyle name="RowTitles1-Detail 2 3 3 3 4 2 2" xfId="8549" xr:uid="{00000000-0005-0000-0000-000066210000}"/>
    <cellStyle name="RowTitles1-Detail 2 3 3 3 4 2 2 2" xfId="8550" xr:uid="{00000000-0005-0000-0000-000067210000}"/>
    <cellStyle name="RowTitles1-Detail 2 3 3 3 4 2 2_Tertiary Salaries Survey" xfId="8551" xr:uid="{00000000-0005-0000-0000-000068210000}"/>
    <cellStyle name="RowTitles1-Detail 2 3 3 3 4 2 3" xfId="8552" xr:uid="{00000000-0005-0000-0000-000069210000}"/>
    <cellStyle name="RowTitles1-Detail 2 3 3 3 4 2_Tertiary Salaries Survey" xfId="8553" xr:uid="{00000000-0005-0000-0000-00006A210000}"/>
    <cellStyle name="RowTitles1-Detail 2 3 3 3 4 3" xfId="8554" xr:uid="{00000000-0005-0000-0000-00006B210000}"/>
    <cellStyle name="RowTitles1-Detail 2 3 3 3 4 3 2" xfId="8555" xr:uid="{00000000-0005-0000-0000-00006C210000}"/>
    <cellStyle name="RowTitles1-Detail 2 3 3 3 4 3 2 2" xfId="8556" xr:uid="{00000000-0005-0000-0000-00006D210000}"/>
    <cellStyle name="RowTitles1-Detail 2 3 3 3 4 3 2_Tertiary Salaries Survey" xfId="8557" xr:uid="{00000000-0005-0000-0000-00006E210000}"/>
    <cellStyle name="RowTitles1-Detail 2 3 3 3 4 3 3" xfId="8558" xr:uid="{00000000-0005-0000-0000-00006F210000}"/>
    <cellStyle name="RowTitles1-Detail 2 3 3 3 4 3_Tertiary Salaries Survey" xfId="8559" xr:uid="{00000000-0005-0000-0000-000070210000}"/>
    <cellStyle name="RowTitles1-Detail 2 3 3 3 4 4" xfId="8560" xr:uid="{00000000-0005-0000-0000-000071210000}"/>
    <cellStyle name="RowTitles1-Detail 2 3 3 3 4 4 2" xfId="8561" xr:uid="{00000000-0005-0000-0000-000072210000}"/>
    <cellStyle name="RowTitles1-Detail 2 3 3 3 4 4_Tertiary Salaries Survey" xfId="8562" xr:uid="{00000000-0005-0000-0000-000073210000}"/>
    <cellStyle name="RowTitles1-Detail 2 3 3 3 4 5" xfId="8563" xr:uid="{00000000-0005-0000-0000-000074210000}"/>
    <cellStyle name="RowTitles1-Detail 2 3 3 3 4_Tertiary Salaries Survey" xfId="8564" xr:uid="{00000000-0005-0000-0000-000075210000}"/>
    <cellStyle name="RowTitles1-Detail 2 3 3 3 5" xfId="8565" xr:uid="{00000000-0005-0000-0000-000076210000}"/>
    <cellStyle name="RowTitles1-Detail 2 3 3 3 5 2" xfId="8566" xr:uid="{00000000-0005-0000-0000-000077210000}"/>
    <cellStyle name="RowTitles1-Detail 2 3 3 3 5 2 2" xfId="8567" xr:uid="{00000000-0005-0000-0000-000078210000}"/>
    <cellStyle name="RowTitles1-Detail 2 3 3 3 5 2 2 2" xfId="8568" xr:uid="{00000000-0005-0000-0000-000079210000}"/>
    <cellStyle name="RowTitles1-Detail 2 3 3 3 5 2 2_Tertiary Salaries Survey" xfId="8569" xr:uid="{00000000-0005-0000-0000-00007A210000}"/>
    <cellStyle name="RowTitles1-Detail 2 3 3 3 5 2 3" xfId="8570" xr:uid="{00000000-0005-0000-0000-00007B210000}"/>
    <cellStyle name="RowTitles1-Detail 2 3 3 3 5 2_Tertiary Salaries Survey" xfId="8571" xr:uid="{00000000-0005-0000-0000-00007C210000}"/>
    <cellStyle name="RowTitles1-Detail 2 3 3 3 5 3" xfId="8572" xr:uid="{00000000-0005-0000-0000-00007D210000}"/>
    <cellStyle name="RowTitles1-Detail 2 3 3 3 5 3 2" xfId="8573" xr:uid="{00000000-0005-0000-0000-00007E210000}"/>
    <cellStyle name="RowTitles1-Detail 2 3 3 3 5 3 2 2" xfId="8574" xr:uid="{00000000-0005-0000-0000-00007F210000}"/>
    <cellStyle name="RowTitles1-Detail 2 3 3 3 5 3 2_Tertiary Salaries Survey" xfId="8575" xr:uid="{00000000-0005-0000-0000-000080210000}"/>
    <cellStyle name="RowTitles1-Detail 2 3 3 3 5 3 3" xfId="8576" xr:uid="{00000000-0005-0000-0000-000081210000}"/>
    <cellStyle name="RowTitles1-Detail 2 3 3 3 5 3_Tertiary Salaries Survey" xfId="8577" xr:uid="{00000000-0005-0000-0000-000082210000}"/>
    <cellStyle name="RowTitles1-Detail 2 3 3 3 5 4" xfId="8578" xr:uid="{00000000-0005-0000-0000-000083210000}"/>
    <cellStyle name="RowTitles1-Detail 2 3 3 3 5 4 2" xfId="8579" xr:uid="{00000000-0005-0000-0000-000084210000}"/>
    <cellStyle name="RowTitles1-Detail 2 3 3 3 5 4_Tertiary Salaries Survey" xfId="8580" xr:uid="{00000000-0005-0000-0000-000085210000}"/>
    <cellStyle name="RowTitles1-Detail 2 3 3 3 5 5" xfId="8581" xr:uid="{00000000-0005-0000-0000-000086210000}"/>
    <cellStyle name="RowTitles1-Detail 2 3 3 3 5_Tertiary Salaries Survey" xfId="8582" xr:uid="{00000000-0005-0000-0000-000087210000}"/>
    <cellStyle name="RowTitles1-Detail 2 3 3 3 6" xfId="8583" xr:uid="{00000000-0005-0000-0000-000088210000}"/>
    <cellStyle name="RowTitles1-Detail 2 3 3 3 6 2" xfId="8584" xr:uid="{00000000-0005-0000-0000-000089210000}"/>
    <cellStyle name="RowTitles1-Detail 2 3 3 3 6 2 2" xfId="8585" xr:uid="{00000000-0005-0000-0000-00008A210000}"/>
    <cellStyle name="RowTitles1-Detail 2 3 3 3 6 2 2 2" xfId="8586" xr:uid="{00000000-0005-0000-0000-00008B210000}"/>
    <cellStyle name="RowTitles1-Detail 2 3 3 3 6 2 2_Tertiary Salaries Survey" xfId="8587" xr:uid="{00000000-0005-0000-0000-00008C210000}"/>
    <cellStyle name="RowTitles1-Detail 2 3 3 3 6 2 3" xfId="8588" xr:uid="{00000000-0005-0000-0000-00008D210000}"/>
    <cellStyle name="RowTitles1-Detail 2 3 3 3 6 2_Tertiary Salaries Survey" xfId="8589" xr:uid="{00000000-0005-0000-0000-00008E210000}"/>
    <cellStyle name="RowTitles1-Detail 2 3 3 3 6 3" xfId="8590" xr:uid="{00000000-0005-0000-0000-00008F210000}"/>
    <cellStyle name="RowTitles1-Detail 2 3 3 3 6 3 2" xfId="8591" xr:uid="{00000000-0005-0000-0000-000090210000}"/>
    <cellStyle name="RowTitles1-Detail 2 3 3 3 6 3 2 2" xfId="8592" xr:uid="{00000000-0005-0000-0000-000091210000}"/>
    <cellStyle name="RowTitles1-Detail 2 3 3 3 6 3 2_Tertiary Salaries Survey" xfId="8593" xr:uid="{00000000-0005-0000-0000-000092210000}"/>
    <cellStyle name="RowTitles1-Detail 2 3 3 3 6 3 3" xfId="8594" xr:uid="{00000000-0005-0000-0000-000093210000}"/>
    <cellStyle name="RowTitles1-Detail 2 3 3 3 6 3_Tertiary Salaries Survey" xfId="8595" xr:uid="{00000000-0005-0000-0000-000094210000}"/>
    <cellStyle name="RowTitles1-Detail 2 3 3 3 6 4" xfId="8596" xr:uid="{00000000-0005-0000-0000-000095210000}"/>
    <cellStyle name="RowTitles1-Detail 2 3 3 3 6 4 2" xfId="8597" xr:uid="{00000000-0005-0000-0000-000096210000}"/>
    <cellStyle name="RowTitles1-Detail 2 3 3 3 6 4_Tertiary Salaries Survey" xfId="8598" xr:uid="{00000000-0005-0000-0000-000097210000}"/>
    <cellStyle name="RowTitles1-Detail 2 3 3 3 6 5" xfId="8599" xr:uid="{00000000-0005-0000-0000-000098210000}"/>
    <cellStyle name="RowTitles1-Detail 2 3 3 3 6_Tertiary Salaries Survey" xfId="8600" xr:uid="{00000000-0005-0000-0000-000099210000}"/>
    <cellStyle name="RowTitles1-Detail 2 3 3 3 7" xfId="8601" xr:uid="{00000000-0005-0000-0000-00009A210000}"/>
    <cellStyle name="RowTitles1-Detail 2 3 3 3 7 2" xfId="8602" xr:uid="{00000000-0005-0000-0000-00009B210000}"/>
    <cellStyle name="RowTitles1-Detail 2 3 3 3 7 2 2" xfId="8603" xr:uid="{00000000-0005-0000-0000-00009C210000}"/>
    <cellStyle name="RowTitles1-Detail 2 3 3 3 7 2_Tertiary Salaries Survey" xfId="8604" xr:uid="{00000000-0005-0000-0000-00009D210000}"/>
    <cellStyle name="RowTitles1-Detail 2 3 3 3 7 3" xfId="8605" xr:uid="{00000000-0005-0000-0000-00009E210000}"/>
    <cellStyle name="RowTitles1-Detail 2 3 3 3 7_Tertiary Salaries Survey" xfId="8606" xr:uid="{00000000-0005-0000-0000-00009F210000}"/>
    <cellStyle name="RowTitles1-Detail 2 3 3 3 8" xfId="8607" xr:uid="{00000000-0005-0000-0000-0000A0210000}"/>
    <cellStyle name="RowTitles1-Detail 2 3 3 3 8 2" xfId="8608" xr:uid="{00000000-0005-0000-0000-0000A1210000}"/>
    <cellStyle name="RowTitles1-Detail 2 3 3 3 8 2 2" xfId="8609" xr:uid="{00000000-0005-0000-0000-0000A2210000}"/>
    <cellStyle name="RowTitles1-Detail 2 3 3 3 8 2_Tertiary Salaries Survey" xfId="8610" xr:uid="{00000000-0005-0000-0000-0000A3210000}"/>
    <cellStyle name="RowTitles1-Detail 2 3 3 3 8 3" xfId="8611" xr:uid="{00000000-0005-0000-0000-0000A4210000}"/>
    <cellStyle name="RowTitles1-Detail 2 3 3 3 8_Tertiary Salaries Survey" xfId="8612" xr:uid="{00000000-0005-0000-0000-0000A5210000}"/>
    <cellStyle name="RowTitles1-Detail 2 3 3 3 9" xfId="8613" xr:uid="{00000000-0005-0000-0000-0000A6210000}"/>
    <cellStyle name="RowTitles1-Detail 2 3 3 3_STUD aligned by INSTIT" xfId="8614" xr:uid="{00000000-0005-0000-0000-0000A7210000}"/>
    <cellStyle name="RowTitles1-Detail 2 3 3 4" xfId="8615" xr:uid="{00000000-0005-0000-0000-0000A8210000}"/>
    <cellStyle name="RowTitles1-Detail 2 3 3 4 2" xfId="8616" xr:uid="{00000000-0005-0000-0000-0000A9210000}"/>
    <cellStyle name="RowTitles1-Detail 2 3 3 4 2 2" xfId="8617" xr:uid="{00000000-0005-0000-0000-0000AA210000}"/>
    <cellStyle name="RowTitles1-Detail 2 3 3 4 2 2 2" xfId="8618" xr:uid="{00000000-0005-0000-0000-0000AB210000}"/>
    <cellStyle name="RowTitles1-Detail 2 3 3 4 2 2 2 2" xfId="8619" xr:uid="{00000000-0005-0000-0000-0000AC210000}"/>
    <cellStyle name="RowTitles1-Detail 2 3 3 4 2 2 2_Tertiary Salaries Survey" xfId="8620" xr:uid="{00000000-0005-0000-0000-0000AD210000}"/>
    <cellStyle name="RowTitles1-Detail 2 3 3 4 2 2 3" xfId="8621" xr:uid="{00000000-0005-0000-0000-0000AE210000}"/>
    <cellStyle name="RowTitles1-Detail 2 3 3 4 2 2_Tertiary Salaries Survey" xfId="8622" xr:uid="{00000000-0005-0000-0000-0000AF210000}"/>
    <cellStyle name="RowTitles1-Detail 2 3 3 4 2 3" xfId="8623" xr:uid="{00000000-0005-0000-0000-0000B0210000}"/>
    <cellStyle name="RowTitles1-Detail 2 3 3 4 2 3 2" xfId="8624" xr:uid="{00000000-0005-0000-0000-0000B1210000}"/>
    <cellStyle name="RowTitles1-Detail 2 3 3 4 2 3 2 2" xfId="8625" xr:uid="{00000000-0005-0000-0000-0000B2210000}"/>
    <cellStyle name="RowTitles1-Detail 2 3 3 4 2 3 2_Tertiary Salaries Survey" xfId="8626" xr:uid="{00000000-0005-0000-0000-0000B3210000}"/>
    <cellStyle name="RowTitles1-Detail 2 3 3 4 2 3 3" xfId="8627" xr:uid="{00000000-0005-0000-0000-0000B4210000}"/>
    <cellStyle name="RowTitles1-Detail 2 3 3 4 2 3_Tertiary Salaries Survey" xfId="8628" xr:uid="{00000000-0005-0000-0000-0000B5210000}"/>
    <cellStyle name="RowTitles1-Detail 2 3 3 4 2 4" xfId="8629" xr:uid="{00000000-0005-0000-0000-0000B6210000}"/>
    <cellStyle name="RowTitles1-Detail 2 3 3 4 2 5" xfId="8630" xr:uid="{00000000-0005-0000-0000-0000B7210000}"/>
    <cellStyle name="RowTitles1-Detail 2 3 3 4 2 5 2" xfId="8631" xr:uid="{00000000-0005-0000-0000-0000B8210000}"/>
    <cellStyle name="RowTitles1-Detail 2 3 3 4 2 5_Tertiary Salaries Survey" xfId="8632" xr:uid="{00000000-0005-0000-0000-0000B9210000}"/>
    <cellStyle name="RowTitles1-Detail 2 3 3 4 2 6" xfId="8633" xr:uid="{00000000-0005-0000-0000-0000BA210000}"/>
    <cellStyle name="RowTitles1-Detail 2 3 3 4 2_Tertiary Salaries Survey" xfId="8634" xr:uid="{00000000-0005-0000-0000-0000BB210000}"/>
    <cellStyle name="RowTitles1-Detail 2 3 3 4 3" xfId="8635" xr:uid="{00000000-0005-0000-0000-0000BC210000}"/>
    <cellStyle name="RowTitles1-Detail 2 3 3 4 3 2" xfId="8636" xr:uid="{00000000-0005-0000-0000-0000BD210000}"/>
    <cellStyle name="RowTitles1-Detail 2 3 3 4 3 2 2" xfId="8637" xr:uid="{00000000-0005-0000-0000-0000BE210000}"/>
    <cellStyle name="RowTitles1-Detail 2 3 3 4 3 2 2 2" xfId="8638" xr:uid="{00000000-0005-0000-0000-0000BF210000}"/>
    <cellStyle name="RowTitles1-Detail 2 3 3 4 3 2 2_Tertiary Salaries Survey" xfId="8639" xr:uid="{00000000-0005-0000-0000-0000C0210000}"/>
    <cellStyle name="RowTitles1-Detail 2 3 3 4 3 2 3" xfId="8640" xr:uid="{00000000-0005-0000-0000-0000C1210000}"/>
    <cellStyle name="RowTitles1-Detail 2 3 3 4 3 2_Tertiary Salaries Survey" xfId="8641" xr:uid="{00000000-0005-0000-0000-0000C2210000}"/>
    <cellStyle name="RowTitles1-Detail 2 3 3 4 3 3" xfId="8642" xr:uid="{00000000-0005-0000-0000-0000C3210000}"/>
    <cellStyle name="RowTitles1-Detail 2 3 3 4 3 3 2" xfId="8643" xr:uid="{00000000-0005-0000-0000-0000C4210000}"/>
    <cellStyle name="RowTitles1-Detail 2 3 3 4 3 3 2 2" xfId="8644" xr:uid="{00000000-0005-0000-0000-0000C5210000}"/>
    <cellStyle name="RowTitles1-Detail 2 3 3 4 3 3 2_Tertiary Salaries Survey" xfId="8645" xr:uid="{00000000-0005-0000-0000-0000C6210000}"/>
    <cellStyle name="RowTitles1-Detail 2 3 3 4 3 3 3" xfId="8646" xr:uid="{00000000-0005-0000-0000-0000C7210000}"/>
    <cellStyle name="RowTitles1-Detail 2 3 3 4 3 3_Tertiary Salaries Survey" xfId="8647" xr:uid="{00000000-0005-0000-0000-0000C8210000}"/>
    <cellStyle name="RowTitles1-Detail 2 3 3 4 3 4" xfId="8648" xr:uid="{00000000-0005-0000-0000-0000C9210000}"/>
    <cellStyle name="RowTitles1-Detail 2 3 3 4 3 5" xfId="8649" xr:uid="{00000000-0005-0000-0000-0000CA210000}"/>
    <cellStyle name="RowTitles1-Detail 2 3 3 4 3_Tertiary Salaries Survey" xfId="8650" xr:uid="{00000000-0005-0000-0000-0000CB210000}"/>
    <cellStyle name="RowTitles1-Detail 2 3 3 4 4" xfId="8651" xr:uid="{00000000-0005-0000-0000-0000CC210000}"/>
    <cellStyle name="RowTitles1-Detail 2 3 3 4 4 2" xfId="8652" xr:uid="{00000000-0005-0000-0000-0000CD210000}"/>
    <cellStyle name="RowTitles1-Detail 2 3 3 4 4 2 2" xfId="8653" xr:uid="{00000000-0005-0000-0000-0000CE210000}"/>
    <cellStyle name="RowTitles1-Detail 2 3 3 4 4 2 2 2" xfId="8654" xr:uid="{00000000-0005-0000-0000-0000CF210000}"/>
    <cellStyle name="RowTitles1-Detail 2 3 3 4 4 2 2_Tertiary Salaries Survey" xfId="8655" xr:uid="{00000000-0005-0000-0000-0000D0210000}"/>
    <cellStyle name="RowTitles1-Detail 2 3 3 4 4 2 3" xfId="8656" xr:uid="{00000000-0005-0000-0000-0000D1210000}"/>
    <cellStyle name="RowTitles1-Detail 2 3 3 4 4 2_Tertiary Salaries Survey" xfId="8657" xr:uid="{00000000-0005-0000-0000-0000D2210000}"/>
    <cellStyle name="RowTitles1-Detail 2 3 3 4 4 3" xfId="8658" xr:uid="{00000000-0005-0000-0000-0000D3210000}"/>
    <cellStyle name="RowTitles1-Detail 2 3 3 4 4 3 2" xfId="8659" xr:uid="{00000000-0005-0000-0000-0000D4210000}"/>
    <cellStyle name="RowTitles1-Detail 2 3 3 4 4 3 2 2" xfId="8660" xr:uid="{00000000-0005-0000-0000-0000D5210000}"/>
    <cellStyle name="RowTitles1-Detail 2 3 3 4 4 3 2_Tertiary Salaries Survey" xfId="8661" xr:uid="{00000000-0005-0000-0000-0000D6210000}"/>
    <cellStyle name="RowTitles1-Detail 2 3 3 4 4 3 3" xfId="8662" xr:uid="{00000000-0005-0000-0000-0000D7210000}"/>
    <cellStyle name="RowTitles1-Detail 2 3 3 4 4 3_Tertiary Salaries Survey" xfId="8663" xr:uid="{00000000-0005-0000-0000-0000D8210000}"/>
    <cellStyle name="RowTitles1-Detail 2 3 3 4 4 4" xfId="8664" xr:uid="{00000000-0005-0000-0000-0000D9210000}"/>
    <cellStyle name="RowTitles1-Detail 2 3 3 4 4 5" xfId="8665" xr:uid="{00000000-0005-0000-0000-0000DA210000}"/>
    <cellStyle name="RowTitles1-Detail 2 3 3 4 4 5 2" xfId="8666" xr:uid="{00000000-0005-0000-0000-0000DB210000}"/>
    <cellStyle name="RowTitles1-Detail 2 3 3 4 4 5_Tertiary Salaries Survey" xfId="8667" xr:uid="{00000000-0005-0000-0000-0000DC210000}"/>
    <cellStyle name="RowTitles1-Detail 2 3 3 4 4 6" xfId="8668" xr:uid="{00000000-0005-0000-0000-0000DD210000}"/>
    <cellStyle name="RowTitles1-Detail 2 3 3 4 4_Tertiary Salaries Survey" xfId="8669" xr:uid="{00000000-0005-0000-0000-0000DE210000}"/>
    <cellStyle name="RowTitles1-Detail 2 3 3 4 5" xfId="8670" xr:uid="{00000000-0005-0000-0000-0000DF210000}"/>
    <cellStyle name="RowTitles1-Detail 2 3 3 4 5 2" xfId="8671" xr:uid="{00000000-0005-0000-0000-0000E0210000}"/>
    <cellStyle name="RowTitles1-Detail 2 3 3 4 5 2 2" xfId="8672" xr:uid="{00000000-0005-0000-0000-0000E1210000}"/>
    <cellStyle name="RowTitles1-Detail 2 3 3 4 5 2 2 2" xfId="8673" xr:uid="{00000000-0005-0000-0000-0000E2210000}"/>
    <cellStyle name="RowTitles1-Detail 2 3 3 4 5 2 2_Tertiary Salaries Survey" xfId="8674" xr:uid="{00000000-0005-0000-0000-0000E3210000}"/>
    <cellStyle name="RowTitles1-Detail 2 3 3 4 5 2 3" xfId="8675" xr:uid="{00000000-0005-0000-0000-0000E4210000}"/>
    <cellStyle name="RowTitles1-Detail 2 3 3 4 5 2_Tertiary Salaries Survey" xfId="8676" xr:uid="{00000000-0005-0000-0000-0000E5210000}"/>
    <cellStyle name="RowTitles1-Detail 2 3 3 4 5 3" xfId="8677" xr:uid="{00000000-0005-0000-0000-0000E6210000}"/>
    <cellStyle name="RowTitles1-Detail 2 3 3 4 5 3 2" xfId="8678" xr:uid="{00000000-0005-0000-0000-0000E7210000}"/>
    <cellStyle name="RowTitles1-Detail 2 3 3 4 5 3 2 2" xfId="8679" xr:uid="{00000000-0005-0000-0000-0000E8210000}"/>
    <cellStyle name="RowTitles1-Detail 2 3 3 4 5 3 2_Tertiary Salaries Survey" xfId="8680" xr:uid="{00000000-0005-0000-0000-0000E9210000}"/>
    <cellStyle name="RowTitles1-Detail 2 3 3 4 5 3 3" xfId="8681" xr:uid="{00000000-0005-0000-0000-0000EA210000}"/>
    <cellStyle name="RowTitles1-Detail 2 3 3 4 5 3_Tertiary Salaries Survey" xfId="8682" xr:uid="{00000000-0005-0000-0000-0000EB210000}"/>
    <cellStyle name="RowTitles1-Detail 2 3 3 4 5 4" xfId="8683" xr:uid="{00000000-0005-0000-0000-0000EC210000}"/>
    <cellStyle name="RowTitles1-Detail 2 3 3 4 5 4 2" xfId="8684" xr:uid="{00000000-0005-0000-0000-0000ED210000}"/>
    <cellStyle name="RowTitles1-Detail 2 3 3 4 5 4_Tertiary Salaries Survey" xfId="8685" xr:uid="{00000000-0005-0000-0000-0000EE210000}"/>
    <cellStyle name="RowTitles1-Detail 2 3 3 4 5 5" xfId="8686" xr:uid="{00000000-0005-0000-0000-0000EF210000}"/>
    <cellStyle name="RowTitles1-Detail 2 3 3 4 5_Tertiary Salaries Survey" xfId="8687" xr:uid="{00000000-0005-0000-0000-0000F0210000}"/>
    <cellStyle name="RowTitles1-Detail 2 3 3 4 6" xfId="8688" xr:uid="{00000000-0005-0000-0000-0000F1210000}"/>
    <cellStyle name="RowTitles1-Detail 2 3 3 4 6 2" xfId="8689" xr:uid="{00000000-0005-0000-0000-0000F2210000}"/>
    <cellStyle name="RowTitles1-Detail 2 3 3 4 6 2 2" xfId="8690" xr:uid="{00000000-0005-0000-0000-0000F3210000}"/>
    <cellStyle name="RowTitles1-Detail 2 3 3 4 6 2 2 2" xfId="8691" xr:uid="{00000000-0005-0000-0000-0000F4210000}"/>
    <cellStyle name="RowTitles1-Detail 2 3 3 4 6 2 2_Tertiary Salaries Survey" xfId="8692" xr:uid="{00000000-0005-0000-0000-0000F5210000}"/>
    <cellStyle name="RowTitles1-Detail 2 3 3 4 6 2 3" xfId="8693" xr:uid="{00000000-0005-0000-0000-0000F6210000}"/>
    <cellStyle name="RowTitles1-Detail 2 3 3 4 6 2_Tertiary Salaries Survey" xfId="8694" xr:uid="{00000000-0005-0000-0000-0000F7210000}"/>
    <cellStyle name="RowTitles1-Detail 2 3 3 4 6 3" xfId="8695" xr:uid="{00000000-0005-0000-0000-0000F8210000}"/>
    <cellStyle name="RowTitles1-Detail 2 3 3 4 6 3 2" xfId="8696" xr:uid="{00000000-0005-0000-0000-0000F9210000}"/>
    <cellStyle name="RowTitles1-Detail 2 3 3 4 6 3 2 2" xfId="8697" xr:uid="{00000000-0005-0000-0000-0000FA210000}"/>
    <cellStyle name="RowTitles1-Detail 2 3 3 4 6 3 2_Tertiary Salaries Survey" xfId="8698" xr:uid="{00000000-0005-0000-0000-0000FB210000}"/>
    <cellStyle name="RowTitles1-Detail 2 3 3 4 6 3 3" xfId="8699" xr:uid="{00000000-0005-0000-0000-0000FC210000}"/>
    <cellStyle name="RowTitles1-Detail 2 3 3 4 6 3_Tertiary Salaries Survey" xfId="8700" xr:uid="{00000000-0005-0000-0000-0000FD210000}"/>
    <cellStyle name="RowTitles1-Detail 2 3 3 4 6 4" xfId="8701" xr:uid="{00000000-0005-0000-0000-0000FE210000}"/>
    <cellStyle name="RowTitles1-Detail 2 3 3 4 6 4 2" xfId="8702" xr:uid="{00000000-0005-0000-0000-0000FF210000}"/>
    <cellStyle name="RowTitles1-Detail 2 3 3 4 6 4_Tertiary Salaries Survey" xfId="8703" xr:uid="{00000000-0005-0000-0000-000000220000}"/>
    <cellStyle name="RowTitles1-Detail 2 3 3 4 6 5" xfId="8704" xr:uid="{00000000-0005-0000-0000-000001220000}"/>
    <cellStyle name="RowTitles1-Detail 2 3 3 4 6_Tertiary Salaries Survey" xfId="8705" xr:uid="{00000000-0005-0000-0000-000002220000}"/>
    <cellStyle name="RowTitles1-Detail 2 3 3 4 7" xfId="8706" xr:uid="{00000000-0005-0000-0000-000003220000}"/>
    <cellStyle name="RowTitles1-Detail 2 3 3 4 7 2" xfId="8707" xr:uid="{00000000-0005-0000-0000-000004220000}"/>
    <cellStyle name="RowTitles1-Detail 2 3 3 4 7 2 2" xfId="8708" xr:uid="{00000000-0005-0000-0000-000005220000}"/>
    <cellStyle name="RowTitles1-Detail 2 3 3 4 7 2_Tertiary Salaries Survey" xfId="8709" xr:uid="{00000000-0005-0000-0000-000006220000}"/>
    <cellStyle name="RowTitles1-Detail 2 3 3 4 7 3" xfId="8710" xr:uid="{00000000-0005-0000-0000-000007220000}"/>
    <cellStyle name="RowTitles1-Detail 2 3 3 4 7_Tertiary Salaries Survey" xfId="8711" xr:uid="{00000000-0005-0000-0000-000008220000}"/>
    <cellStyle name="RowTitles1-Detail 2 3 3 4 8" xfId="8712" xr:uid="{00000000-0005-0000-0000-000009220000}"/>
    <cellStyle name="RowTitles1-Detail 2 3 3 4 9" xfId="8713" xr:uid="{00000000-0005-0000-0000-00000A220000}"/>
    <cellStyle name="RowTitles1-Detail 2 3 3 4_STUD aligned by INSTIT" xfId="8714" xr:uid="{00000000-0005-0000-0000-00000B220000}"/>
    <cellStyle name="RowTitles1-Detail 2 3 3 5" xfId="8715" xr:uid="{00000000-0005-0000-0000-00000C220000}"/>
    <cellStyle name="RowTitles1-Detail 2 3 3 5 2" xfId="8716" xr:uid="{00000000-0005-0000-0000-00000D220000}"/>
    <cellStyle name="RowTitles1-Detail 2 3 3 5 2 2" xfId="8717" xr:uid="{00000000-0005-0000-0000-00000E220000}"/>
    <cellStyle name="RowTitles1-Detail 2 3 3 5 2 2 2" xfId="8718" xr:uid="{00000000-0005-0000-0000-00000F220000}"/>
    <cellStyle name="RowTitles1-Detail 2 3 3 5 2 2_Tertiary Salaries Survey" xfId="8719" xr:uid="{00000000-0005-0000-0000-000010220000}"/>
    <cellStyle name="RowTitles1-Detail 2 3 3 5 2 3" xfId="8720" xr:uid="{00000000-0005-0000-0000-000011220000}"/>
    <cellStyle name="RowTitles1-Detail 2 3 3 5 2_Tertiary Salaries Survey" xfId="8721" xr:uid="{00000000-0005-0000-0000-000012220000}"/>
    <cellStyle name="RowTitles1-Detail 2 3 3 5 3" xfId="8722" xr:uid="{00000000-0005-0000-0000-000013220000}"/>
    <cellStyle name="RowTitles1-Detail 2 3 3 5 3 2" xfId="8723" xr:uid="{00000000-0005-0000-0000-000014220000}"/>
    <cellStyle name="RowTitles1-Detail 2 3 3 5 3 2 2" xfId="8724" xr:uid="{00000000-0005-0000-0000-000015220000}"/>
    <cellStyle name="RowTitles1-Detail 2 3 3 5 3 2_Tertiary Salaries Survey" xfId="8725" xr:uid="{00000000-0005-0000-0000-000016220000}"/>
    <cellStyle name="RowTitles1-Detail 2 3 3 5 3 3" xfId="8726" xr:uid="{00000000-0005-0000-0000-000017220000}"/>
    <cellStyle name="RowTitles1-Detail 2 3 3 5 3_Tertiary Salaries Survey" xfId="8727" xr:uid="{00000000-0005-0000-0000-000018220000}"/>
    <cellStyle name="RowTitles1-Detail 2 3 3 5 4" xfId="8728" xr:uid="{00000000-0005-0000-0000-000019220000}"/>
    <cellStyle name="RowTitles1-Detail 2 3 3 5 5" xfId="8729" xr:uid="{00000000-0005-0000-0000-00001A220000}"/>
    <cellStyle name="RowTitles1-Detail 2 3 3 5 5 2" xfId="8730" xr:uid="{00000000-0005-0000-0000-00001B220000}"/>
    <cellStyle name="RowTitles1-Detail 2 3 3 5 5_Tertiary Salaries Survey" xfId="8731" xr:uid="{00000000-0005-0000-0000-00001C220000}"/>
    <cellStyle name="RowTitles1-Detail 2 3 3 5 6" xfId="8732" xr:uid="{00000000-0005-0000-0000-00001D220000}"/>
    <cellStyle name="RowTitles1-Detail 2 3 3 5_Tertiary Salaries Survey" xfId="8733" xr:uid="{00000000-0005-0000-0000-00001E220000}"/>
    <cellStyle name="RowTitles1-Detail 2 3 3 6" xfId="8734" xr:uid="{00000000-0005-0000-0000-00001F220000}"/>
    <cellStyle name="RowTitles1-Detail 2 3 3 6 2" xfId="8735" xr:uid="{00000000-0005-0000-0000-000020220000}"/>
    <cellStyle name="RowTitles1-Detail 2 3 3 6 2 2" xfId="8736" xr:uid="{00000000-0005-0000-0000-000021220000}"/>
    <cellStyle name="RowTitles1-Detail 2 3 3 6 2 2 2" xfId="8737" xr:uid="{00000000-0005-0000-0000-000022220000}"/>
    <cellStyle name="RowTitles1-Detail 2 3 3 6 2 2_Tertiary Salaries Survey" xfId="8738" xr:uid="{00000000-0005-0000-0000-000023220000}"/>
    <cellStyle name="RowTitles1-Detail 2 3 3 6 2 3" xfId="8739" xr:uid="{00000000-0005-0000-0000-000024220000}"/>
    <cellStyle name="RowTitles1-Detail 2 3 3 6 2_Tertiary Salaries Survey" xfId="8740" xr:uid="{00000000-0005-0000-0000-000025220000}"/>
    <cellStyle name="RowTitles1-Detail 2 3 3 6 3" xfId="8741" xr:uid="{00000000-0005-0000-0000-000026220000}"/>
    <cellStyle name="RowTitles1-Detail 2 3 3 6 3 2" xfId="8742" xr:uid="{00000000-0005-0000-0000-000027220000}"/>
    <cellStyle name="RowTitles1-Detail 2 3 3 6 3 2 2" xfId="8743" xr:uid="{00000000-0005-0000-0000-000028220000}"/>
    <cellStyle name="RowTitles1-Detail 2 3 3 6 3 2_Tertiary Salaries Survey" xfId="8744" xr:uid="{00000000-0005-0000-0000-000029220000}"/>
    <cellStyle name="RowTitles1-Detail 2 3 3 6 3 3" xfId="8745" xr:uid="{00000000-0005-0000-0000-00002A220000}"/>
    <cellStyle name="RowTitles1-Detail 2 3 3 6 3_Tertiary Salaries Survey" xfId="8746" xr:uid="{00000000-0005-0000-0000-00002B220000}"/>
    <cellStyle name="RowTitles1-Detail 2 3 3 6 4" xfId="8747" xr:uid="{00000000-0005-0000-0000-00002C220000}"/>
    <cellStyle name="RowTitles1-Detail 2 3 3 6 5" xfId="8748" xr:uid="{00000000-0005-0000-0000-00002D220000}"/>
    <cellStyle name="RowTitles1-Detail 2 3 3 6_Tertiary Salaries Survey" xfId="8749" xr:uid="{00000000-0005-0000-0000-00002E220000}"/>
    <cellStyle name="RowTitles1-Detail 2 3 3 7" xfId="8750" xr:uid="{00000000-0005-0000-0000-00002F220000}"/>
    <cellStyle name="RowTitles1-Detail 2 3 3 7 2" xfId="8751" xr:uid="{00000000-0005-0000-0000-000030220000}"/>
    <cellStyle name="RowTitles1-Detail 2 3 3 7 2 2" xfId="8752" xr:uid="{00000000-0005-0000-0000-000031220000}"/>
    <cellStyle name="RowTitles1-Detail 2 3 3 7 2 2 2" xfId="8753" xr:uid="{00000000-0005-0000-0000-000032220000}"/>
    <cellStyle name="RowTitles1-Detail 2 3 3 7 2 2_Tertiary Salaries Survey" xfId="8754" xr:uid="{00000000-0005-0000-0000-000033220000}"/>
    <cellStyle name="RowTitles1-Detail 2 3 3 7 2 3" xfId="8755" xr:uid="{00000000-0005-0000-0000-000034220000}"/>
    <cellStyle name="RowTitles1-Detail 2 3 3 7 2_Tertiary Salaries Survey" xfId="8756" xr:uid="{00000000-0005-0000-0000-000035220000}"/>
    <cellStyle name="RowTitles1-Detail 2 3 3 7 3" xfId="8757" xr:uid="{00000000-0005-0000-0000-000036220000}"/>
    <cellStyle name="RowTitles1-Detail 2 3 3 7 3 2" xfId="8758" xr:uid="{00000000-0005-0000-0000-000037220000}"/>
    <cellStyle name="RowTitles1-Detail 2 3 3 7 3 2 2" xfId="8759" xr:uid="{00000000-0005-0000-0000-000038220000}"/>
    <cellStyle name="RowTitles1-Detail 2 3 3 7 3 2_Tertiary Salaries Survey" xfId="8760" xr:uid="{00000000-0005-0000-0000-000039220000}"/>
    <cellStyle name="RowTitles1-Detail 2 3 3 7 3 3" xfId="8761" xr:uid="{00000000-0005-0000-0000-00003A220000}"/>
    <cellStyle name="RowTitles1-Detail 2 3 3 7 3_Tertiary Salaries Survey" xfId="8762" xr:uid="{00000000-0005-0000-0000-00003B220000}"/>
    <cellStyle name="RowTitles1-Detail 2 3 3 7 4" xfId="8763" xr:uid="{00000000-0005-0000-0000-00003C220000}"/>
    <cellStyle name="RowTitles1-Detail 2 3 3 7 5" xfId="8764" xr:uid="{00000000-0005-0000-0000-00003D220000}"/>
    <cellStyle name="RowTitles1-Detail 2 3 3 7 5 2" xfId="8765" xr:uid="{00000000-0005-0000-0000-00003E220000}"/>
    <cellStyle name="RowTitles1-Detail 2 3 3 7 5_Tertiary Salaries Survey" xfId="8766" xr:uid="{00000000-0005-0000-0000-00003F220000}"/>
    <cellStyle name="RowTitles1-Detail 2 3 3 7 6" xfId="8767" xr:uid="{00000000-0005-0000-0000-000040220000}"/>
    <cellStyle name="RowTitles1-Detail 2 3 3 7_Tertiary Salaries Survey" xfId="8768" xr:uid="{00000000-0005-0000-0000-000041220000}"/>
    <cellStyle name="RowTitles1-Detail 2 3 3 8" xfId="8769" xr:uid="{00000000-0005-0000-0000-000042220000}"/>
    <cellStyle name="RowTitles1-Detail 2 3 3 8 2" xfId="8770" xr:uid="{00000000-0005-0000-0000-000043220000}"/>
    <cellStyle name="RowTitles1-Detail 2 3 3 8 2 2" xfId="8771" xr:uid="{00000000-0005-0000-0000-000044220000}"/>
    <cellStyle name="RowTitles1-Detail 2 3 3 8 2 2 2" xfId="8772" xr:uid="{00000000-0005-0000-0000-000045220000}"/>
    <cellStyle name="RowTitles1-Detail 2 3 3 8 2 2_Tertiary Salaries Survey" xfId="8773" xr:uid="{00000000-0005-0000-0000-000046220000}"/>
    <cellStyle name="RowTitles1-Detail 2 3 3 8 2 3" xfId="8774" xr:uid="{00000000-0005-0000-0000-000047220000}"/>
    <cellStyle name="RowTitles1-Detail 2 3 3 8 2_Tertiary Salaries Survey" xfId="8775" xr:uid="{00000000-0005-0000-0000-000048220000}"/>
    <cellStyle name="RowTitles1-Detail 2 3 3 8 3" xfId="8776" xr:uid="{00000000-0005-0000-0000-000049220000}"/>
    <cellStyle name="RowTitles1-Detail 2 3 3 8 3 2" xfId="8777" xr:uid="{00000000-0005-0000-0000-00004A220000}"/>
    <cellStyle name="RowTitles1-Detail 2 3 3 8 3 2 2" xfId="8778" xr:uid="{00000000-0005-0000-0000-00004B220000}"/>
    <cellStyle name="RowTitles1-Detail 2 3 3 8 3 2_Tertiary Salaries Survey" xfId="8779" xr:uid="{00000000-0005-0000-0000-00004C220000}"/>
    <cellStyle name="RowTitles1-Detail 2 3 3 8 3 3" xfId="8780" xr:uid="{00000000-0005-0000-0000-00004D220000}"/>
    <cellStyle name="RowTitles1-Detail 2 3 3 8 3_Tertiary Salaries Survey" xfId="8781" xr:uid="{00000000-0005-0000-0000-00004E220000}"/>
    <cellStyle name="RowTitles1-Detail 2 3 3 8 4" xfId="8782" xr:uid="{00000000-0005-0000-0000-00004F220000}"/>
    <cellStyle name="RowTitles1-Detail 2 3 3 8 4 2" xfId="8783" xr:uid="{00000000-0005-0000-0000-000050220000}"/>
    <cellStyle name="RowTitles1-Detail 2 3 3 8 4_Tertiary Salaries Survey" xfId="8784" xr:uid="{00000000-0005-0000-0000-000051220000}"/>
    <cellStyle name="RowTitles1-Detail 2 3 3 8 5" xfId="8785" xr:uid="{00000000-0005-0000-0000-000052220000}"/>
    <cellStyle name="RowTitles1-Detail 2 3 3 8_Tertiary Salaries Survey" xfId="8786" xr:uid="{00000000-0005-0000-0000-000053220000}"/>
    <cellStyle name="RowTitles1-Detail 2 3 3 9" xfId="8787" xr:uid="{00000000-0005-0000-0000-000054220000}"/>
    <cellStyle name="RowTitles1-Detail 2 3 3 9 2" xfId="8788" xr:uid="{00000000-0005-0000-0000-000055220000}"/>
    <cellStyle name="RowTitles1-Detail 2 3 3 9 2 2" xfId="8789" xr:uid="{00000000-0005-0000-0000-000056220000}"/>
    <cellStyle name="RowTitles1-Detail 2 3 3 9 2 2 2" xfId="8790" xr:uid="{00000000-0005-0000-0000-000057220000}"/>
    <cellStyle name="RowTitles1-Detail 2 3 3 9 2 2_Tertiary Salaries Survey" xfId="8791" xr:uid="{00000000-0005-0000-0000-000058220000}"/>
    <cellStyle name="RowTitles1-Detail 2 3 3 9 2 3" xfId="8792" xr:uid="{00000000-0005-0000-0000-000059220000}"/>
    <cellStyle name="RowTitles1-Detail 2 3 3 9 2_Tertiary Salaries Survey" xfId="8793" xr:uid="{00000000-0005-0000-0000-00005A220000}"/>
    <cellStyle name="RowTitles1-Detail 2 3 3 9 3" xfId="8794" xr:uid="{00000000-0005-0000-0000-00005B220000}"/>
    <cellStyle name="RowTitles1-Detail 2 3 3 9 3 2" xfId="8795" xr:uid="{00000000-0005-0000-0000-00005C220000}"/>
    <cellStyle name="RowTitles1-Detail 2 3 3 9 3 2 2" xfId="8796" xr:uid="{00000000-0005-0000-0000-00005D220000}"/>
    <cellStyle name="RowTitles1-Detail 2 3 3 9 3 2_Tertiary Salaries Survey" xfId="8797" xr:uid="{00000000-0005-0000-0000-00005E220000}"/>
    <cellStyle name="RowTitles1-Detail 2 3 3 9 3 3" xfId="8798" xr:uid="{00000000-0005-0000-0000-00005F220000}"/>
    <cellStyle name="RowTitles1-Detail 2 3 3 9 3_Tertiary Salaries Survey" xfId="8799" xr:uid="{00000000-0005-0000-0000-000060220000}"/>
    <cellStyle name="RowTitles1-Detail 2 3 3 9 4" xfId="8800" xr:uid="{00000000-0005-0000-0000-000061220000}"/>
    <cellStyle name="RowTitles1-Detail 2 3 3 9 4 2" xfId="8801" xr:uid="{00000000-0005-0000-0000-000062220000}"/>
    <cellStyle name="RowTitles1-Detail 2 3 3 9 4_Tertiary Salaries Survey" xfId="8802" xr:uid="{00000000-0005-0000-0000-000063220000}"/>
    <cellStyle name="RowTitles1-Detail 2 3 3 9 5" xfId="8803" xr:uid="{00000000-0005-0000-0000-000064220000}"/>
    <cellStyle name="RowTitles1-Detail 2 3 3 9_Tertiary Salaries Survey" xfId="8804" xr:uid="{00000000-0005-0000-0000-000065220000}"/>
    <cellStyle name="RowTitles1-Detail 2 3 3_STUD aligned by INSTIT" xfId="8805" xr:uid="{00000000-0005-0000-0000-000066220000}"/>
    <cellStyle name="RowTitles1-Detail 2 3 4" xfId="8806" xr:uid="{00000000-0005-0000-0000-000067220000}"/>
    <cellStyle name="RowTitles1-Detail 2 3 4 2" xfId="8807" xr:uid="{00000000-0005-0000-0000-000068220000}"/>
    <cellStyle name="RowTitles1-Detail 2 3 4 2 2" xfId="8808" xr:uid="{00000000-0005-0000-0000-000069220000}"/>
    <cellStyle name="RowTitles1-Detail 2 3 4 2 2 2" xfId="8809" xr:uid="{00000000-0005-0000-0000-00006A220000}"/>
    <cellStyle name="RowTitles1-Detail 2 3 4 2 2 2 2" xfId="8810" xr:uid="{00000000-0005-0000-0000-00006B220000}"/>
    <cellStyle name="RowTitles1-Detail 2 3 4 2 2 2_Tertiary Salaries Survey" xfId="8811" xr:uid="{00000000-0005-0000-0000-00006C220000}"/>
    <cellStyle name="RowTitles1-Detail 2 3 4 2 2 3" xfId="8812" xr:uid="{00000000-0005-0000-0000-00006D220000}"/>
    <cellStyle name="RowTitles1-Detail 2 3 4 2 2_Tertiary Salaries Survey" xfId="8813" xr:uid="{00000000-0005-0000-0000-00006E220000}"/>
    <cellStyle name="RowTitles1-Detail 2 3 4 2 3" xfId="8814" xr:uid="{00000000-0005-0000-0000-00006F220000}"/>
    <cellStyle name="RowTitles1-Detail 2 3 4 2 3 2" xfId="8815" xr:uid="{00000000-0005-0000-0000-000070220000}"/>
    <cellStyle name="RowTitles1-Detail 2 3 4 2 3 2 2" xfId="8816" xr:uid="{00000000-0005-0000-0000-000071220000}"/>
    <cellStyle name="RowTitles1-Detail 2 3 4 2 3 2_Tertiary Salaries Survey" xfId="8817" xr:uid="{00000000-0005-0000-0000-000072220000}"/>
    <cellStyle name="RowTitles1-Detail 2 3 4 2 3 3" xfId="8818" xr:uid="{00000000-0005-0000-0000-000073220000}"/>
    <cellStyle name="RowTitles1-Detail 2 3 4 2 3_Tertiary Salaries Survey" xfId="8819" xr:uid="{00000000-0005-0000-0000-000074220000}"/>
    <cellStyle name="RowTitles1-Detail 2 3 4 2 4" xfId="8820" xr:uid="{00000000-0005-0000-0000-000075220000}"/>
    <cellStyle name="RowTitles1-Detail 2 3 4 2 5" xfId="8821" xr:uid="{00000000-0005-0000-0000-000076220000}"/>
    <cellStyle name="RowTitles1-Detail 2 3 4 2_Tertiary Salaries Survey" xfId="8822" xr:uid="{00000000-0005-0000-0000-000077220000}"/>
    <cellStyle name="RowTitles1-Detail 2 3 4 3" xfId="8823" xr:uid="{00000000-0005-0000-0000-000078220000}"/>
    <cellStyle name="RowTitles1-Detail 2 3 4 3 2" xfId="8824" xr:uid="{00000000-0005-0000-0000-000079220000}"/>
    <cellStyle name="RowTitles1-Detail 2 3 4 3 2 2" xfId="8825" xr:uid="{00000000-0005-0000-0000-00007A220000}"/>
    <cellStyle name="RowTitles1-Detail 2 3 4 3 2 2 2" xfId="8826" xr:uid="{00000000-0005-0000-0000-00007B220000}"/>
    <cellStyle name="RowTitles1-Detail 2 3 4 3 2 2_Tertiary Salaries Survey" xfId="8827" xr:uid="{00000000-0005-0000-0000-00007C220000}"/>
    <cellStyle name="RowTitles1-Detail 2 3 4 3 2 3" xfId="8828" xr:uid="{00000000-0005-0000-0000-00007D220000}"/>
    <cellStyle name="RowTitles1-Detail 2 3 4 3 2_Tertiary Salaries Survey" xfId="8829" xr:uid="{00000000-0005-0000-0000-00007E220000}"/>
    <cellStyle name="RowTitles1-Detail 2 3 4 3 3" xfId="8830" xr:uid="{00000000-0005-0000-0000-00007F220000}"/>
    <cellStyle name="RowTitles1-Detail 2 3 4 3 3 2" xfId="8831" xr:uid="{00000000-0005-0000-0000-000080220000}"/>
    <cellStyle name="RowTitles1-Detail 2 3 4 3 3 2 2" xfId="8832" xr:uid="{00000000-0005-0000-0000-000081220000}"/>
    <cellStyle name="RowTitles1-Detail 2 3 4 3 3 2_Tertiary Salaries Survey" xfId="8833" xr:uid="{00000000-0005-0000-0000-000082220000}"/>
    <cellStyle name="RowTitles1-Detail 2 3 4 3 3 3" xfId="8834" xr:uid="{00000000-0005-0000-0000-000083220000}"/>
    <cellStyle name="RowTitles1-Detail 2 3 4 3 3_Tertiary Salaries Survey" xfId="8835" xr:uid="{00000000-0005-0000-0000-000084220000}"/>
    <cellStyle name="RowTitles1-Detail 2 3 4 3 4" xfId="8836" xr:uid="{00000000-0005-0000-0000-000085220000}"/>
    <cellStyle name="RowTitles1-Detail 2 3 4 3 5" xfId="8837" xr:uid="{00000000-0005-0000-0000-000086220000}"/>
    <cellStyle name="RowTitles1-Detail 2 3 4 3 5 2" xfId="8838" xr:uid="{00000000-0005-0000-0000-000087220000}"/>
    <cellStyle name="RowTitles1-Detail 2 3 4 3 5_Tertiary Salaries Survey" xfId="8839" xr:uid="{00000000-0005-0000-0000-000088220000}"/>
    <cellStyle name="RowTitles1-Detail 2 3 4 3 6" xfId="8840" xr:uid="{00000000-0005-0000-0000-000089220000}"/>
    <cellStyle name="RowTitles1-Detail 2 3 4 3_Tertiary Salaries Survey" xfId="8841" xr:uid="{00000000-0005-0000-0000-00008A220000}"/>
    <cellStyle name="RowTitles1-Detail 2 3 4 4" xfId="8842" xr:uid="{00000000-0005-0000-0000-00008B220000}"/>
    <cellStyle name="RowTitles1-Detail 2 3 4 4 2" xfId="8843" xr:uid="{00000000-0005-0000-0000-00008C220000}"/>
    <cellStyle name="RowTitles1-Detail 2 3 4 4 2 2" xfId="8844" xr:uid="{00000000-0005-0000-0000-00008D220000}"/>
    <cellStyle name="RowTitles1-Detail 2 3 4 4 2 2 2" xfId="8845" xr:uid="{00000000-0005-0000-0000-00008E220000}"/>
    <cellStyle name="RowTitles1-Detail 2 3 4 4 2 2_Tertiary Salaries Survey" xfId="8846" xr:uid="{00000000-0005-0000-0000-00008F220000}"/>
    <cellStyle name="RowTitles1-Detail 2 3 4 4 2 3" xfId="8847" xr:uid="{00000000-0005-0000-0000-000090220000}"/>
    <cellStyle name="RowTitles1-Detail 2 3 4 4 2_Tertiary Salaries Survey" xfId="8848" xr:uid="{00000000-0005-0000-0000-000091220000}"/>
    <cellStyle name="RowTitles1-Detail 2 3 4 4 3" xfId="8849" xr:uid="{00000000-0005-0000-0000-000092220000}"/>
    <cellStyle name="RowTitles1-Detail 2 3 4 4 3 2" xfId="8850" xr:uid="{00000000-0005-0000-0000-000093220000}"/>
    <cellStyle name="RowTitles1-Detail 2 3 4 4 3 2 2" xfId="8851" xr:uid="{00000000-0005-0000-0000-000094220000}"/>
    <cellStyle name="RowTitles1-Detail 2 3 4 4 3 2_Tertiary Salaries Survey" xfId="8852" xr:uid="{00000000-0005-0000-0000-000095220000}"/>
    <cellStyle name="RowTitles1-Detail 2 3 4 4 3 3" xfId="8853" xr:uid="{00000000-0005-0000-0000-000096220000}"/>
    <cellStyle name="RowTitles1-Detail 2 3 4 4 3_Tertiary Salaries Survey" xfId="8854" xr:uid="{00000000-0005-0000-0000-000097220000}"/>
    <cellStyle name="RowTitles1-Detail 2 3 4 4 4" xfId="8855" xr:uid="{00000000-0005-0000-0000-000098220000}"/>
    <cellStyle name="RowTitles1-Detail 2 3 4 4 4 2" xfId="8856" xr:uid="{00000000-0005-0000-0000-000099220000}"/>
    <cellStyle name="RowTitles1-Detail 2 3 4 4 4_Tertiary Salaries Survey" xfId="8857" xr:uid="{00000000-0005-0000-0000-00009A220000}"/>
    <cellStyle name="RowTitles1-Detail 2 3 4 4 5" xfId="8858" xr:uid="{00000000-0005-0000-0000-00009B220000}"/>
    <cellStyle name="RowTitles1-Detail 2 3 4 4_Tertiary Salaries Survey" xfId="8859" xr:uid="{00000000-0005-0000-0000-00009C220000}"/>
    <cellStyle name="RowTitles1-Detail 2 3 4 5" xfId="8860" xr:uid="{00000000-0005-0000-0000-00009D220000}"/>
    <cellStyle name="RowTitles1-Detail 2 3 4 5 2" xfId="8861" xr:uid="{00000000-0005-0000-0000-00009E220000}"/>
    <cellStyle name="RowTitles1-Detail 2 3 4 5 2 2" xfId="8862" xr:uid="{00000000-0005-0000-0000-00009F220000}"/>
    <cellStyle name="RowTitles1-Detail 2 3 4 5 2 2 2" xfId="8863" xr:uid="{00000000-0005-0000-0000-0000A0220000}"/>
    <cellStyle name="RowTitles1-Detail 2 3 4 5 2 2_Tertiary Salaries Survey" xfId="8864" xr:uid="{00000000-0005-0000-0000-0000A1220000}"/>
    <cellStyle name="RowTitles1-Detail 2 3 4 5 2 3" xfId="8865" xr:uid="{00000000-0005-0000-0000-0000A2220000}"/>
    <cellStyle name="RowTitles1-Detail 2 3 4 5 2_Tertiary Salaries Survey" xfId="8866" xr:uid="{00000000-0005-0000-0000-0000A3220000}"/>
    <cellStyle name="RowTitles1-Detail 2 3 4 5 3" xfId="8867" xr:uid="{00000000-0005-0000-0000-0000A4220000}"/>
    <cellStyle name="RowTitles1-Detail 2 3 4 5 3 2" xfId="8868" xr:uid="{00000000-0005-0000-0000-0000A5220000}"/>
    <cellStyle name="RowTitles1-Detail 2 3 4 5 3 2 2" xfId="8869" xr:uid="{00000000-0005-0000-0000-0000A6220000}"/>
    <cellStyle name="RowTitles1-Detail 2 3 4 5 3 2_Tertiary Salaries Survey" xfId="8870" xr:uid="{00000000-0005-0000-0000-0000A7220000}"/>
    <cellStyle name="RowTitles1-Detail 2 3 4 5 3 3" xfId="8871" xr:uid="{00000000-0005-0000-0000-0000A8220000}"/>
    <cellStyle name="RowTitles1-Detail 2 3 4 5 3_Tertiary Salaries Survey" xfId="8872" xr:uid="{00000000-0005-0000-0000-0000A9220000}"/>
    <cellStyle name="RowTitles1-Detail 2 3 4 5 4" xfId="8873" xr:uid="{00000000-0005-0000-0000-0000AA220000}"/>
    <cellStyle name="RowTitles1-Detail 2 3 4 5 4 2" xfId="8874" xr:uid="{00000000-0005-0000-0000-0000AB220000}"/>
    <cellStyle name="RowTitles1-Detail 2 3 4 5 4_Tertiary Salaries Survey" xfId="8875" xr:uid="{00000000-0005-0000-0000-0000AC220000}"/>
    <cellStyle name="RowTitles1-Detail 2 3 4 5 5" xfId="8876" xr:uid="{00000000-0005-0000-0000-0000AD220000}"/>
    <cellStyle name="RowTitles1-Detail 2 3 4 5_Tertiary Salaries Survey" xfId="8877" xr:uid="{00000000-0005-0000-0000-0000AE220000}"/>
    <cellStyle name="RowTitles1-Detail 2 3 4 6" xfId="8878" xr:uid="{00000000-0005-0000-0000-0000AF220000}"/>
    <cellStyle name="RowTitles1-Detail 2 3 4 6 2" xfId="8879" xr:uid="{00000000-0005-0000-0000-0000B0220000}"/>
    <cellStyle name="RowTitles1-Detail 2 3 4 6 2 2" xfId="8880" xr:uid="{00000000-0005-0000-0000-0000B1220000}"/>
    <cellStyle name="RowTitles1-Detail 2 3 4 6 2 2 2" xfId="8881" xr:uid="{00000000-0005-0000-0000-0000B2220000}"/>
    <cellStyle name="RowTitles1-Detail 2 3 4 6 2 2_Tertiary Salaries Survey" xfId="8882" xr:uid="{00000000-0005-0000-0000-0000B3220000}"/>
    <cellStyle name="RowTitles1-Detail 2 3 4 6 2 3" xfId="8883" xr:uid="{00000000-0005-0000-0000-0000B4220000}"/>
    <cellStyle name="RowTitles1-Detail 2 3 4 6 2_Tertiary Salaries Survey" xfId="8884" xr:uid="{00000000-0005-0000-0000-0000B5220000}"/>
    <cellStyle name="RowTitles1-Detail 2 3 4 6 3" xfId="8885" xr:uid="{00000000-0005-0000-0000-0000B6220000}"/>
    <cellStyle name="RowTitles1-Detail 2 3 4 6 3 2" xfId="8886" xr:uid="{00000000-0005-0000-0000-0000B7220000}"/>
    <cellStyle name="RowTitles1-Detail 2 3 4 6 3 2 2" xfId="8887" xr:uid="{00000000-0005-0000-0000-0000B8220000}"/>
    <cellStyle name="RowTitles1-Detail 2 3 4 6 3 2_Tertiary Salaries Survey" xfId="8888" xr:uid="{00000000-0005-0000-0000-0000B9220000}"/>
    <cellStyle name="RowTitles1-Detail 2 3 4 6 3 3" xfId="8889" xr:uid="{00000000-0005-0000-0000-0000BA220000}"/>
    <cellStyle name="RowTitles1-Detail 2 3 4 6 3_Tertiary Salaries Survey" xfId="8890" xr:uid="{00000000-0005-0000-0000-0000BB220000}"/>
    <cellStyle name="RowTitles1-Detail 2 3 4 6 4" xfId="8891" xr:uid="{00000000-0005-0000-0000-0000BC220000}"/>
    <cellStyle name="RowTitles1-Detail 2 3 4 6 4 2" xfId="8892" xr:uid="{00000000-0005-0000-0000-0000BD220000}"/>
    <cellStyle name="RowTitles1-Detail 2 3 4 6 4_Tertiary Salaries Survey" xfId="8893" xr:uid="{00000000-0005-0000-0000-0000BE220000}"/>
    <cellStyle name="RowTitles1-Detail 2 3 4 6 5" xfId="8894" xr:uid="{00000000-0005-0000-0000-0000BF220000}"/>
    <cellStyle name="RowTitles1-Detail 2 3 4 6_Tertiary Salaries Survey" xfId="8895" xr:uid="{00000000-0005-0000-0000-0000C0220000}"/>
    <cellStyle name="RowTitles1-Detail 2 3 4 7" xfId="8896" xr:uid="{00000000-0005-0000-0000-0000C1220000}"/>
    <cellStyle name="RowTitles1-Detail 2 3 4 7 2" xfId="8897" xr:uid="{00000000-0005-0000-0000-0000C2220000}"/>
    <cellStyle name="RowTitles1-Detail 2 3 4 7 2 2" xfId="8898" xr:uid="{00000000-0005-0000-0000-0000C3220000}"/>
    <cellStyle name="RowTitles1-Detail 2 3 4 7 2_Tertiary Salaries Survey" xfId="8899" xr:uid="{00000000-0005-0000-0000-0000C4220000}"/>
    <cellStyle name="RowTitles1-Detail 2 3 4 7 3" xfId="8900" xr:uid="{00000000-0005-0000-0000-0000C5220000}"/>
    <cellStyle name="RowTitles1-Detail 2 3 4 7_Tertiary Salaries Survey" xfId="8901" xr:uid="{00000000-0005-0000-0000-0000C6220000}"/>
    <cellStyle name="RowTitles1-Detail 2 3 4 8" xfId="8902" xr:uid="{00000000-0005-0000-0000-0000C7220000}"/>
    <cellStyle name="RowTitles1-Detail 2 3 4 9" xfId="8903" xr:uid="{00000000-0005-0000-0000-0000C8220000}"/>
    <cellStyle name="RowTitles1-Detail 2 3 4_STUD aligned by INSTIT" xfId="8904" xr:uid="{00000000-0005-0000-0000-0000C9220000}"/>
    <cellStyle name="RowTitles1-Detail 2 3 5" xfId="8905" xr:uid="{00000000-0005-0000-0000-0000CA220000}"/>
    <cellStyle name="RowTitles1-Detail 2 3 5 2" xfId="8906" xr:uid="{00000000-0005-0000-0000-0000CB220000}"/>
    <cellStyle name="RowTitles1-Detail 2 3 5 2 2" xfId="8907" xr:uid="{00000000-0005-0000-0000-0000CC220000}"/>
    <cellStyle name="RowTitles1-Detail 2 3 5 2 2 2" xfId="8908" xr:uid="{00000000-0005-0000-0000-0000CD220000}"/>
    <cellStyle name="RowTitles1-Detail 2 3 5 2 2 2 2" xfId="8909" xr:uid="{00000000-0005-0000-0000-0000CE220000}"/>
    <cellStyle name="RowTitles1-Detail 2 3 5 2 2 2_Tertiary Salaries Survey" xfId="8910" xr:uid="{00000000-0005-0000-0000-0000CF220000}"/>
    <cellStyle name="RowTitles1-Detail 2 3 5 2 2 3" xfId="8911" xr:uid="{00000000-0005-0000-0000-0000D0220000}"/>
    <cellStyle name="RowTitles1-Detail 2 3 5 2 2_Tertiary Salaries Survey" xfId="8912" xr:uid="{00000000-0005-0000-0000-0000D1220000}"/>
    <cellStyle name="RowTitles1-Detail 2 3 5 2 3" xfId="8913" xr:uid="{00000000-0005-0000-0000-0000D2220000}"/>
    <cellStyle name="RowTitles1-Detail 2 3 5 2 3 2" xfId="8914" xr:uid="{00000000-0005-0000-0000-0000D3220000}"/>
    <cellStyle name="RowTitles1-Detail 2 3 5 2 3 2 2" xfId="8915" xr:uid="{00000000-0005-0000-0000-0000D4220000}"/>
    <cellStyle name="RowTitles1-Detail 2 3 5 2 3 2_Tertiary Salaries Survey" xfId="8916" xr:uid="{00000000-0005-0000-0000-0000D5220000}"/>
    <cellStyle name="RowTitles1-Detail 2 3 5 2 3 3" xfId="8917" xr:uid="{00000000-0005-0000-0000-0000D6220000}"/>
    <cellStyle name="RowTitles1-Detail 2 3 5 2 3_Tertiary Salaries Survey" xfId="8918" xr:uid="{00000000-0005-0000-0000-0000D7220000}"/>
    <cellStyle name="RowTitles1-Detail 2 3 5 2 4" xfId="8919" xr:uid="{00000000-0005-0000-0000-0000D8220000}"/>
    <cellStyle name="RowTitles1-Detail 2 3 5 2 5" xfId="8920" xr:uid="{00000000-0005-0000-0000-0000D9220000}"/>
    <cellStyle name="RowTitles1-Detail 2 3 5 2 5 2" xfId="8921" xr:uid="{00000000-0005-0000-0000-0000DA220000}"/>
    <cellStyle name="RowTitles1-Detail 2 3 5 2 5_Tertiary Salaries Survey" xfId="8922" xr:uid="{00000000-0005-0000-0000-0000DB220000}"/>
    <cellStyle name="RowTitles1-Detail 2 3 5 2 6" xfId="8923" xr:uid="{00000000-0005-0000-0000-0000DC220000}"/>
    <cellStyle name="RowTitles1-Detail 2 3 5 2_Tertiary Salaries Survey" xfId="8924" xr:uid="{00000000-0005-0000-0000-0000DD220000}"/>
    <cellStyle name="RowTitles1-Detail 2 3 5 3" xfId="8925" xr:uid="{00000000-0005-0000-0000-0000DE220000}"/>
    <cellStyle name="RowTitles1-Detail 2 3 5 3 2" xfId="8926" xr:uid="{00000000-0005-0000-0000-0000DF220000}"/>
    <cellStyle name="RowTitles1-Detail 2 3 5 3 2 2" xfId="8927" xr:uid="{00000000-0005-0000-0000-0000E0220000}"/>
    <cellStyle name="RowTitles1-Detail 2 3 5 3 2 2 2" xfId="8928" xr:uid="{00000000-0005-0000-0000-0000E1220000}"/>
    <cellStyle name="RowTitles1-Detail 2 3 5 3 2 2_Tertiary Salaries Survey" xfId="8929" xr:uid="{00000000-0005-0000-0000-0000E2220000}"/>
    <cellStyle name="RowTitles1-Detail 2 3 5 3 2 3" xfId="8930" xr:uid="{00000000-0005-0000-0000-0000E3220000}"/>
    <cellStyle name="RowTitles1-Detail 2 3 5 3 2_Tertiary Salaries Survey" xfId="8931" xr:uid="{00000000-0005-0000-0000-0000E4220000}"/>
    <cellStyle name="RowTitles1-Detail 2 3 5 3 3" xfId="8932" xr:uid="{00000000-0005-0000-0000-0000E5220000}"/>
    <cellStyle name="RowTitles1-Detail 2 3 5 3 3 2" xfId="8933" xr:uid="{00000000-0005-0000-0000-0000E6220000}"/>
    <cellStyle name="RowTitles1-Detail 2 3 5 3 3 2 2" xfId="8934" xr:uid="{00000000-0005-0000-0000-0000E7220000}"/>
    <cellStyle name="RowTitles1-Detail 2 3 5 3 3 2_Tertiary Salaries Survey" xfId="8935" xr:uid="{00000000-0005-0000-0000-0000E8220000}"/>
    <cellStyle name="RowTitles1-Detail 2 3 5 3 3 3" xfId="8936" xr:uid="{00000000-0005-0000-0000-0000E9220000}"/>
    <cellStyle name="RowTitles1-Detail 2 3 5 3 3_Tertiary Salaries Survey" xfId="8937" xr:uid="{00000000-0005-0000-0000-0000EA220000}"/>
    <cellStyle name="RowTitles1-Detail 2 3 5 3 4" xfId="8938" xr:uid="{00000000-0005-0000-0000-0000EB220000}"/>
    <cellStyle name="RowTitles1-Detail 2 3 5 3 5" xfId="8939" xr:uid="{00000000-0005-0000-0000-0000EC220000}"/>
    <cellStyle name="RowTitles1-Detail 2 3 5 3_Tertiary Salaries Survey" xfId="8940" xr:uid="{00000000-0005-0000-0000-0000ED220000}"/>
    <cellStyle name="RowTitles1-Detail 2 3 5 4" xfId="8941" xr:uid="{00000000-0005-0000-0000-0000EE220000}"/>
    <cellStyle name="RowTitles1-Detail 2 3 5 4 2" xfId="8942" xr:uid="{00000000-0005-0000-0000-0000EF220000}"/>
    <cellStyle name="RowTitles1-Detail 2 3 5 4 2 2" xfId="8943" xr:uid="{00000000-0005-0000-0000-0000F0220000}"/>
    <cellStyle name="RowTitles1-Detail 2 3 5 4 2 2 2" xfId="8944" xr:uid="{00000000-0005-0000-0000-0000F1220000}"/>
    <cellStyle name="RowTitles1-Detail 2 3 5 4 2 2_Tertiary Salaries Survey" xfId="8945" xr:uid="{00000000-0005-0000-0000-0000F2220000}"/>
    <cellStyle name="RowTitles1-Detail 2 3 5 4 2 3" xfId="8946" xr:uid="{00000000-0005-0000-0000-0000F3220000}"/>
    <cellStyle name="RowTitles1-Detail 2 3 5 4 2_Tertiary Salaries Survey" xfId="8947" xr:uid="{00000000-0005-0000-0000-0000F4220000}"/>
    <cellStyle name="RowTitles1-Detail 2 3 5 4 3" xfId="8948" xr:uid="{00000000-0005-0000-0000-0000F5220000}"/>
    <cellStyle name="RowTitles1-Detail 2 3 5 4 3 2" xfId="8949" xr:uid="{00000000-0005-0000-0000-0000F6220000}"/>
    <cellStyle name="RowTitles1-Detail 2 3 5 4 3 2 2" xfId="8950" xr:uid="{00000000-0005-0000-0000-0000F7220000}"/>
    <cellStyle name="RowTitles1-Detail 2 3 5 4 3 2_Tertiary Salaries Survey" xfId="8951" xr:uid="{00000000-0005-0000-0000-0000F8220000}"/>
    <cellStyle name="RowTitles1-Detail 2 3 5 4 3 3" xfId="8952" xr:uid="{00000000-0005-0000-0000-0000F9220000}"/>
    <cellStyle name="RowTitles1-Detail 2 3 5 4 3_Tertiary Salaries Survey" xfId="8953" xr:uid="{00000000-0005-0000-0000-0000FA220000}"/>
    <cellStyle name="RowTitles1-Detail 2 3 5 4 4" xfId="8954" xr:uid="{00000000-0005-0000-0000-0000FB220000}"/>
    <cellStyle name="RowTitles1-Detail 2 3 5 4 4 2" xfId="8955" xr:uid="{00000000-0005-0000-0000-0000FC220000}"/>
    <cellStyle name="RowTitles1-Detail 2 3 5 4 4_Tertiary Salaries Survey" xfId="8956" xr:uid="{00000000-0005-0000-0000-0000FD220000}"/>
    <cellStyle name="RowTitles1-Detail 2 3 5 4 5" xfId="8957" xr:uid="{00000000-0005-0000-0000-0000FE220000}"/>
    <cellStyle name="RowTitles1-Detail 2 3 5 4_Tertiary Salaries Survey" xfId="8958" xr:uid="{00000000-0005-0000-0000-0000FF220000}"/>
    <cellStyle name="RowTitles1-Detail 2 3 5 5" xfId="8959" xr:uid="{00000000-0005-0000-0000-000000230000}"/>
    <cellStyle name="RowTitles1-Detail 2 3 5 5 2" xfId="8960" xr:uid="{00000000-0005-0000-0000-000001230000}"/>
    <cellStyle name="RowTitles1-Detail 2 3 5 5 2 2" xfId="8961" xr:uid="{00000000-0005-0000-0000-000002230000}"/>
    <cellStyle name="RowTitles1-Detail 2 3 5 5 2 2 2" xfId="8962" xr:uid="{00000000-0005-0000-0000-000003230000}"/>
    <cellStyle name="RowTitles1-Detail 2 3 5 5 2 2_Tertiary Salaries Survey" xfId="8963" xr:uid="{00000000-0005-0000-0000-000004230000}"/>
    <cellStyle name="RowTitles1-Detail 2 3 5 5 2 3" xfId="8964" xr:uid="{00000000-0005-0000-0000-000005230000}"/>
    <cellStyle name="RowTitles1-Detail 2 3 5 5 2_Tertiary Salaries Survey" xfId="8965" xr:uid="{00000000-0005-0000-0000-000006230000}"/>
    <cellStyle name="RowTitles1-Detail 2 3 5 5 3" xfId="8966" xr:uid="{00000000-0005-0000-0000-000007230000}"/>
    <cellStyle name="RowTitles1-Detail 2 3 5 5 3 2" xfId="8967" xr:uid="{00000000-0005-0000-0000-000008230000}"/>
    <cellStyle name="RowTitles1-Detail 2 3 5 5 3 2 2" xfId="8968" xr:uid="{00000000-0005-0000-0000-000009230000}"/>
    <cellStyle name="RowTitles1-Detail 2 3 5 5 3 2_Tertiary Salaries Survey" xfId="8969" xr:uid="{00000000-0005-0000-0000-00000A230000}"/>
    <cellStyle name="RowTitles1-Detail 2 3 5 5 3 3" xfId="8970" xr:uid="{00000000-0005-0000-0000-00000B230000}"/>
    <cellStyle name="RowTitles1-Detail 2 3 5 5 3_Tertiary Salaries Survey" xfId="8971" xr:uid="{00000000-0005-0000-0000-00000C230000}"/>
    <cellStyle name="RowTitles1-Detail 2 3 5 5 4" xfId="8972" xr:uid="{00000000-0005-0000-0000-00000D230000}"/>
    <cellStyle name="RowTitles1-Detail 2 3 5 5 4 2" xfId="8973" xr:uid="{00000000-0005-0000-0000-00000E230000}"/>
    <cellStyle name="RowTitles1-Detail 2 3 5 5 4_Tertiary Salaries Survey" xfId="8974" xr:uid="{00000000-0005-0000-0000-00000F230000}"/>
    <cellStyle name="RowTitles1-Detail 2 3 5 5 5" xfId="8975" xr:uid="{00000000-0005-0000-0000-000010230000}"/>
    <cellStyle name="RowTitles1-Detail 2 3 5 5_Tertiary Salaries Survey" xfId="8976" xr:uid="{00000000-0005-0000-0000-000011230000}"/>
    <cellStyle name="RowTitles1-Detail 2 3 5 6" xfId="8977" xr:uid="{00000000-0005-0000-0000-000012230000}"/>
    <cellStyle name="RowTitles1-Detail 2 3 5 6 2" xfId="8978" xr:uid="{00000000-0005-0000-0000-000013230000}"/>
    <cellStyle name="RowTitles1-Detail 2 3 5 6 2 2" xfId="8979" xr:uid="{00000000-0005-0000-0000-000014230000}"/>
    <cellStyle name="RowTitles1-Detail 2 3 5 6 2 2 2" xfId="8980" xr:uid="{00000000-0005-0000-0000-000015230000}"/>
    <cellStyle name="RowTitles1-Detail 2 3 5 6 2 2_Tertiary Salaries Survey" xfId="8981" xr:uid="{00000000-0005-0000-0000-000016230000}"/>
    <cellStyle name="RowTitles1-Detail 2 3 5 6 2 3" xfId="8982" xr:uid="{00000000-0005-0000-0000-000017230000}"/>
    <cellStyle name="RowTitles1-Detail 2 3 5 6 2_Tertiary Salaries Survey" xfId="8983" xr:uid="{00000000-0005-0000-0000-000018230000}"/>
    <cellStyle name="RowTitles1-Detail 2 3 5 6 3" xfId="8984" xr:uid="{00000000-0005-0000-0000-000019230000}"/>
    <cellStyle name="RowTitles1-Detail 2 3 5 6 3 2" xfId="8985" xr:uid="{00000000-0005-0000-0000-00001A230000}"/>
    <cellStyle name="RowTitles1-Detail 2 3 5 6 3 2 2" xfId="8986" xr:uid="{00000000-0005-0000-0000-00001B230000}"/>
    <cellStyle name="RowTitles1-Detail 2 3 5 6 3 2_Tertiary Salaries Survey" xfId="8987" xr:uid="{00000000-0005-0000-0000-00001C230000}"/>
    <cellStyle name="RowTitles1-Detail 2 3 5 6 3 3" xfId="8988" xr:uid="{00000000-0005-0000-0000-00001D230000}"/>
    <cellStyle name="RowTitles1-Detail 2 3 5 6 3_Tertiary Salaries Survey" xfId="8989" xr:uid="{00000000-0005-0000-0000-00001E230000}"/>
    <cellStyle name="RowTitles1-Detail 2 3 5 6 4" xfId="8990" xr:uid="{00000000-0005-0000-0000-00001F230000}"/>
    <cellStyle name="RowTitles1-Detail 2 3 5 6 4 2" xfId="8991" xr:uid="{00000000-0005-0000-0000-000020230000}"/>
    <cellStyle name="RowTitles1-Detail 2 3 5 6 4_Tertiary Salaries Survey" xfId="8992" xr:uid="{00000000-0005-0000-0000-000021230000}"/>
    <cellStyle name="RowTitles1-Detail 2 3 5 6 5" xfId="8993" xr:uid="{00000000-0005-0000-0000-000022230000}"/>
    <cellStyle name="RowTitles1-Detail 2 3 5 6_Tertiary Salaries Survey" xfId="8994" xr:uid="{00000000-0005-0000-0000-000023230000}"/>
    <cellStyle name="RowTitles1-Detail 2 3 5 7" xfId="8995" xr:uid="{00000000-0005-0000-0000-000024230000}"/>
    <cellStyle name="RowTitles1-Detail 2 3 5 7 2" xfId="8996" xr:uid="{00000000-0005-0000-0000-000025230000}"/>
    <cellStyle name="RowTitles1-Detail 2 3 5 7 2 2" xfId="8997" xr:uid="{00000000-0005-0000-0000-000026230000}"/>
    <cellStyle name="RowTitles1-Detail 2 3 5 7 2_Tertiary Salaries Survey" xfId="8998" xr:uid="{00000000-0005-0000-0000-000027230000}"/>
    <cellStyle name="RowTitles1-Detail 2 3 5 7 3" xfId="8999" xr:uid="{00000000-0005-0000-0000-000028230000}"/>
    <cellStyle name="RowTitles1-Detail 2 3 5 7_Tertiary Salaries Survey" xfId="9000" xr:uid="{00000000-0005-0000-0000-000029230000}"/>
    <cellStyle name="RowTitles1-Detail 2 3 5 8" xfId="9001" xr:uid="{00000000-0005-0000-0000-00002A230000}"/>
    <cellStyle name="RowTitles1-Detail 2 3 5 8 2" xfId="9002" xr:uid="{00000000-0005-0000-0000-00002B230000}"/>
    <cellStyle name="RowTitles1-Detail 2 3 5 8 2 2" xfId="9003" xr:uid="{00000000-0005-0000-0000-00002C230000}"/>
    <cellStyle name="RowTitles1-Detail 2 3 5 8 2_Tertiary Salaries Survey" xfId="9004" xr:uid="{00000000-0005-0000-0000-00002D230000}"/>
    <cellStyle name="RowTitles1-Detail 2 3 5 8 3" xfId="9005" xr:uid="{00000000-0005-0000-0000-00002E230000}"/>
    <cellStyle name="RowTitles1-Detail 2 3 5 8_Tertiary Salaries Survey" xfId="9006" xr:uid="{00000000-0005-0000-0000-00002F230000}"/>
    <cellStyle name="RowTitles1-Detail 2 3 5 9" xfId="9007" xr:uid="{00000000-0005-0000-0000-000030230000}"/>
    <cellStyle name="RowTitles1-Detail 2 3 5_STUD aligned by INSTIT" xfId="9008" xr:uid="{00000000-0005-0000-0000-000031230000}"/>
    <cellStyle name="RowTitles1-Detail 2 3 6" xfId="9009" xr:uid="{00000000-0005-0000-0000-000032230000}"/>
    <cellStyle name="RowTitles1-Detail 2 3 6 2" xfId="9010" xr:uid="{00000000-0005-0000-0000-000033230000}"/>
    <cellStyle name="RowTitles1-Detail 2 3 6 2 2" xfId="9011" xr:uid="{00000000-0005-0000-0000-000034230000}"/>
    <cellStyle name="RowTitles1-Detail 2 3 6 2 2 2" xfId="9012" xr:uid="{00000000-0005-0000-0000-000035230000}"/>
    <cellStyle name="RowTitles1-Detail 2 3 6 2 2 2 2" xfId="9013" xr:uid="{00000000-0005-0000-0000-000036230000}"/>
    <cellStyle name="RowTitles1-Detail 2 3 6 2 2 2_Tertiary Salaries Survey" xfId="9014" xr:uid="{00000000-0005-0000-0000-000037230000}"/>
    <cellStyle name="RowTitles1-Detail 2 3 6 2 2 3" xfId="9015" xr:uid="{00000000-0005-0000-0000-000038230000}"/>
    <cellStyle name="RowTitles1-Detail 2 3 6 2 2_Tertiary Salaries Survey" xfId="9016" xr:uid="{00000000-0005-0000-0000-000039230000}"/>
    <cellStyle name="RowTitles1-Detail 2 3 6 2 3" xfId="9017" xr:uid="{00000000-0005-0000-0000-00003A230000}"/>
    <cellStyle name="RowTitles1-Detail 2 3 6 2 3 2" xfId="9018" xr:uid="{00000000-0005-0000-0000-00003B230000}"/>
    <cellStyle name="RowTitles1-Detail 2 3 6 2 3 2 2" xfId="9019" xr:uid="{00000000-0005-0000-0000-00003C230000}"/>
    <cellStyle name="RowTitles1-Detail 2 3 6 2 3 2_Tertiary Salaries Survey" xfId="9020" xr:uid="{00000000-0005-0000-0000-00003D230000}"/>
    <cellStyle name="RowTitles1-Detail 2 3 6 2 3 3" xfId="9021" xr:uid="{00000000-0005-0000-0000-00003E230000}"/>
    <cellStyle name="RowTitles1-Detail 2 3 6 2 3_Tertiary Salaries Survey" xfId="9022" xr:uid="{00000000-0005-0000-0000-00003F230000}"/>
    <cellStyle name="RowTitles1-Detail 2 3 6 2 4" xfId="9023" xr:uid="{00000000-0005-0000-0000-000040230000}"/>
    <cellStyle name="RowTitles1-Detail 2 3 6 2 5" xfId="9024" xr:uid="{00000000-0005-0000-0000-000041230000}"/>
    <cellStyle name="RowTitles1-Detail 2 3 6 2 5 2" xfId="9025" xr:uid="{00000000-0005-0000-0000-000042230000}"/>
    <cellStyle name="RowTitles1-Detail 2 3 6 2 5_Tertiary Salaries Survey" xfId="9026" xr:uid="{00000000-0005-0000-0000-000043230000}"/>
    <cellStyle name="RowTitles1-Detail 2 3 6 2 6" xfId="9027" xr:uid="{00000000-0005-0000-0000-000044230000}"/>
    <cellStyle name="RowTitles1-Detail 2 3 6 2_Tertiary Salaries Survey" xfId="9028" xr:uid="{00000000-0005-0000-0000-000045230000}"/>
    <cellStyle name="RowTitles1-Detail 2 3 6 3" xfId="9029" xr:uid="{00000000-0005-0000-0000-000046230000}"/>
    <cellStyle name="RowTitles1-Detail 2 3 6 3 2" xfId="9030" xr:uid="{00000000-0005-0000-0000-000047230000}"/>
    <cellStyle name="RowTitles1-Detail 2 3 6 3 2 2" xfId="9031" xr:uid="{00000000-0005-0000-0000-000048230000}"/>
    <cellStyle name="RowTitles1-Detail 2 3 6 3 2 2 2" xfId="9032" xr:uid="{00000000-0005-0000-0000-000049230000}"/>
    <cellStyle name="RowTitles1-Detail 2 3 6 3 2 2_Tertiary Salaries Survey" xfId="9033" xr:uid="{00000000-0005-0000-0000-00004A230000}"/>
    <cellStyle name="RowTitles1-Detail 2 3 6 3 2 3" xfId="9034" xr:uid="{00000000-0005-0000-0000-00004B230000}"/>
    <cellStyle name="RowTitles1-Detail 2 3 6 3 2_Tertiary Salaries Survey" xfId="9035" xr:uid="{00000000-0005-0000-0000-00004C230000}"/>
    <cellStyle name="RowTitles1-Detail 2 3 6 3 3" xfId="9036" xr:uid="{00000000-0005-0000-0000-00004D230000}"/>
    <cellStyle name="RowTitles1-Detail 2 3 6 3 3 2" xfId="9037" xr:uid="{00000000-0005-0000-0000-00004E230000}"/>
    <cellStyle name="RowTitles1-Detail 2 3 6 3 3 2 2" xfId="9038" xr:uid="{00000000-0005-0000-0000-00004F230000}"/>
    <cellStyle name="RowTitles1-Detail 2 3 6 3 3 2_Tertiary Salaries Survey" xfId="9039" xr:uid="{00000000-0005-0000-0000-000050230000}"/>
    <cellStyle name="RowTitles1-Detail 2 3 6 3 3 3" xfId="9040" xr:uid="{00000000-0005-0000-0000-000051230000}"/>
    <cellStyle name="RowTitles1-Detail 2 3 6 3 3_Tertiary Salaries Survey" xfId="9041" xr:uid="{00000000-0005-0000-0000-000052230000}"/>
    <cellStyle name="RowTitles1-Detail 2 3 6 3 4" xfId="9042" xr:uid="{00000000-0005-0000-0000-000053230000}"/>
    <cellStyle name="RowTitles1-Detail 2 3 6 3 5" xfId="9043" xr:uid="{00000000-0005-0000-0000-000054230000}"/>
    <cellStyle name="RowTitles1-Detail 2 3 6 3_Tertiary Salaries Survey" xfId="9044" xr:uid="{00000000-0005-0000-0000-000055230000}"/>
    <cellStyle name="RowTitles1-Detail 2 3 6 4" xfId="9045" xr:uid="{00000000-0005-0000-0000-000056230000}"/>
    <cellStyle name="RowTitles1-Detail 2 3 6 4 2" xfId="9046" xr:uid="{00000000-0005-0000-0000-000057230000}"/>
    <cellStyle name="RowTitles1-Detail 2 3 6 4 2 2" xfId="9047" xr:uid="{00000000-0005-0000-0000-000058230000}"/>
    <cellStyle name="RowTitles1-Detail 2 3 6 4 2 2 2" xfId="9048" xr:uid="{00000000-0005-0000-0000-000059230000}"/>
    <cellStyle name="RowTitles1-Detail 2 3 6 4 2 2_Tertiary Salaries Survey" xfId="9049" xr:uid="{00000000-0005-0000-0000-00005A230000}"/>
    <cellStyle name="RowTitles1-Detail 2 3 6 4 2 3" xfId="9050" xr:uid="{00000000-0005-0000-0000-00005B230000}"/>
    <cellStyle name="RowTitles1-Detail 2 3 6 4 2_Tertiary Salaries Survey" xfId="9051" xr:uid="{00000000-0005-0000-0000-00005C230000}"/>
    <cellStyle name="RowTitles1-Detail 2 3 6 4 3" xfId="9052" xr:uid="{00000000-0005-0000-0000-00005D230000}"/>
    <cellStyle name="RowTitles1-Detail 2 3 6 4 3 2" xfId="9053" xr:uid="{00000000-0005-0000-0000-00005E230000}"/>
    <cellStyle name="RowTitles1-Detail 2 3 6 4 3 2 2" xfId="9054" xr:uid="{00000000-0005-0000-0000-00005F230000}"/>
    <cellStyle name="RowTitles1-Detail 2 3 6 4 3 2_Tertiary Salaries Survey" xfId="9055" xr:uid="{00000000-0005-0000-0000-000060230000}"/>
    <cellStyle name="RowTitles1-Detail 2 3 6 4 3 3" xfId="9056" xr:uid="{00000000-0005-0000-0000-000061230000}"/>
    <cellStyle name="RowTitles1-Detail 2 3 6 4 3_Tertiary Salaries Survey" xfId="9057" xr:uid="{00000000-0005-0000-0000-000062230000}"/>
    <cellStyle name="RowTitles1-Detail 2 3 6 4 4" xfId="9058" xr:uid="{00000000-0005-0000-0000-000063230000}"/>
    <cellStyle name="RowTitles1-Detail 2 3 6 4 5" xfId="9059" xr:uid="{00000000-0005-0000-0000-000064230000}"/>
    <cellStyle name="RowTitles1-Detail 2 3 6 4 5 2" xfId="9060" xr:uid="{00000000-0005-0000-0000-000065230000}"/>
    <cellStyle name="RowTitles1-Detail 2 3 6 4 5_Tertiary Salaries Survey" xfId="9061" xr:uid="{00000000-0005-0000-0000-000066230000}"/>
    <cellStyle name="RowTitles1-Detail 2 3 6 4 6" xfId="9062" xr:uid="{00000000-0005-0000-0000-000067230000}"/>
    <cellStyle name="RowTitles1-Detail 2 3 6 4_Tertiary Salaries Survey" xfId="9063" xr:uid="{00000000-0005-0000-0000-000068230000}"/>
    <cellStyle name="RowTitles1-Detail 2 3 6 5" xfId="9064" xr:uid="{00000000-0005-0000-0000-000069230000}"/>
    <cellStyle name="RowTitles1-Detail 2 3 6 5 2" xfId="9065" xr:uid="{00000000-0005-0000-0000-00006A230000}"/>
    <cellStyle name="RowTitles1-Detail 2 3 6 5 2 2" xfId="9066" xr:uid="{00000000-0005-0000-0000-00006B230000}"/>
    <cellStyle name="RowTitles1-Detail 2 3 6 5 2 2 2" xfId="9067" xr:uid="{00000000-0005-0000-0000-00006C230000}"/>
    <cellStyle name="RowTitles1-Detail 2 3 6 5 2 2_Tertiary Salaries Survey" xfId="9068" xr:uid="{00000000-0005-0000-0000-00006D230000}"/>
    <cellStyle name="RowTitles1-Detail 2 3 6 5 2 3" xfId="9069" xr:uid="{00000000-0005-0000-0000-00006E230000}"/>
    <cellStyle name="RowTitles1-Detail 2 3 6 5 2_Tertiary Salaries Survey" xfId="9070" xr:uid="{00000000-0005-0000-0000-00006F230000}"/>
    <cellStyle name="RowTitles1-Detail 2 3 6 5 3" xfId="9071" xr:uid="{00000000-0005-0000-0000-000070230000}"/>
    <cellStyle name="RowTitles1-Detail 2 3 6 5 3 2" xfId="9072" xr:uid="{00000000-0005-0000-0000-000071230000}"/>
    <cellStyle name="RowTitles1-Detail 2 3 6 5 3 2 2" xfId="9073" xr:uid="{00000000-0005-0000-0000-000072230000}"/>
    <cellStyle name="RowTitles1-Detail 2 3 6 5 3 2_Tertiary Salaries Survey" xfId="9074" xr:uid="{00000000-0005-0000-0000-000073230000}"/>
    <cellStyle name="RowTitles1-Detail 2 3 6 5 3 3" xfId="9075" xr:uid="{00000000-0005-0000-0000-000074230000}"/>
    <cellStyle name="RowTitles1-Detail 2 3 6 5 3_Tertiary Salaries Survey" xfId="9076" xr:uid="{00000000-0005-0000-0000-000075230000}"/>
    <cellStyle name="RowTitles1-Detail 2 3 6 5 4" xfId="9077" xr:uid="{00000000-0005-0000-0000-000076230000}"/>
    <cellStyle name="RowTitles1-Detail 2 3 6 5 4 2" xfId="9078" xr:uid="{00000000-0005-0000-0000-000077230000}"/>
    <cellStyle name="RowTitles1-Detail 2 3 6 5 4_Tertiary Salaries Survey" xfId="9079" xr:uid="{00000000-0005-0000-0000-000078230000}"/>
    <cellStyle name="RowTitles1-Detail 2 3 6 5 5" xfId="9080" xr:uid="{00000000-0005-0000-0000-000079230000}"/>
    <cellStyle name="RowTitles1-Detail 2 3 6 5_Tertiary Salaries Survey" xfId="9081" xr:uid="{00000000-0005-0000-0000-00007A230000}"/>
    <cellStyle name="RowTitles1-Detail 2 3 6 6" xfId="9082" xr:uid="{00000000-0005-0000-0000-00007B230000}"/>
    <cellStyle name="RowTitles1-Detail 2 3 6 6 2" xfId="9083" xr:uid="{00000000-0005-0000-0000-00007C230000}"/>
    <cellStyle name="RowTitles1-Detail 2 3 6 6 2 2" xfId="9084" xr:uid="{00000000-0005-0000-0000-00007D230000}"/>
    <cellStyle name="RowTitles1-Detail 2 3 6 6 2 2 2" xfId="9085" xr:uid="{00000000-0005-0000-0000-00007E230000}"/>
    <cellStyle name="RowTitles1-Detail 2 3 6 6 2 2_Tertiary Salaries Survey" xfId="9086" xr:uid="{00000000-0005-0000-0000-00007F230000}"/>
    <cellStyle name="RowTitles1-Detail 2 3 6 6 2 3" xfId="9087" xr:uid="{00000000-0005-0000-0000-000080230000}"/>
    <cellStyle name="RowTitles1-Detail 2 3 6 6 2_Tertiary Salaries Survey" xfId="9088" xr:uid="{00000000-0005-0000-0000-000081230000}"/>
    <cellStyle name="RowTitles1-Detail 2 3 6 6 3" xfId="9089" xr:uid="{00000000-0005-0000-0000-000082230000}"/>
    <cellStyle name="RowTitles1-Detail 2 3 6 6 3 2" xfId="9090" xr:uid="{00000000-0005-0000-0000-000083230000}"/>
    <cellStyle name="RowTitles1-Detail 2 3 6 6 3 2 2" xfId="9091" xr:uid="{00000000-0005-0000-0000-000084230000}"/>
    <cellStyle name="RowTitles1-Detail 2 3 6 6 3 2_Tertiary Salaries Survey" xfId="9092" xr:uid="{00000000-0005-0000-0000-000085230000}"/>
    <cellStyle name="RowTitles1-Detail 2 3 6 6 3 3" xfId="9093" xr:uid="{00000000-0005-0000-0000-000086230000}"/>
    <cellStyle name="RowTitles1-Detail 2 3 6 6 3_Tertiary Salaries Survey" xfId="9094" xr:uid="{00000000-0005-0000-0000-000087230000}"/>
    <cellStyle name="RowTitles1-Detail 2 3 6 6 4" xfId="9095" xr:uid="{00000000-0005-0000-0000-000088230000}"/>
    <cellStyle name="RowTitles1-Detail 2 3 6 6 4 2" xfId="9096" xr:uid="{00000000-0005-0000-0000-000089230000}"/>
    <cellStyle name="RowTitles1-Detail 2 3 6 6 4_Tertiary Salaries Survey" xfId="9097" xr:uid="{00000000-0005-0000-0000-00008A230000}"/>
    <cellStyle name="RowTitles1-Detail 2 3 6 6 5" xfId="9098" xr:uid="{00000000-0005-0000-0000-00008B230000}"/>
    <cellStyle name="RowTitles1-Detail 2 3 6 6_Tertiary Salaries Survey" xfId="9099" xr:uid="{00000000-0005-0000-0000-00008C230000}"/>
    <cellStyle name="RowTitles1-Detail 2 3 6 7" xfId="9100" xr:uid="{00000000-0005-0000-0000-00008D230000}"/>
    <cellStyle name="RowTitles1-Detail 2 3 6 7 2" xfId="9101" xr:uid="{00000000-0005-0000-0000-00008E230000}"/>
    <cellStyle name="RowTitles1-Detail 2 3 6 7 2 2" xfId="9102" xr:uid="{00000000-0005-0000-0000-00008F230000}"/>
    <cellStyle name="RowTitles1-Detail 2 3 6 7 2_Tertiary Salaries Survey" xfId="9103" xr:uid="{00000000-0005-0000-0000-000090230000}"/>
    <cellStyle name="RowTitles1-Detail 2 3 6 7 3" xfId="9104" xr:uid="{00000000-0005-0000-0000-000091230000}"/>
    <cellStyle name="RowTitles1-Detail 2 3 6 7_Tertiary Salaries Survey" xfId="9105" xr:uid="{00000000-0005-0000-0000-000092230000}"/>
    <cellStyle name="RowTitles1-Detail 2 3 6 8" xfId="9106" xr:uid="{00000000-0005-0000-0000-000093230000}"/>
    <cellStyle name="RowTitles1-Detail 2 3 6 9" xfId="9107" xr:uid="{00000000-0005-0000-0000-000094230000}"/>
    <cellStyle name="RowTitles1-Detail 2 3 6_STUD aligned by INSTIT" xfId="9108" xr:uid="{00000000-0005-0000-0000-000095230000}"/>
    <cellStyle name="RowTitles1-Detail 2 3 7" xfId="9109" xr:uid="{00000000-0005-0000-0000-000096230000}"/>
    <cellStyle name="RowTitles1-Detail 2 3 7 2" xfId="9110" xr:uid="{00000000-0005-0000-0000-000097230000}"/>
    <cellStyle name="RowTitles1-Detail 2 3 7 2 2" xfId="9111" xr:uid="{00000000-0005-0000-0000-000098230000}"/>
    <cellStyle name="RowTitles1-Detail 2 3 7 2 2 2" xfId="9112" xr:uid="{00000000-0005-0000-0000-000099230000}"/>
    <cellStyle name="RowTitles1-Detail 2 3 7 2 2_Tertiary Salaries Survey" xfId="9113" xr:uid="{00000000-0005-0000-0000-00009A230000}"/>
    <cellStyle name="RowTitles1-Detail 2 3 7 2 3" xfId="9114" xr:uid="{00000000-0005-0000-0000-00009B230000}"/>
    <cellStyle name="RowTitles1-Detail 2 3 7 2_Tertiary Salaries Survey" xfId="9115" xr:uid="{00000000-0005-0000-0000-00009C230000}"/>
    <cellStyle name="RowTitles1-Detail 2 3 7 3" xfId="9116" xr:uid="{00000000-0005-0000-0000-00009D230000}"/>
    <cellStyle name="RowTitles1-Detail 2 3 7 3 2" xfId="9117" xr:uid="{00000000-0005-0000-0000-00009E230000}"/>
    <cellStyle name="RowTitles1-Detail 2 3 7 3 2 2" xfId="9118" xr:uid="{00000000-0005-0000-0000-00009F230000}"/>
    <cellStyle name="RowTitles1-Detail 2 3 7 3 2_Tertiary Salaries Survey" xfId="9119" xr:uid="{00000000-0005-0000-0000-0000A0230000}"/>
    <cellStyle name="RowTitles1-Detail 2 3 7 3 3" xfId="9120" xr:uid="{00000000-0005-0000-0000-0000A1230000}"/>
    <cellStyle name="RowTitles1-Detail 2 3 7 3_Tertiary Salaries Survey" xfId="9121" xr:uid="{00000000-0005-0000-0000-0000A2230000}"/>
    <cellStyle name="RowTitles1-Detail 2 3 7 4" xfId="9122" xr:uid="{00000000-0005-0000-0000-0000A3230000}"/>
    <cellStyle name="RowTitles1-Detail 2 3 7 5" xfId="9123" xr:uid="{00000000-0005-0000-0000-0000A4230000}"/>
    <cellStyle name="RowTitles1-Detail 2 3 7 5 2" xfId="9124" xr:uid="{00000000-0005-0000-0000-0000A5230000}"/>
    <cellStyle name="RowTitles1-Detail 2 3 7 5_Tertiary Salaries Survey" xfId="9125" xr:uid="{00000000-0005-0000-0000-0000A6230000}"/>
    <cellStyle name="RowTitles1-Detail 2 3 7 6" xfId="9126" xr:uid="{00000000-0005-0000-0000-0000A7230000}"/>
    <cellStyle name="RowTitles1-Detail 2 3 7_Tertiary Salaries Survey" xfId="9127" xr:uid="{00000000-0005-0000-0000-0000A8230000}"/>
    <cellStyle name="RowTitles1-Detail 2 3 8" xfId="9128" xr:uid="{00000000-0005-0000-0000-0000A9230000}"/>
    <cellStyle name="RowTitles1-Detail 2 3 8 2" xfId="9129" xr:uid="{00000000-0005-0000-0000-0000AA230000}"/>
    <cellStyle name="RowTitles1-Detail 2 3 8 2 2" xfId="9130" xr:uid="{00000000-0005-0000-0000-0000AB230000}"/>
    <cellStyle name="RowTitles1-Detail 2 3 8 2 2 2" xfId="9131" xr:uid="{00000000-0005-0000-0000-0000AC230000}"/>
    <cellStyle name="RowTitles1-Detail 2 3 8 2 2_Tertiary Salaries Survey" xfId="9132" xr:uid="{00000000-0005-0000-0000-0000AD230000}"/>
    <cellStyle name="RowTitles1-Detail 2 3 8 2 3" xfId="9133" xr:uid="{00000000-0005-0000-0000-0000AE230000}"/>
    <cellStyle name="RowTitles1-Detail 2 3 8 2_Tertiary Salaries Survey" xfId="9134" xr:uid="{00000000-0005-0000-0000-0000AF230000}"/>
    <cellStyle name="RowTitles1-Detail 2 3 8 3" xfId="9135" xr:uid="{00000000-0005-0000-0000-0000B0230000}"/>
    <cellStyle name="RowTitles1-Detail 2 3 8 3 2" xfId="9136" xr:uid="{00000000-0005-0000-0000-0000B1230000}"/>
    <cellStyle name="RowTitles1-Detail 2 3 8 3 2 2" xfId="9137" xr:uid="{00000000-0005-0000-0000-0000B2230000}"/>
    <cellStyle name="RowTitles1-Detail 2 3 8 3 2_Tertiary Salaries Survey" xfId="9138" xr:uid="{00000000-0005-0000-0000-0000B3230000}"/>
    <cellStyle name="RowTitles1-Detail 2 3 8 3 3" xfId="9139" xr:uid="{00000000-0005-0000-0000-0000B4230000}"/>
    <cellStyle name="RowTitles1-Detail 2 3 8 3_Tertiary Salaries Survey" xfId="9140" xr:uid="{00000000-0005-0000-0000-0000B5230000}"/>
    <cellStyle name="RowTitles1-Detail 2 3 8 4" xfId="9141" xr:uid="{00000000-0005-0000-0000-0000B6230000}"/>
    <cellStyle name="RowTitles1-Detail 2 3 8 5" xfId="9142" xr:uid="{00000000-0005-0000-0000-0000B7230000}"/>
    <cellStyle name="RowTitles1-Detail 2 3 8_Tertiary Salaries Survey" xfId="9143" xr:uid="{00000000-0005-0000-0000-0000B8230000}"/>
    <cellStyle name="RowTitles1-Detail 2 3 9" xfId="9144" xr:uid="{00000000-0005-0000-0000-0000B9230000}"/>
    <cellStyle name="RowTitles1-Detail 2 3 9 2" xfId="9145" xr:uid="{00000000-0005-0000-0000-0000BA230000}"/>
    <cellStyle name="RowTitles1-Detail 2 3 9 2 2" xfId="9146" xr:uid="{00000000-0005-0000-0000-0000BB230000}"/>
    <cellStyle name="RowTitles1-Detail 2 3 9 2 2 2" xfId="9147" xr:uid="{00000000-0005-0000-0000-0000BC230000}"/>
    <cellStyle name="RowTitles1-Detail 2 3 9 2 2_Tertiary Salaries Survey" xfId="9148" xr:uid="{00000000-0005-0000-0000-0000BD230000}"/>
    <cellStyle name="RowTitles1-Detail 2 3 9 2 3" xfId="9149" xr:uid="{00000000-0005-0000-0000-0000BE230000}"/>
    <cellStyle name="RowTitles1-Detail 2 3 9 2_Tertiary Salaries Survey" xfId="9150" xr:uid="{00000000-0005-0000-0000-0000BF230000}"/>
    <cellStyle name="RowTitles1-Detail 2 3 9 3" xfId="9151" xr:uid="{00000000-0005-0000-0000-0000C0230000}"/>
    <cellStyle name="RowTitles1-Detail 2 3 9 3 2" xfId="9152" xr:uid="{00000000-0005-0000-0000-0000C1230000}"/>
    <cellStyle name="RowTitles1-Detail 2 3 9 3 2 2" xfId="9153" xr:uid="{00000000-0005-0000-0000-0000C2230000}"/>
    <cellStyle name="RowTitles1-Detail 2 3 9 3 2_Tertiary Salaries Survey" xfId="9154" xr:uid="{00000000-0005-0000-0000-0000C3230000}"/>
    <cellStyle name="RowTitles1-Detail 2 3 9 3 3" xfId="9155" xr:uid="{00000000-0005-0000-0000-0000C4230000}"/>
    <cellStyle name="RowTitles1-Detail 2 3 9 3_Tertiary Salaries Survey" xfId="9156" xr:uid="{00000000-0005-0000-0000-0000C5230000}"/>
    <cellStyle name="RowTitles1-Detail 2 3 9 4" xfId="9157" xr:uid="{00000000-0005-0000-0000-0000C6230000}"/>
    <cellStyle name="RowTitles1-Detail 2 3 9 5" xfId="9158" xr:uid="{00000000-0005-0000-0000-0000C7230000}"/>
    <cellStyle name="RowTitles1-Detail 2 3 9 5 2" xfId="9159" xr:uid="{00000000-0005-0000-0000-0000C8230000}"/>
    <cellStyle name="RowTitles1-Detail 2 3 9 5_Tertiary Salaries Survey" xfId="9160" xr:uid="{00000000-0005-0000-0000-0000C9230000}"/>
    <cellStyle name="RowTitles1-Detail 2 3 9 6" xfId="9161" xr:uid="{00000000-0005-0000-0000-0000CA230000}"/>
    <cellStyle name="RowTitles1-Detail 2 3 9_Tertiary Salaries Survey" xfId="9162" xr:uid="{00000000-0005-0000-0000-0000CB230000}"/>
    <cellStyle name="RowTitles1-Detail 2 3_STUD aligned by INSTIT" xfId="9163" xr:uid="{00000000-0005-0000-0000-0000CC230000}"/>
    <cellStyle name="RowTitles1-Detail 2 4" xfId="9164" xr:uid="{00000000-0005-0000-0000-0000CD230000}"/>
    <cellStyle name="RowTitles1-Detail 2 4 10" xfId="9165" xr:uid="{00000000-0005-0000-0000-0000CE230000}"/>
    <cellStyle name="RowTitles1-Detail 2 4 10 2" xfId="9166" xr:uid="{00000000-0005-0000-0000-0000CF230000}"/>
    <cellStyle name="RowTitles1-Detail 2 4 10 2 2" xfId="9167" xr:uid="{00000000-0005-0000-0000-0000D0230000}"/>
    <cellStyle name="RowTitles1-Detail 2 4 10 2_Tertiary Salaries Survey" xfId="9168" xr:uid="{00000000-0005-0000-0000-0000D1230000}"/>
    <cellStyle name="RowTitles1-Detail 2 4 10 3" xfId="9169" xr:uid="{00000000-0005-0000-0000-0000D2230000}"/>
    <cellStyle name="RowTitles1-Detail 2 4 10_Tertiary Salaries Survey" xfId="9170" xr:uid="{00000000-0005-0000-0000-0000D3230000}"/>
    <cellStyle name="RowTitles1-Detail 2 4 11" xfId="9171" xr:uid="{00000000-0005-0000-0000-0000D4230000}"/>
    <cellStyle name="RowTitles1-Detail 2 4 12" xfId="9172" xr:uid="{00000000-0005-0000-0000-0000D5230000}"/>
    <cellStyle name="RowTitles1-Detail 2 4 2" xfId="9173" xr:uid="{00000000-0005-0000-0000-0000D6230000}"/>
    <cellStyle name="RowTitles1-Detail 2 4 2 2" xfId="9174" xr:uid="{00000000-0005-0000-0000-0000D7230000}"/>
    <cellStyle name="RowTitles1-Detail 2 4 2 2 2" xfId="9175" xr:uid="{00000000-0005-0000-0000-0000D8230000}"/>
    <cellStyle name="RowTitles1-Detail 2 4 2 2 2 2" xfId="9176" xr:uid="{00000000-0005-0000-0000-0000D9230000}"/>
    <cellStyle name="RowTitles1-Detail 2 4 2 2 2 2 2" xfId="9177" xr:uid="{00000000-0005-0000-0000-0000DA230000}"/>
    <cellStyle name="RowTitles1-Detail 2 4 2 2 2 2_Tertiary Salaries Survey" xfId="9178" xr:uid="{00000000-0005-0000-0000-0000DB230000}"/>
    <cellStyle name="RowTitles1-Detail 2 4 2 2 2 3" xfId="9179" xr:uid="{00000000-0005-0000-0000-0000DC230000}"/>
    <cellStyle name="RowTitles1-Detail 2 4 2 2 2_Tertiary Salaries Survey" xfId="9180" xr:uid="{00000000-0005-0000-0000-0000DD230000}"/>
    <cellStyle name="RowTitles1-Detail 2 4 2 2 3" xfId="9181" xr:uid="{00000000-0005-0000-0000-0000DE230000}"/>
    <cellStyle name="RowTitles1-Detail 2 4 2 2 3 2" xfId="9182" xr:uid="{00000000-0005-0000-0000-0000DF230000}"/>
    <cellStyle name="RowTitles1-Detail 2 4 2 2 3 2 2" xfId="9183" xr:uid="{00000000-0005-0000-0000-0000E0230000}"/>
    <cellStyle name="RowTitles1-Detail 2 4 2 2 3 2_Tertiary Salaries Survey" xfId="9184" xr:uid="{00000000-0005-0000-0000-0000E1230000}"/>
    <cellStyle name="RowTitles1-Detail 2 4 2 2 3 3" xfId="9185" xr:uid="{00000000-0005-0000-0000-0000E2230000}"/>
    <cellStyle name="RowTitles1-Detail 2 4 2 2 3_Tertiary Salaries Survey" xfId="9186" xr:uid="{00000000-0005-0000-0000-0000E3230000}"/>
    <cellStyle name="RowTitles1-Detail 2 4 2 2 4" xfId="9187" xr:uid="{00000000-0005-0000-0000-0000E4230000}"/>
    <cellStyle name="RowTitles1-Detail 2 4 2 2 5" xfId="9188" xr:uid="{00000000-0005-0000-0000-0000E5230000}"/>
    <cellStyle name="RowTitles1-Detail 2 4 2 2_Tertiary Salaries Survey" xfId="9189" xr:uid="{00000000-0005-0000-0000-0000E6230000}"/>
    <cellStyle name="RowTitles1-Detail 2 4 2 3" xfId="9190" xr:uid="{00000000-0005-0000-0000-0000E7230000}"/>
    <cellStyle name="RowTitles1-Detail 2 4 2 3 2" xfId="9191" xr:uid="{00000000-0005-0000-0000-0000E8230000}"/>
    <cellStyle name="RowTitles1-Detail 2 4 2 3 2 2" xfId="9192" xr:uid="{00000000-0005-0000-0000-0000E9230000}"/>
    <cellStyle name="RowTitles1-Detail 2 4 2 3 2 2 2" xfId="9193" xr:uid="{00000000-0005-0000-0000-0000EA230000}"/>
    <cellStyle name="RowTitles1-Detail 2 4 2 3 2 2_Tertiary Salaries Survey" xfId="9194" xr:uid="{00000000-0005-0000-0000-0000EB230000}"/>
    <cellStyle name="RowTitles1-Detail 2 4 2 3 2 3" xfId="9195" xr:uid="{00000000-0005-0000-0000-0000EC230000}"/>
    <cellStyle name="RowTitles1-Detail 2 4 2 3 2_Tertiary Salaries Survey" xfId="9196" xr:uid="{00000000-0005-0000-0000-0000ED230000}"/>
    <cellStyle name="RowTitles1-Detail 2 4 2 3 3" xfId="9197" xr:uid="{00000000-0005-0000-0000-0000EE230000}"/>
    <cellStyle name="RowTitles1-Detail 2 4 2 3 3 2" xfId="9198" xr:uid="{00000000-0005-0000-0000-0000EF230000}"/>
    <cellStyle name="RowTitles1-Detail 2 4 2 3 3 2 2" xfId="9199" xr:uid="{00000000-0005-0000-0000-0000F0230000}"/>
    <cellStyle name="RowTitles1-Detail 2 4 2 3 3 2_Tertiary Salaries Survey" xfId="9200" xr:uid="{00000000-0005-0000-0000-0000F1230000}"/>
    <cellStyle name="RowTitles1-Detail 2 4 2 3 3 3" xfId="9201" xr:uid="{00000000-0005-0000-0000-0000F2230000}"/>
    <cellStyle name="RowTitles1-Detail 2 4 2 3 3_Tertiary Salaries Survey" xfId="9202" xr:uid="{00000000-0005-0000-0000-0000F3230000}"/>
    <cellStyle name="RowTitles1-Detail 2 4 2 3 4" xfId="9203" xr:uid="{00000000-0005-0000-0000-0000F4230000}"/>
    <cellStyle name="RowTitles1-Detail 2 4 2 3 5" xfId="9204" xr:uid="{00000000-0005-0000-0000-0000F5230000}"/>
    <cellStyle name="RowTitles1-Detail 2 4 2 3 5 2" xfId="9205" xr:uid="{00000000-0005-0000-0000-0000F6230000}"/>
    <cellStyle name="RowTitles1-Detail 2 4 2 3 5_Tertiary Salaries Survey" xfId="9206" xr:uid="{00000000-0005-0000-0000-0000F7230000}"/>
    <cellStyle name="RowTitles1-Detail 2 4 2 3 6" xfId="9207" xr:uid="{00000000-0005-0000-0000-0000F8230000}"/>
    <cellStyle name="RowTitles1-Detail 2 4 2 3_Tertiary Salaries Survey" xfId="9208" xr:uid="{00000000-0005-0000-0000-0000F9230000}"/>
    <cellStyle name="RowTitles1-Detail 2 4 2 4" xfId="9209" xr:uid="{00000000-0005-0000-0000-0000FA230000}"/>
    <cellStyle name="RowTitles1-Detail 2 4 2 4 2" xfId="9210" xr:uid="{00000000-0005-0000-0000-0000FB230000}"/>
    <cellStyle name="RowTitles1-Detail 2 4 2 4 2 2" xfId="9211" xr:uid="{00000000-0005-0000-0000-0000FC230000}"/>
    <cellStyle name="RowTitles1-Detail 2 4 2 4 2 2 2" xfId="9212" xr:uid="{00000000-0005-0000-0000-0000FD230000}"/>
    <cellStyle name="RowTitles1-Detail 2 4 2 4 2 2_Tertiary Salaries Survey" xfId="9213" xr:uid="{00000000-0005-0000-0000-0000FE230000}"/>
    <cellStyle name="RowTitles1-Detail 2 4 2 4 2 3" xfId="9214" xr:uid="{00000000-0005-0000-0000-0000FF230000}"/>
    <cellStyle name="RowTitles1-Detail 2 4 2 4 2_Tertiary Salaries Survey" xfId="9215" xr:uid="{00000000-0005-0000-0000-000000240000}"/>
    <cellStyle name="RowTitles1-Detail 2 4 2 4 3" xfId="9216" xr:uid="{00000000-0005-0000-0000-000001240000}"/>
    <cellStyle name="RowTitles1-Detail 2 4 2 4 3 2" xfId="9217" xr:uid="{00000000-0005-0000-0000-000002240000}"/>
    <cellStyle name="RowTitles1-Detail 2 4 2 4 3 2 2" xfId="9218" xr:uid="{00000000-0005-0000-0000-000003240000}"/>
    <cellStyle name="RowTitles1-Detail 2 4 2 4 3 2_Tertiary Salaries Survey" xfId="9219" xr:uid="{00000000-0005-0000-0000-000004240000}"/>
    <cellStyle name="RowTitles1-Detail 2 4 2 4 3 3" xfId="9220" xr:uid="{00000000-0005-0000-0000-000005240000}"/>
    <cellStyle name="RowTitles1-Detail 2 4 2 4 3_Tertiary Salaries Survey" xfId="9221" xr:uid="{00000000-0005-0000-0000-000006240000}"/>
    <cellStyle name="RowTitles1-Detail 2 4 2 4 4" xfId="9222" xr:uid="{00000000-0005-0000-0000-000007240000}"/>
    <cellStyle name="RowTitles1-Detail 2 4 2 4 4 2" xfId="9223" xr:uid="{00000000-0005-0000-0000-000008240000}"/>
    <cellStyle name="RowTitles1-Detail 2 4 2 4 4_Tertiary Salaries Survey" xfId="9224" xr:uid="{00000000-0005-0000-0000-000009240000}"/>
    <cellStyle name="RowTitles1-Detail 2 4 2 4 5" xfId="9225" xr:uid="{00000000-0005-0000-0000-00000A240000}"/>
    <cellStyle name="RowTitles1-Detail 2 4 2 4_Tertiary Salaries Survey" xfId="9226" xr:uid="{00000000-0005-0000-0000-00000B240000}"/>
    <cellStyle name="RowTitles1-Detail 2 4 2 5" xfId="9227" xr:uid="{00000000-0005-0000-0000-00000C240000}"/>
    <cellStyle name="RowTitles1-Detail 2 4 2 5 2" xfId="9228" xr:uid="{00000000-0005-0000-0000-00000D240000}"/>
    <cellStyle name="RowTitles1-Detail 2 4 2 5 2 2" xfId="9229" xr:uid="{00000000-0005-0000-0000-00000E240000}"/>
    <cellStyle name="RowTitles1-Detail 2 4 2 5 2 2 2" xfId="9230" xr:uid="{00000000-0005-0000-0000-00000F240000}"/>
    <cellStyle name="RowTitles1-Detail 2 4 2 5 2 2_Tertiary Salaries Survey" xfId="9231" xr:uid="{00000000-0005-0000-0000-000010240000}"/>
    <cellStyle name="RowTitles1-Detail 2 4 2 5 2 3" xfId="9232" xr:uid="{00000000-0005-0000-0000-000011240000}"/>
    <cellStyle name="RowTitles1-Detail 2 4 2 5 2_Tertiary Salaries Survey" xfId="9233" xr:uid="{00000000-0005-0000-0000-000012240000}"/>
    <cellStyle name="RowTitles1-Detail 2 4 2 5 3" xfId="9234" xr:uid="{00000000-0005-0000-0000-000013240000}"/>
    <cellStyle name="RowTitles1-Detail 2 4 2 5 3 2" xfId="9235" xr:uid="{00000000-0005-0000-0000-000014240000}"/>
    <cellStyle name="RowTitles1-Detail 2 4 2 5 3 2 2" xfId="9236" xr:uid="{00000000-0005-0000-0000-000015240000}"/>
    <cellStyle name="RowTitles1-Detail 2 4 2 5 3 2_Tertiary Salaries Survey" xfId="9237" xr:uid="{00000000-0005-0000-0000-000016240000}"/>
    <cellStyle name="RowTitles1-Detail 2 4 2 5 3 3" xfId="9238" xr:uid="{00000000-0005-0000-0000-000017240000}"/>
    <cellStyle name="RowTitles1-Detail 2 4 2 5 3_Tertiary Salaries Survey" xfId="9239" xr:uid="{00000000-0005-0000-0000-000018240000}"/>
    <cellStyle name="RowTitles1-Detail 2 4 2 5 4" xfId="9240" xr:uid="{00000000-0005-0000-0000-000019240000}"/>
    <cellStyle name="RowTitles1-Detail 2 4 2 5 4 2" xfId="9241" xr:uid="{00000000-0005-0000-0000-00001A240000}"/>
    <cellStyle name="RowTitles1-Detail 2 4 2 5 4_Tertiary Salaries Survey" xfId="9242" xr:uid="{00000000-0005-0000-0000-00001B240000}"/>
    <cellStyle name="RowTitles1-Detail 2 4 2 5 5" xfId="9243" xr:uid="{00000000-0005-0000-0000-00001C240000}"/>
    <cellStyle name="RowTitles1-Detail 2 4 2 5_Tertiary Salaries Survey" xfId="9244" xr:uid="{00000000-0005-0000-0000-00001D240000}"/>
    <cellStyle name="RowTitles1-Detail 2 4 2 6" xfId="9245" xr:uid="{00000000-0005-0000-0000-00001E240000}"/>
    <cellStyle name="RowTitles1-Detail 2 4 2 6 2" xfId="9246" xr:uid="{00000000-0005-0000-0000-00001F240000}"/>
    <cellStyle name="RowTitles1-Detail 2 4 2 6 2 2" xfId="9247" xr:uid="{00000000-0005-0000-0000-000020240000}"/>
    <cellStyle name="RowTitles1-Detail 2 4 2 6 2 2 2" xfId="9248" xr:uid="{00000000-0005-0000-0000-000021240000}"/>
    <cellStyle name="RowTitles1-Detail 2 4 2 6 2 2_Tertiary Salaries Survey" xfId="9249" xr:uid="{00000000-0005-0000-0000-000022240000}"/>
    <cellStyle name="RowTitles1-Detail 2 4 2 6 2 3" xfId="9250" xr:uid="{00000000-0005-0000-0000-000023240000}"/>
    <cellStyle name="RowTitles1-Detail 2 4 2 6 2_Tertiary Salaries Survey" xfId="9251" xr:uid="{00000000-0005-0000-0000-000024240000}"/>
    <cellStyle name="RowTitles1-Detail 2 4 2 6 3" xfId="9252" xr:uid="{00000000-0005-0000-0000-000025240000}"/>
    <cellStyle name="RowTitles1-Detail 2 4 2 6 3 2" xfId="9253" xr:uid="{00000000-0005-0000-0000-000026240000}"/>
    <cellStyle name="RowTitles1-Detail 2 4 2 6 3 2 2" xfId="9254" xr:uid="{00000000-0005-0000-0000-000027240000}"/>
    <cellStyle name="RowTitles1-Detail 2 4 2 6 3 2_Tertiary Salaries Survey" xfId="9255" xr:uid="{00000000-0005-0000-0000-000028240000}"/>
    <cellStyle name="RowTitles1-Detail 2 4 2 6 3 3" xfId="9256" xr:uid="{00000000-0005-0000-0000-000029240000}"/>
    <cellStyle name="RowTitles1-Detail 2 4 2 6 3_Tertiary Salaries Survey" xfId="9257" xr:uid="{00000000-0005-0000-0000-00002A240000}"/>
    <cellStyle name="RowTitles1-Detail 2 4 2 6 4" xfId="9258" xr:uid="{00000000-0005-0000-0000-00002B240000}"/>
    <cellStyle name="RowTitles1-Detail 2 4 2 6 4 2" xfId="9259" xr:uid="{00000000-0005-0000-0000-00002C240000}"/>
    <cellStyle name="RowTitles1-Detail 2 4 2 6 4_Tertiary Salaries Survey" xfId="9260" xr:uid="{00000000-0005-0000-0000-00002D240000}"/>
    <cellStyle name="RowTitles1-Detail 2 4 2 6 5" xfId="9261" xr:uid="{00000000-0005-0000-0000-00002E240000}"/>
    <cellStyle name="RowTitles1-Detail 2 4 2 6_Tertiary Salaries Survey" xfId="9262" xr:uid="{00000000-0005-0000-0000-00002F240000}"/>
    <cellStyle name="RowTitles1-Detail 2 4 2 7" xfId="9263" xr:uid="{00000000-0005-0000-0000-000030240000}"/>
    <cellStyle name="RowTitles1-Detail 2 4 2 7 2" xfId="9264" xr:uid="{00000000-0005-0000-0000-000031240000}"/>
    <cellStyle name="RowTitles1-Detail 2 4 2 7 2 2" xfId="9265" xr:uid="{00000000-0005-0000-0000-000032240000}"/>
    <cellStyle name="RowTitles1-Detail 2 4 2 7 2_Tertiary Salaries Survey" xfId="9266" xr:uid="{00000000-0005-0000-0000-000033240000}"/>
    <cellStyle name="RowTitles1-Detail 2 4 2 7 3" xfId="9267" xr:uid="{00000000-0005-0000-0000-000034240000}"/>
    <cellStyle name="RowTitles1-Detail 2 4 2 7_Tertiary Salaries Survey" xfId="9268" xr:uid="{00000000-0005-0000-0000-000035240000}"/>
    <cellStyle name="RowTitles1-Detail 2 4 2 8" xfId="9269" xr:uid="{00000000-0005-0000-0000-000036240000}"/>
    <cellStyle name="RowTitles1-Detail 2 4 2 9" xfId="9270" xr:uid="{00000000-0005-0000-0000-000037240000}"/>
    <cellStyle name="RowTitles1-Detail 2 4 2_STUD aligned by INSTIT" xfId="9271" xr:uid="{00000000-0005-0000-0000-000038240000}"/>
    <cellStyle name="RowTitles1-Detail 2 4 3" xfId="9272" xr:uid="{00000000-0005-0000-0000-000039240000}"/>
    <cellStyle name="RowTitles1-Detail 2 4 3 2" xfId="9273" xr:uid="{00000000-0005-0000-0000-00003A240000}"/>
    <cellStyle name="RowTitles1-Detail 2 4 3 2 2" xfId="9274" xr:uid="{00000000-0005-0000-0000-00003B240000}"/>
    <cellStyle name="RowTitles1-Detail 2 4 3 2 2 2" xfId="9275" xr:uid="{00000000-0005-0000-0000-00003C240000}"/>
    <cellStyle name="RowTitles1-Detail 2 4 3 2 2 2 2" xfId="9276" xr:uid="{00000000-0005-0000-0000-00003D240000}"/>
    <cellStyle name="RowTitles1-Detail 2 4 3 2 2 2_Tertiary Salaries Survey" xfId="9277" xr:uid="{00000000-0005-0000-0000-00003E240000}"/>
    <cellStyle name="RowTitles1-Detail 2 4 3 2 2 3" xfId="9278" xr:uid="{00000000-0005-0000-0000-00003F240000}"/>
    <cellStyle name="RowTitles1-Detail 2 4 3 2 2_Tertiary Salaries Survey" xfId="9279" xr:uid="{00000000-0005-0000-0000-000040240000}"/>
    <cellStyle name="RowTitles1-Detail 2 4 3 2 3" xfId="9280" xr:uid="{00000000-0005-0000-0000-000041240000}"/>
    <cellStyle name="RowTitles1-Detail 2 4 3 2 3 2" xfId="9281" xr:uid="{00000000-0005-0000-0000-000042240000}"/>
    <cellStyle name="RowTitles1-Detail 2 4 3 2 3 2 2" xfId="9282" xr:uid="{00000000-0005-0000-0000-000043240000}"/>
    <cellStyle name="RowTitles1-Detail 2 4 3 2 3 2_Tertiary Salaries Survey" xfId="9283" xr:uid="{00000000-0005-0000-0000-000044240000}"/>
    <cellStyle name="RowTitles1-Detail 2 4 3 2 3 3" xfId="9284" xr:uid="{00000000-0005-0000-0000-000045240000}"/>
    <cellStyle name="RowTitles1-Detail 2 4 3 2 3_Tertiary Salaries Survey" xfId="9285" xr:uid="{00000000-0005-0000-0000-000046240000}"/>
    <cellStyle name="RowTitles1-Detail 2 4 3 2 4" xfId="9286" xr:uid="{00000000-0005-0000-0000-000047240000}"/>
    <cellStyle name="RowTitles1-Detail 2 4 3 2 5" xfId="9287" xr:uid="{00000000-0005-0000-0000-000048240000}"/>
    <cellStyle name="RowTitles1-Detail 2 4 3 2 5 2" xfId="9288" xr:uid="{00000000-0005-0000-0000-000049240000}"/>
    <cellStyle name="RowTitles1-Detail 2 4 3 2 5_Tertiary Salaries Survey" xfId="9289" xr:uid="{00000000-0005-0000-0000-00004A240000}"/>
    <cellStyle name="RowTitles1-Detail 2 4 3 2 6" xfId="9290" xr:uid="{00000000-0005-0000-0000-00004B240000}"/>
    <cellStyle name="RowTitles1-Detail 2 4 3 2_Tertiary Salaries Survey" xfId="9291" xr:uid="{00000000-0005-0000-0000-00004C240000}"/>
    <cellStyle name="RowTitles1-Detail 2 4 3 3" xfId="9292" xr:uid="{00000000-0005-0000-0000-00004D240000}"/>
    <cellStyle name="RowTitles1-Detail 2 4 3 3 2" xfId="9293" xr:uid="{00000000-0005-0000-0000-00004E240000}"/>
    <cellStyle name="RowTitles1-Detail 2 4 3 3 2 2" xfId="9294" xr:uid="{00000000-0005-0000-0000-00004F240000}"/>
    <cellStyle name="RowTitles1-Detail 2 4 3 3 2 2 2" xfId="9295" xr:uid="{00000000-0005-0000-0000-000050240000}"/>
    <cellStyle name="RowTitles1-Detail 2 4 3 3 2 2_Tertiary Salaries Survey" xfId="9296" xr:uid="{00000000-0005-0000-0000-000051240000}"/>
    <cellStyle name="RowTitles1-Detail 2 4 3 3 2 3" xfId="9297" xr:uid="{00000000-0005-0000-0000-000052240000}"/>
    <cellStyle name="RowTitles1-Detail 2 4 3 3 2_Tertiary Salaries Survey" xfId="9298" xr:uid="{00000000-0005-0000-0000-000053240000}"/>
    <cellStyle name="RowTitles1-Detail 2 4 3 3 3" xfId="9299" xr:uid="{00000000-0005-0000-0000-000054240000}"/>
    <cellStyle name="RowTitles1-Detail 2 4 3 3 3 2" xfId="9300" xr:uid="{00000000-0005-0000-0000-000055240000}"/>
    <cellStyle name="RowTitles1-Detail 2 4 3 3 3 2 2" xfId="9301" xr:uid="{00000000-0005-0000-0000-000056240000}"/>
    <cellStyle name="RowTitles1-Detail 2 4 3 3 3 2_Tertiary Salaries Survey" xfId="9302" xr:uid="{00000000-0005-0000-0000-000057240000}"/>
    <cellStyle name="RowTitles1-Detail 2 4 3 3 3 3" xfId="9303" xr:uid="{00000000-0005-0000-0000-000058240000}"/>
    <cellStyle name="RowTitles1-Detail 2 4 3 3 3_Tertiary Salaries Survey" xfId="9304" xr:uid="{00000000-0005-0000-0000-000059240000}"/>
    <cellStyle name="RowTitles1-Detail 2 4 3 3 4" xfId="9305" xr:uid="{00000000-0005-0000-0000-00005A240000}"/>
    <cellStyle name="RowTitles1-Detail 2 4 3 3 5" xfId="9306" xr:uid="{00000000-0005-0000-0000-00005B240000}"/>
    <cellStyle name="RowTitles1-Detail 2 4 3 3_Tertiary Salaries Survey" xfId="9307" xr:uid="{00000000-0005-0000-0000-00005C240000}"/>
    <cellStyle name="RowTitles1-Detail 2 4 3 4" xfId="9308" xr:uid="{00000000-0005-0000-0000-00005D240000}"/>
    <cellStyle name="RowTitles1-Detail 2 4 3 4 2" xfId="9309" xr:uid="{00000000-0005-0000-0000-00005E240000}"/>
    <cellStyle name="RowTitles1-Detail 2 4 3 4 2 2" xfId="9310" xr:uid="{00000000-0005-0000-0000-00005F240000}"/>
    <cellStyle name="RowTitles1-Detail 2 4 3 4 2 2 2" xfId="9311" xr:uid="{00000000-0005-0000-0000-000060240000}"/>
    <cellStyle name="RowTitles1-Detail 2 4 3 4 2 2_Tertiary Salaries Survey" xfId="9312" xr:uid="{00000000-0005-0000-0000-000061240000}"/>
    <cellStyle name="RowTitles1-Detail 2 4 3 4 2 3" xfId="9313" xr:uid="{00000000-0005-0000-0000-000062240000}"/>
    <cellStyle name="RowTitles1-Detail 2 4 3 4 2_Tertiary Salaries Survey" xfId="9314" xr:uid="{00000000-0005-0000-0000-000063240000}"/>
    <cellStyle name="RowTitles1-Detail 2 4 3 4 3" xfId="9315" xr:uid="{00000000-0005-0000-0000-000064240000}"/>
    <cellStyle name="RowTitles1-Detail 2 4 3 4 3 2" xfId="9316" xr:uid="{00000000-0005-0000-0000-000065240000}"/>
    <cellStyle name="RowTitles1-Detail 2 4 3 4 3 2 2" xfId="9317" xr:uid="{00000000-0005-0000-0000-000066240000}"/>
    <cellStyle name="RowTitles1-Detail 2 4 3 4 3 2_Tertiary Salaries Survey" xfId="9318" xr:uid="{00000000-0005-0000-0000-000067240000}"/>
    <cellStyle name="RowTitles1-Detail 2 4 3 4 3 3" xfId="9319" xr:uid="{00000000-0005-0000-0000-000068240000}"/>
    <cellStyle name="RowTitles1-Detail 2 4 3 4 3_Tertiary Salaries Survey" xfId="9320" xr:uid="{00000000-0005-0000-0000-000069240000}"/>
    <cellStyle name="RowTitles1-Detail 2 4 3 4 4" xfId="9321" xr:uid="{00000000-0005-0000-0000-00006A240000}"/>
    <cellStyle name="RowTitles1-Detail 2 4 3 4 4 2" xfId="9322" xr:uid="{00000000-0005-0000-0000-00006B240000}"/>
    <cellStyle name="RowTitles1-Detail 2 4 3 4 4_Tertiary Salaries Survey" xfId="9323" xr:uid="{00000000-0005-0000-0000-00006C240000}"/>
    <cellStyle name="RowTitles1-Detail 2 4 3 4 5" xfId="9324" xr:uid="{00000000-0005-0000-0000-00006D240000}"/>
    <cellStyle name="RowTitles1-Detail 2 4 3 4_Tertiary Salaries Survey" xfId="9325" xr:uid="{00000000-0005-0000-0000-00006E240000}"/>
    <cellStyle name="RowTitles1-Detail 2 4 3 5" xfId="9326" xr:uid="{00000000-0005-0000-0000-00006F240000}"/>
    <cellStyle name="RowTitles1-Detail 2 4 3 5 2" xfId="9327" xr:uid="{00000000-0005-0000-0000-000070240000}"/>
    <cellStyle name="RowTitles1-Detail 2 4 3 5 2 2" xfId="9328" xr:uid="{00000000-0005-0000-0000-000071240000}"/>
    <cellStyle name="RowTitles1-Detail 2 4 3 5 2 2 2" xfId="9329" xr:uid="{00000000-0005-0000-0000-000072240000}"/>
    <cellStyle name="RowTitles1-Detail 2 4 3 5 2 2_Tertiary Salaries Survey" xfId="9330" xr:uid="{00000000-0005-0000-0000-000073240000}"/>
    <cellStyle name="RowTitles1-Detail 2 4 3 5 2 3" xfId="9331" xr:uid="{00000000-0005-0000-0000-000074240000}"/>
    <cellStyle name="RowTitles1-Detail 2 4 3 5 2_Tertiary Salaries Survey" xfId="9332" xr:uid="{00000000-0005-0000-0000-000075240000}"/>
    <cellStyle name="RowTitles1-Detail 2 4 3 5 3" xfId="9333" xr:uid="{00000000-0005-0000-0000-000076240000}"/>
    <cellStyle name="RowTitles1-Detail 2 4 3 5 3 2" xfId="9334" xr:uid="{00000000-0005-0000-0000-000077240000}"/>
    <cellStyle name="RowTitles1-Detail 2 4 3 5 3 2 2" xfId="9335" xr:uid="{00000000-0005-0000-0000-000078240000}"/>
    <cellStyle name="RowTitles1-Detail 2 4 3 5 3 2_Tertiary Salaries Survey" xfId="9336" xr:uid="{00000000-0005-0000-0000-000079240000}"/>
    <cellStyle name="RowTitles1-Detail 2 4 3 5 3 3" xfId="9337" xr:uid="{00000000-0005-0000-0000-00007A240000}"/>
    <cellStyle name="RowTitles1-Detail 2 4 3 5 3_Tertiary Salaries Survey" xfId="9338" xr:uid="{00000000-0005-0000-0000-00007B240000}"/>
    <cellStyle name="RowTitles1-Detail 2 4 3 5 4" xfId="9339" xr:uid="{00000000-0005-0000-0000-00007C240000}"/>
    <cellStyle name="RowTitles1-Detail 2 4 3 5 4 2" xfId="9340" xr:uid="{00000000-0005-0000-0000-00007D240000}"/>
    <cellStyle name="RowTitles1-Detail 2 4 3 5 4_Tertiary Salaries Survey" xfId="9341" xr:uid="{00000000-0005-0000-0000-00007E240000}"/>
    <cellStyle name="RowTitles1-Detail 2 4 3 5 5" xfId="9342" xr:uid="{00000000-0005-0000-0000-00007F240000}"/>
    <cellStyle name="RowTitles1-Detail 2 4 3 5_Tertiary Salaries Survey" xfId="9343" xr:uid="{00000000-0005-0000-0000-000080240000}"/>
    <cellStyle name="RowTitles1-Detail 2 4 3 6" xfId="9344" xr:uid="{00000000-0005-0000-0000-000081240000}"/>
    <cellStyle name="RowTitles1-Detail 2 4 3 6 2" xfId="9345" xr:uid="{00000000-0005-0000-0000-000082240000}"/>
    <cellStyle name="RowTitles1-Detail 2 4 3 6 2 2" xfId="9346" xr:uid="{00000000-0005-0000-0000-000083240000}"/>
    <cellStyle name="RowTitles1-Detail 2 4 3 6 2 2 2" xfId="9347" xr:uid="{00000000-0005-0000-0000-000084240000}"/>
    <cellStyle name="RowTitles1-Detail 2 4 3 6 2 2_Tertiary Salaries Survey" xfId="9348" xr:uid="{00000000-0005-0000-0000-000085240000}"/>
    <cellStyle name="RowTitles1-Detail 2 4 3 6 2 3" xfId="9349" xr:uid="{00000000-0005-0000-0000-000086240000}"/>
    <cellStyle name="RowTitles1-Detail 2 4 3 6 2_Tertiary Salaries Survey" xfId="9350" xr:uid="{00000000-0005-0000-0000-000087240000}"/>
    <cellStyle name="RowTitles1-Detail 2 4 3 6 3" xfId="9351" xr:uid="{00000000-0005-0000-0000-000088240000}"/>
    <cellStyle name="RowTitles1-Detail 2 4 3 6 3 2" xfId="9352" xr:uid="{00000000-0005-0000-0000-000089240000}"/>
    <cellStyle name="RowTitles1-Detail 2 4 3 6 3 2 2" xfId="9353" xr:uid="{00000000-0005-0000-0000-00008A240000}"/>
    <cellStyle name="RowTitles1-Detail 2 4 3 6 3 2_Tertiary Salaries Survey" xfId="9354" xr:uid="{00000000-0005-0000-0000-00008B240000}"/>
    <cellStyle name="RowTitles1-Detail 2 4 3 6 3 3" xfId="9355" xr:uid="{00000000-0005-0000-0000-00008C240000}"/>
    <cellStyle name="RowTitles1-Detail 2 4 3 6 3_Tertiary Salaries Survey" xfId="9356" xr:uid="{00000000-0005-0000-0000-00008D240000}"/>
    <cellStyle name="RowTitles1-Detail 2 4 3 6 4" xfId="9357" xr:uid="{00000000-0005-0000-0000-00008E240000}"/>
    <cellStyle name="RowTitles1-Detail 2 4 3 6 4 2" xfId="9358" xr:uid="{00000000-0005-0000-0000-00008F240000}"/>
    <cellStyle name="RowTitles1-Detail 2 4 3 6 4_Tertiary Salaries Survey" xfId="9359" xr:uid="{00000000-0005-0000-0000-000090240000}"/>
    <cellStyle name="RowTitles1-Detail 2 4 3 6 5" xfId="9360" xr:uid="{00000000-0005-0000-0000-000091240000}"/>
    <cellStyle name="RowTitles1-Detail 2 4 3 6_Tertiary Salaries Survey" xfId="9361" xr:uid="{00000000-0005-0000-0000-000092240000}"/>
    <cellStyle name="RowTitles1-Detail 2 4 3 7" xfId="9362" xr:uid="{00000000-0005-0000-0000-000093240000}"/>
    <cellStyle name="RowTitles1-Detail 2 4 3 7 2" xfId="9363" xr:uid="{00000000-0005-0000-0000-000094240000}"/>
    <cellStyle name="RowTitles1-Detail 2 4 3 7 2 2" xfId="9364" xr:uid="{00000000-0005-0000-0000-000095240000}"/>
    <cellStyle name="RowTitles1-Detail 2 4 3 7 2_Tertiary Salaries Survey" xfId="9365" xr:uid="{00000000-0005-0000-0000-000096240000}"/>
    <cellStyle name="RowTitles1-Detail 2 4 3 7 3" xfId="9366" xr:uid="{00000000-0005-0000-0000-000097240000}"/>
    <cellStyle name="RowTitles1-Detail 2 4 3 7_Tertiary Salaries Survey" xfId="9367" xr:uid="{00000000-0005-0000-0000-000098240000}"/>
    <cellStyle name="RowTitles1-Detail 2 4 3 8" xfId="9368" xr:uid="{00000000-0005-0000-0000-000099240000}"/>
    <cellStyle name="RowTitles1-Detail 2 4 3 8 2" xfId="9369" xr:uid="{00000000-0005-0000-0000-00009A240000}"/>
    <cellStyle name="RowTitles1-Detail 2 4 3 8 2 2" xfId="9370" xr:uid="{00000000-0005-0000-0000-00009B240000}"/>
    <cellStyle name="RowTitles1-Detail 2 4 3 8 2_Tertiary Salaries Survey" xfId="9371" xr:uid="{00000000-0005-0000-0000-00009C240000}"/>
    <cellStyle name="RowTitles1-Detail 2 4 3 8 3" xfId="9372" xr:uid="{00000000-0005-0000-0000-00009D240000}"/>
    <cellStyle name="RowTitles1-Detail 2 4 3 8_Tertiary Salaries Survey" xfId="9373" xr:uid="{00000000-0005-0000-0000-00009E240000}"/>
    <cellStyle name="RowTitles1-Detail 2 4 3 9" xfId="9374" xr:uid="{00000000-0005-0000-0000-00009F240000}"/>
    <cellStyle name="RowTitles1-Detail 2 4 3_STUD aligned by INSTIT" xfId="9375" xr:uid="{00000000-0005-0000-0000-0000A0240000}"/>
    <cellStyle name="RowTitles1-Detail 2 4 4" xfId="9376" xr:uid="{00000000-0005-0000-0000-0000A1240000}"/>
    <cellStyle name="RowTitles1-Detail 2 4 4 2" xfId="9377" xr:uid="{00000000-0005-0000-0000-0000A2240000}"/>
    <cellStyle name="RowTitles1-Detail 2 4 4 2 2" xfId="9378" xr:uid="{00000000-0005-0000-0000-0000A3240000}"/>
    <cellStyle name="RowTitles1-Detail 2 4 4 2 2 2" xfId="9379" xr:uid="{00000000-0005-0000-0000-0000A4240000}"/>
    <cellStyle name="RowTitles1-Detail 2 4 4 2 2 2 2" xfId="9380" xr:uid="{00000000-0005-0000-0000-0000A5240000}"/>
    <cellStyle name="RowTitles1-Detail 2 4 4 2 2 2_Tertiary Salaries Survey" xfId="9381" xr:uid="{00000000-0005-0000-0000-0000A6240000}"/>
    <cellStyle name="RowTitles1-Detail 2 4 4 2 2 3" xfId="9382" xr:uid="{00000000-0005-0000-0000-0000A7240000}"/>
    <cellStyle name="RowTitles1-Detail 2 4 4 2 2_Tertiary Salaries Survey" xfId="9383" xr:uid="{00000000-0005-0000-0000-0000A8240000}"/>
    <cellStyle name="RowTitles1-Detail 2 4 4 2 3" xfId="9384" xr:uid="{00000000-0005-0000-0000-0000A9240000}"/>
    <cellStyle name="RowTitles1-Detail 2 4 4 2 3 2" xfId="9385" xr:uid="{00000000-0005-0000-0000-0000AA240000}"/>
    <cellStyle name="RowTitles1-Detail 2 4 4 2 3 2 2" xfId="9386" xr:uid="{00000000-0005-0000-0000-0000AB240000}"/>
    <cellStyle name="RowTitles1-Detail 2 4 4 2 3 2_Tertiary Salaries Survey" xfId="9387" xr:uid="{00000000-0005-0000-0000-0000AC240000}"/>
    <cellStyle name="RowTitles1-Detail 2 4 4 2 3 3" xfId="9388" xr:uid="{00000000-0005-0000-0000-0000AD240000}"/>
    <cellStyle name="RowTitles1-Detail 2 4 4 2 3_Tertiary Salaries Survey" xfId="9389" xr:uid="{00000000-0005-0000-0000-0000AE240000}"/>
    <cellStyle name="RowTitles1-Detail 2 4 4 2 4" xfId="9390" xr:uid="{00000000-0005-0000-0000-0000AF240000}"/>
    <cellStyle name="RowTitles1-Detail 2 4 4 2 5" xfId="9391" xr:uid="{00000000-0005-0000-0000-0000B0240000}"/>
    <cellStyle name="RowTitles1-Detail 2 4 4 2 5 2" xfId="9392" xr:uid="{00000000-0005-0000-0000-0000B1240000}"/>
    <cellStyle name="RowTitles1-Detail 2 4 4 2 5_Tertiary Salaries Survey" xfId="9393" xr:uid="{00000000-0005-0000-0000-0000B2240000}"/>
    <cellStyle name="RowTitles1-Detail 2 4 4 2 6" xfId="9394" xr:uid="{00000000-0005-0000-0000-0000B3240000}"/>
    <cellStyle name="RowTitles1-Detail 2 4 4 2_Tertiary Salaries Survey" xfId="9395" xr:uid="{00000000-0005-0000-0000-0000B4240000}"/>
    <cellStyle name="RowTitles1-Detail 2 4 4 3" xfId="9396" xr:uid="{00000000-0005-0000-0000-0000B5240000}"/>
    <cellStyle name="RowTitles1-Detail 2 4 4 3 2" xfId="9397" xr:uid="{00000000-0005-0000-0000-0000B6240000}"/>
    <cellStyle name="RowTitles1-Detail 2 4 4 3 2 2" xfId="9398" xr:uid="{00000000-0005-0000-0000-0000B7240000}"/>
    <cellStyle name="RowTitles1-Detail 2 4 4 3 2 2 2" xfId="9399" xr:uid="{00000000-0005-0000-0000-0000B8240000}"/>
    <cellStyle name="RowTitles1-Detail 2 4 4 3 2 2_Tertiary Salaries Survey" xfId="9400" xr:uid="{00000000-0005-0000-0000-0000B9240000}"/>
    <cellStyle name="RowTitles1-Detail 2 4 4 3 2 3" xfId="9401" xr:uid="{00000000-0005-0000-0000-0000BA240000}"/>
    <cellStyle name="RowTitles1-Detail 2 4 4 3 2_Tertiary Salaries Survey" xfId="9402" xr:uid="{00000000-0005-0000-0000-0000BB240000}"/>
    <cellStyle name="RowTitles1-Detail 2 4 4 3 3" xfId="9403" xr:uid="{00000000-0005-0000-0000-0000BC240000}"/>
    <cellStyle name="RowTitles1-Detail 2 4 4 3 3 2" xfId="9404" xr:uid="{00000000-0005-0000-0000-0000BD240000}"/>
    <cellStyle name="RowTitles1-Detail 2 4 4 3 3 2 2" xfId="9405" xr:uid="{00000000-0005-0000-0000-0000BE240000}"/>
    <cellStyle name="RowTitles1-Detail 2 4 4 3 3 2_Tertiary Salaries Survey" xfId="9406" xr:uid="{00000000-0005-0000-0000-0000BF240000}"/>
    <cellStyle name="RowTitles1-Detail 2 4 4 3 3 3" xfId="9407" xr:uid="{00000000-0005-0000-0000-0000C0240000}"/>
    <cellStyle name="RowTitles1-Detail 2 4 4 3 3_Tertiary Salaries Survey" xfId="9408" xr:uid="{00000000-0005-0000-0000-0000C1240000}"/>
    <cellStyle name="RowTitles1-Detail 2 4 4 3 4" xfId="9409" xr:uid="{00000000-0005-0000-0000-0000C2240000}"/>
    <cellStyle name="RowTitles1-Detail 2 4 4 3 5" xfId="9410" xr:uid="{00000000-0005-0000-0000-0000C3240000}"/>
    <cellStyle name="RowTitles1-Detail 2 4 4 3_Tertiary Salaries Survey" xfId="9411" xr:uid="{00000000-0005-0000-0000-0000C4240000}"/>
    <cellStyle name="RowTitles1-Detail 2 4 4 4" xfId="9412" xr:uid="{00000000-0005-0000-0000-0000C5240000}"/>
    <cellStyle name="RowTitles1-Detail 2 4 4 4 2" xfId="9413" xr:uid="{00000000-0005-0000-0000-0000C6240000}"/>
    <cellStyle name="RowTitles1-Detail 2 4 4 4 2 2" xfId="9414" xr:uid="{00000000-0005-0000-0000-0000C7240000}"/>
    <cellStyle name="RowTitles1-Detail 2 4 4 4 2 2 2" xfId="9415" xr:uid="{00000000-0005-0000-0000-0000C8240000}"/>
    <cellStyle name="RowTitles1-Detail 2 4 4 4 2 2_Tertiary Salaries Survey" xfId="9416" xr:uid="{00000000-0005-0000-0000-0000C9240000}"/>
    <cellStyle name="RowTitles1-Detail 2 4 4 4 2 3" xfId="9417" xr:uid="{00000000-0005-0000-0000-0000CA240000}"/>
    <cellStyle name="RowTitles1-Detail 2 4 4 4 2_Tertiary Salaries Survey" xfId="9418" xr:uid="{00000000-0005-0000-0000-0000CB240000}"/>
    <cellStyle name="RowTitles1-Detail 2 4 4 4 3" xfId="9419" xr:uid="{00000000-0005-0000-0000-0000CC240000}"/>
    <cellStyle name="RowTitles1-Detail 2 4 4 4 3 2" xfId="9420" xr:uid="{00000000-0005-0000-0000-0000CD240000}"/>
    <cellStyle name="RowTitles1-Detail 2 4 4 4 3 2 2" xfId="9421" xr:uid="{00000000-0005-0000-0000-0000CE240000}"/>
    <cellStyle name="RowTitles1-Detail 2 4 4 4 3 2_Tertiary Salaries Survey" xfId="9422" xr:uid="{00000000-0005-0000-0000-0000CF240000}"/>
    <cellStyle name="RowTitles1-Detail 2 4 4 4 3 3" xfId="9423" xr:uid="{00000000-0005-0000-0000-0000D0240000}"/>
    <cellStyle name="RowTitles1-Detail 2 4 4 4 3_Tertiary Salaries Survey" xfId="9424" xr:uid="{00000000-0005-0000-0000-0000D1240000}"/>
    <cellStyle name="RowTitles1-Detail 2 4 4 4 4" xfId="9425" xr:uid="{00000000-0005-0000-0000-0000D2240000}"/>
    <cellStyle name="RowTitles1-Detail 2 4 4 4 5" xfId="9426" xr:uid="{00000000-0005-0000-0000-0000D3240000}"/>
    <cellStyle name="RowTitles1-Detail 2 4 4 4 5 2" xfId="9427" xr:uid="{00000000-0005-0000-0000-0000D4240000}"/>
    <cellStyle name="RowTitles1-Detail 2 4 4 4 5_Tertiary Salaries Survey" xfId="9428" xr:uid="{00000000-0005-0000-0000-0000D5240000}"/>
    <cellStyle name="RowTitles1-Detail 2 4 4 4 6" xfId="9429" xr:uid="{00000000-0005-0000-0000-0000D6240000}"/>
    <cellStyle name="RowTitles1-Detail 2 4 4 4_Tertiary Salaries Survey" xfId="9430" xr:uid="{00000000-0005-0000-0000-0000D7240000}"/>
    <cellStyle name="RowTitles1-Detail 2 4 4 5" xfId="9431" xr:uid="{00000000-0005-0000-0000-0000D8240000}"/>
    <cellStyle name="RowTitles1-Detail 2 4 4 5 2" xfId="9432" xr:uid="{00000000-0005-0000-0000-0000D9240000}"/>
    <cellStyle name="RowTitles1-Detail 2 4 4 5 2 2" xfId="9433" xr:uid="{00000000-0005-0000-0000-0000DA240000}"/>
    <cellStyle name="RowTitles1-Detail 2 4 4 5 2 2 2" xfId="9434" xr:uid="{00000000-0005-0000-0000-0000DB240000}"/>
    <cellStyle name="RowTitles1-Detail 2 4 4 5 2 2_Tertiary Salaries Survey" xfId="9435" xr:uid="{00000000-0005-0000-0000-0000DC240000}"/>
    <cellStyle name="RowTitles1-Detail 2 4 4 5 2 3" xfId="9436" xr:uid="{00000000-0005-0000-0000-0000DD240000}"/>
    <cellStyle name="RowTitles1-Detail 2 4 4 5 2_Tertiary Salaries Survey" xfId="9437" xr:uid="{00000000-0005-0000-0000-0000DE240000}"/>
    <cellStyle name="RowTitles1-Detail 2 4 4 5 3" xfId="9438" xr:uid="{00000000-0005-0000-0000-0000DF240000}"/>
    <cellStyle name="RowTitles1-Detail 2 4 4 5 3 2" xfId="9439" xr:uid="{00000000-0005-0000-0000-0000E0240000}"/>
    <cellStyle name="RowTitles1-Detail 2 4 4 5 3 2 2" xfId="9440" xr:uid="{00000000-0005-0000-0000-0000E1240000}"/>
    <cellStyle name="RowTitles1-Detail 2 4 4 5 3 2_Tertiary Salaries Survey" xfId="9441" xr:uid="{00000000-0005-0000-0000-0000E2240000}"/>
    <cellStyle name="RowTitles1-Detail 2 4 4 5 3 3" xfId="9442" xr:uid="{00000000-0005-0000-0000-0000E3240000}"/>
    <cellStyle name="RowTitles1-Detail 2 4 4 5 3_Tertiary Salaries Survey" xfId="9443" xr:uid="{00000000-0005-0000-0000-0000E4240000}"/>
    <cellStyle name="RowTitles1-Detail 2 4 4 5 4" xfId="9444" xr:uid="{00000000-0005-0000-0000-0000E5240000}"/>
    <cellStyle name="RowTitles1-Detail 2 4 4 5 4 2" xfId="9445" xr:uid="{00000000-0005-0000-0000-0000E6240000}"/>
    <cellStyle name="RowTitles1-Detail 2 4 4 5 4_Tertiary Salaries Survey" xfId="9446" xr:uid="{00000000-0005-0000-0000-0000E7240000}"/>
    <cellStyle name="RowTitles1-Detail 2 4 4 5 5" xfId="9447" xr:uid="{00000000-0005-0000-0000-0000E8240000}"/>
    <cellStyle name="RowTitles1-Detail 2 4 4 5_Tertiary Salaries Survey" xfId="9448" xr:uid="{00000000-0005-0000-0000-0000E9240000}"/>
    <cellStyle name="RowTitles1-Detail 2 4 4 6" xfId="9449" xr:uid="{00000000-0005-0000-0000-0000EA240000}"/>
    <cellStyle name="RowTitles1-Detail 2 4 4 6 2" xfId="9450" xr:uid="{00000000-0005-0000-0000-0000EB240000}"/>
    <cellStyle name="RowTitles1-Detail 2 4 4 6 2 2" xfId="9451" xr:uid="{00000000-0005-0000-0000-0000EC240000}"/>
    <cellStyle name="RowTitles1-Detail 2 4 4 6 2 2 2" xfId="9452" xr:uid="{00000000-0005-0000-0000-0000ED240000}"/>
    <cellStyle name="RowTitles1-Detail 2 4 4 6 2 2_Tertiary Salaries Survey" xfId="9453" xr:uid="{00000000-0005-0000-0000-0000EE240000}"/>
    <cellStyle name="RowTitles1-Detail 2 4 4 6 2 3" xfId="9454" xr:uid="{00000000-0005-0000-0000-0000EF240000}"/>
    <cellStyle name="RowTitles1-Detail 2 4 4 6 2_Tertiary Salaries Survey" xfId="9455" xr:uid="{00000000-0005-0000-0000-0000F0240000}"/>
    <cellStyle name="RowTitles1-Detail 2 4 4 6 3" xfId="9456" xr:uid="{00000000-0005-0000-0000-0000F1240000}"/>
    <cellStyle name="RowTitles1-Detail 2 4 4 6 3 2" xfId="9457" xr:uid="{00000000-0005-0000-0000-0000F2240000}"/>
    <cellStyle name="RowTitles1-Detail 2 4 4 6 3 2 2" xfId="9458" xr:uid="{00000000-0005-0000-0000-0000F3240000}"/>
    <cellStyle name="RowTitles1-Detail 2 4 4 6 3 2_Tertiary Salaries Survey" xfId="9459" xr:uid="{00000000-0005-0000-0000-0000F4240000}"/>
    <cellStyle name="RowTitles1-Detail 2 4 4 6 3 3" xfId="9460" xr:uid="{00000000-0005-0000-0000-0000F5240000}"/>
    <cellStyle name="RowTitles1-Detail 2 4 4 6 3_Tertiary Salaries Survey" xfId="9461" xr:uid="{00000000-0005-0000-0000-0000F6240000}"/>
    <cellStyle name="RowTitles1-Detail 2 4 4 6 4" xfId="9462" xr:uid="{00000000-0005-0000-0000-0000F7240000}"/>
    <cellStyle name="RowTitles1-Detail 2 4 4 6 4 2" xfId="9463" xr:uid="{00000000-0005-0000-0000-0000F8240000}"/>
    <cellStyle name="RowTitles1-Detail 2 4 4 6 4_Tertiary Salaries Survey" xfId="9464" xr:uid="{00000000-0005-0000-0000-0000F9240000}"/>
    <cellStyle name="RowTitles1-Detail 2 4 4 6 5" xfId="9465" xr:uid="{00000000-0005-0000-0000-0000FA240000}"/>
    <cellStyle name="RowTitles1-Detail 2 4 4 6_Tertiary Salaries Survey" xfId="9466" xr:uid="{00000000-0005-0000-0000-0000FB240000}"/>
    <cellStyle name="RowTitles1-Detail 2 4 4 7" xfId="9467" xr:uid="{00000000-0005-0000-0000-0000FC240000}"/>
    <cellStyle name="RowTitles1-Detail 2 4 4 7 2" xfId="9468" xr:uid="{00000000-0005-0000-0000-0000FD240000}"/>
    <cellStyle name="RowTitles1-Detail 2 4 4 7 2 2" xfId="9469" xr:uid="{00000000-0005-0000-0000-0000FE240000}"/>
    <cellStyle name="RowTitles1-Detail 2 4 4 7 2_Tertiary Salaries Survey" xfId="9470" xr:uid="{00000000-0005-0000-0000-0000FF240000}"/>
    <cellStyle name="RowTitles1-Detail 2 4 4 7 3" xfId="9471" xr:uid="{00000000-0005-0000-0000-000000250000}"/>
    <cellStyle name="RowTitles1-Detail 2 4 4 7_Tertiary Salaries Survey" xfId="9472" xr:uid="{00000000-0005-0000-0000-000001250000}"/>
    <cellStyle name="RowTitles1-Detail 2 4 4 8" xfId="9473" xr:uid="{00000000-0005-0000-0000-000002250000}"/>
    <cellStyle name="RowTitles1-Detail 2 4 4 9" xfId="9474" xr:uid="{00000000-0005-0000-0000-000003250000}"/>
    <cellStyle name="RowTitles1-Detail 2 4 4_STUD aligned by INSTIT" xfId="9475" xr:uid="{00000000-0005-0000-0000-000004250000}"/>
    <cellStyle name="RowTitles1-Detail 2 4 5" xfId="9476" xr:uid="{00000000-0005-0000-0000-000005250000}"/>
    <cellStyle name="RowTitles1-Detail 2 4 5 2" xfId="9477" xr:uid="{00000000-0005-0000-0000-000006250000}"/>
    <cellStyle name="RowTitles1-Detail 2 4 5 2 2" xfId="9478" xr:uid="{00000000-0005-0000-0000-000007250000}"/>
    <cellStyle name="RowTitles1-Detail 2 4 5 2 2 2" xfId="9479" xr:uid="{00000000-0005-0000-0000-000008250000}"/>
    <cellStyle name="RowTitles1-Detail 2 4 5 2 2_Tertiary Salaries Survey" xfId="9480" xr:uid="{00000000-0005-0000-0000-000009250000}"/>
    <cellStyle name="RowTitles1-Detail 2 4 5 2 3" xfId="9481" xr:uid="{00000000-0005-0000-0000-00000A250000}"/>
    <cellStyle name="RowTitles1-Detail 2 4 5 2_Tertiary Salaries Survey" xfId="9482" xr:uid="{00000000-0005-0000-0000-00000B250000}"/>
    <cellStyle name="RowTitles1-Detail 2 4 5 3" xfId="9483" xr:uid="{00000000-0005-0000-0000-00000C250000}"/>
    <cellStyle name="RowTitles1-Detail 2 4 5 3 2" xfId="9484" xr:uid="{00000000-0005-0000-0000-00000D250000}"/>
    <cellStyle name="RowTitles1-Detail 2 4 5 3 2 2" xfId="9485" xr:uid="{00000000-0005-0000-0000-00000E250000}"/>
    <cellStyle name="RowTitles1-Detail 2 4 5 3 2_Tertiary Salaries Survey" xfId="9486" xr:uid="{00000000-0005-0000-0000-00000F250000}"/>
    <cellStyle name="RowTitles1-Detail 2 4 5 3 3" xfId="9487" xr:uid="{00000000-0005-0000-0000-000010250000}"/>
    <cellStyle name="RowTitles1-Detail 2 4 5 3_Tertiary Salaries Survey" xfId="9488" xr:uid="{00000000-0005-0000-0000-000011250000}"/>
    <cellStyle name="RowTitles1-Detail 2 4 5 4" xfId="9489" xr:uid="{00000000-0005-0000-0000-000012250000}"/>
    <cellStyle name="RowTitles1-Detail 2 4 5 5" xfId="9490" xr:uid="{00000000-0005-0000-0000-000013250000}"/>
    <cellStyle name="RowTitles1-Detail 2 4 5 5 2" xfId="9491" xr:uid="{00000000-0005-0000-0000-000014250000}"/>
    <cellStyle name="RowTitles1-Detail 2 4 5 5_Tertiary Salaries Survey" xfId="9492" xr:uid="{00000000-0005-0000-0000-000015250000}"/>
    <cellStyle name="RowTitles1-Detail 2 4 5 6" xfId="9493" xr:uid="{00000000-0005-0000-0000-000016250000}"/>
    <cellStyle name="RowTitles1-Detail 2 4 5_Tertiary Salaries Survey" xfId="9494" xr:uid="{00000000-0005-0000-0000-000017250000}"/>
    <cellStyle name="RowTitles1-Detail 2 4 6" xfId="9495" xr:uid="{00000000-0005-0000-0000-000018250000}"/>
    <cellStyle name="RowTitles1-Detail 2 4 6 2" xfId="9496" xr:uid="{00000000-0005-0000-0000-000019250000}"/>
    <cellStyle name="RowTitles1-Detail 2 4 6 2 2" xfId="9497" xr:uid="{00000000-0005-0000-0000-00001A250000}"/>
    <cellStyle name="RowTitles1-Detail 2 4 6 2 2 2" xfId="9498" xr:uid="{00000000-0005-0000-0000-00001B250000}"/>
    <cellStyle name="RowTitles1-Detail 2 4 6 2 2_Tertiary Salaries Survey" xfId="9499" xr:uid="{00000000-0005-0000-0000-00001C250000}"/>
    <cellStyle name="RowTitles1-Detail 2 4 6 2 3" xfId="9500" xr:uid="{00000000-0005-0000-0000-00001D250000}"/>
    <cellStyle name="RowTitles1-Detail 2 4 6 2_Tertiary Salaries Survey" xfId="9501" xr:uid="{00000000-0005-0000-0000-00001E250000}"/>
    <cellStyle name="RowTitles1-Detail 2 4 6 3" xfId="9502" xr:uid="{00000000-0005-0000-0000-00001F250000}"/>
    <cellStyle name="RowTitles1-Detail 2 4 6 3 2" xfId="9503" xr:uid="{00000000-0005-0000-0000-000020250000}"/>
    <cellStyle name="RowTitles1-Detail 2 4 6 3 2 2" xfId="9504" xr:uid="{00000000-0005-0000-0000-000021250000}"/>
    <cellStyle name="RowTitles1-Detail 2 4 6 3 2_Tertiary Salaries Survey" xfId="9505" xr:uid="{00000000-0005-0000-0000-000022250000}"/>
    <cellStyle name="RowTitles1-Detail 2 4 6 3 3" xfId="9506" xr:uid="{00000000-0005-0000-0000-000023250000}"/>
    <cellStyle name="RowTitles1-Detail 2 4 6 3_Tertiary Salaries Survey" xfId="9507" xr:uid="{00000000-0005-0000-0000-000024250000}"/>
    <cellStyle name="RowTitles1-Detail 2 4 6 4" xfId="9508" xr:uid="{00000000-0005-0000-0000-000025250000}"/>
    <cellStyle name="RowTitles1-Detail 2 4 6 5" xfId="9509" xr:uid="{00000000-0005-0000-0000-000026250000}"/>
    <cellStyle name="RowTitles1-Detail 2 4 6_Tertiary Salaries Survey" xfId="9510" xr:uid="{00000000-0005-0000-0000-000027250000}"/>
    <cellStyle name="RowTitles1-Detail 2 4 7" xfId="9511" xr:uid="{00000000-0005-0000-0000-000028250000}"/>
    <cellStyle name="RowTitles1-Detail 2 4 7 2" xfId="9512" xr:uid="{00000000-0005-0000-0000-000029250000}"/>
    <cellStyle name="RowTitles1-Detail 2 4 7 2 2" xfId="9513" xr:uid="{00000000-0005-0000-0000-00002A250000}"/>
    <cellStyle name="RowTitles1-Detail 2 4 7 2 2 2" xfId="9514" xr:uid="{00000000-0005-0000-0000-00002B250000}"/>
    <cellStyle name="RowTitles1-Detail 2 4 7 2 2_Tertiary Salaries Survey" xfId="9515" xr:uid="{00000000-0005-0000-0000-00002C250000}"/>
    <cellStyle name="RowTitles1-Detail 2 4 7 2 3" xfId="9516" xr:uid="{00000000-0005-0000-0000-00002D250000}"/>
    <cellStyle name="RowTitles1-Detail 2 4 7 2_Tertiary Salaries Survey" xfId="9517" xr:uid="{00000000-0005-0000-0000-00002E250000}"/>
    <cellStyle name="RowTitles1-Detail 2 4 7 3" xfId="9518" xr:uid="{00000000-0005-0000-0000-00002F250000}"/>
    <cellStyle name="RowTitles1-Detail 2 4 7 3 2" xfId="9519" xr:uid="{00000000-0005-0000-0000-000030250000}"/>
    <cellStyle name="RowTitles1-Detail 2 4 7 3 2 2" xfId="9520" xr:uid="{00000000-0005-0000-0000-000031250000}"/>
    <cellStyle name="RowTitles1-Detail 2 4 7 3 2_Tertiary Salaries Survey" xfId="9521" xr:uid="{00000000-0005-0000-0000-000032250000}"/>
    <cellStyle name="RowTitles1-Detail 2 4 7 3 3" xfId="9522" xr:uid="{00000000-0005-0000-0000-000033250000}"/>
    <cellStyle name="RowTitles1-Detail 2 4 7 3_Tertiary Salaries Survey" xfId="9523" xr:uid="{00000000-0005-0000-0000-000034250000}"/>
    <cellStyle name="RowTitles1-Detail 2 4 7 4" xfId="9524" xr:uid="{00000000-0005-0000-0000-000035250000}"/>
    <cellStyle name="RowTitles1-Detail 2 4 7 5" xfId="9525" xr:uid="{00000000-0005-0000-0000-000036250000}"/>
    <cellStyle name="RowTitles1-Detail 2 4 7 5 2" xfId="9526" xr:uid="{00000000-0005-0000-0000-000037250000}"/>
    <cellStyle name="RowTitles1-Detail 2 4 7 5_Tertiary Salaries Survey" xfId="9527" xr:uid="{00000000-0005-0000-0000-000038250000}"/>
    <cellStyle name="RowTitles1-Detail 2 4 7 6" xfId="9528" xr:uid="{00000000-0005-0000-0000-000039250000}"/>
    <cellStyle name="RowTitles1-Detail 2 4 7_Tertiary Salaries Survey" xfId="9529" xr:uid="{00000000-0005-0000-0000-00003A250000}"/>
    <cellStyle name="RowTitles1-Detail 2 4 8" xfId="9530" xr:uid="{00000000-0005-0000-0000-00003B250000}"/>
    <cellStyle name="RowTitles1-Detail 2 4 8 2" xfId="9531" xr:uid="{00000000-0005-0000-0000-00003C250000}"/>
    <cellStyle name="RowTitles1-Detail 2 4 8 2 2" xfId="9532" xr:uid="{00000000-0005-0000-0000-00003D250000}"/>
    <cellStyle name="RowTitles1-Detail 2 4 8 2 2 2" xfId="9533" xr:uid="{00000000-0005-0000-0000-00003E250000}"/>
    <cellStyle name="RowTitles1-Detail 2 4 8 2 2_Tertiary Salaries Survey" xfId="9534" xr:uid="{00000000-0005-0000-0000-00003F250000}"/>
    <cellStyle name="RowTitles1-Detail 2 4 8 2 3" xfId="9535" xr:uid="{00000000-0005-0000-0000-000040250000}"/>
    <cellStyle name="RowTitles1-Detail 2 4 8 2_Tertiary Salaries Survey" xfId="9536" xr:uid="{00000000-0005-0000-0000-000041250000}"/>
    <cellStyle name="RowTitles1-Detail 2 4 8 3" xfId="9537" xr:uid="{00000000-0005-0000-0000-000042250000}"/>
    <cellStyle name="RowTitles1-Detail 2 4 8 3 2" xfId="9538" xr:uid="{00000000-0005-0000-0000-000043250000}"/>
    <cellStyle name="RowTitles1-Detail 2 4 8 3 2 2" xfId="9539" xr:uid="{00000000-0005-0000-0000-000044250000}"/>
    <cellStyle name="RowTitles1-Detail 2 4 8 3 2_Tertiary Salaries Survey" xfId="9540" xr:uid="{00000000-0005-0000-0000-000045250000}"/>
    <cellStyle name="RowTitles1-Detail 2 4 8 3 3" xfId="9541" xr:uid="{00000000-0005-0000-0000-000046250000}"/>
    <cellStyle name="RowTitles1-Detail 2 4 8 3_Tertiary Salaries Survey" xfId="9542" xr:uid="{00000000-0005-0000-0000-000047250000}"/>
    <cellStyle name="RowTitles1-Detail 2 4 8 4" xfId="9543" xr:uid="{00000000-0005-0000-0000-000048250000}"/>
    <cellStyle name="RowTitles1-Detail 2 4 8 4 2" xfId="9544" xr:uid="{00000000-0005-0000-0000-000049250000}"/>
    <cellStyle name="RowTitles1-Detail 2 4 8 4_Tertiary Salaries Survey" xfId="9545" xr:uid="{00000000-0005-0000-0000-00004A250000}"/>
    <cellStyle name="RowTitles1-Detail 2 4 8 5" xfId="9546" xr:uid="{00000000-0005-0000-0000-00004B250000}"/>
    <cellStyle name="RowTitles1-Detail 2 4 8_Tertiary Salaries Survey" xfId="9547" xr:uid="{00000000-0005-0000-0000-00004C250000}"/>
    <cellStyle name="RowTitles1-Detail 2 4 9" xfId="9548" xr:uid="{00000000-0005-0000-0000-00004D250000}"/>
    <cellStyle name="RowTitles1-Detail 2 4 9 2" xfId="9549" xr:uid="{00000000-0005-0000-0000-00004E250000}"/>
    <cellStyle name="RowTitles1-Detail 2 4 9 2 2" xfId="9550" xr:uid="{00000000-0005-0000-0000-00004F250000}"/>
    <cellStyle name="RowTitles1-Detail 2 4 9 2 2 2" xfId="9551" xr:uid="{00000000-0005-0000-0000-000050250000}"/>
    <cellStyle name="RowTitles1-Detail 2 4 9 2 2_Tertiary Salaries Survey" xfId="9552" xr:uid="{00000000-0005-0000-0000-000051250000}"/>
    <cellStyle name="RowTitles1-Detail 2 4 9 2 3" xfId="9553" xr:uid="{00000000-0005-0000-0000-000052250000}"/>
    <cellStyle name="RowTitles1-Detail 2 4 9 2_Tertiary Salaries Survey" xfId="9554" xr:uid="{00000000-0005-0000-0000-000053250000}"/>
    <cellStyle name="RowTitles1-Detail 2 4 9 3" xfId="9555" xr:uid="{00000000-0005-0000-0000-000054250000}"/>
    <cellStyle name="RowTitles1-Detail 2 4 9 3 2" xfId="9556" xr:uid="{00000000-0005-0000-0000-000055250000}"/>
    <cellStyle name="RowTitles1-Detail 2 4 9 3 2 2" xfId="9557" xr:uid="{00000000-0005-0000-0000-000056250000}"/>
    <cellStyle name="RowTitles1-Detail 2 4 9 3 2_Tertiary Salaries Survey" xfId="9558" xr:uid="{00000000-0005-0000-0000-000057250000}"/>
    <cellStyle name="RowTitles1-Detail 2 4 9 3 3" xfId="9559" xr:uid="{00000000-0005-0000-0000-000058250000}"/>
    <cellStyle name="RowTitles1-Detail 2 4 9 3_Tertiary Salaries Survey" xfId="9560" xr:uid="{00000000-0005-0000-0000-000059250000}"/>
    <cellStyle name="RowTitles1-Detail 2 4 9 4" xfId="9561" xr:uid="{00000000-0005-0000-0000-00005A250000}"/>
    <cellStyle name="RowTitles1-Detail 2 4 9 4 2" xfId="9562" xr:uid="{00000000-0005-0000-0000-00005B250000}"/>
    <cellStyle name="RowTitles1-Detail 2 4 9 4_Tertiary Salaries Survey" xfId="9563" xr:uid="{00000000-0005-0000-0000-00005C250000}"/>
    <cellStyle name="RowTitles1-Detail 2 4 9 5" xfId="9564" xr:uid="{00000000-0005-0000-0000-00005D250000}"/>
    <cellStyle name="RowTitles1-Detail 2 4 9_Tertiary Salaries Survey" xfId="9565" xr:uid="{00000000-0005-0000-0000-00005E250000}"/>
    <cellStyle name="RowTitles1-Detail 2 4_STUD aligned by INSTIT" xfId="9566" xr:uid="{00000000-0005-0000-0000-00005F250000}"/>
    <cellStyle name="RowTitles1-Detail 2 5" xfId="9567" xr:uid="{00000000-0005-0000-0000-000060250000}"/>
    <cellStyle name="RowTitles1-Detail 2 5 2" xfId="9568" xr:uid="{00000000-0005-0000-0000-000061250000}"/>
    <cellStyle name="RowTitles1-Detail 2 5 2 2" xfId="9569" xr:uid="{00000000-0005-0000-0000-000062250000}"/>
    <cellStyle name="RowTitles1-Detail 2 5 2 2 2" xfId="9570" xr:uid="{00000000-0005-0000-0000-000063250000}"/>
    <cellStyle name="RowTitles1-Detail 2 5 2 2 2 2" xfId="9571" xr:uid="{00000000-0005-0000-0000-000064250000}"/>
    <cellStyle name="RowTitles1-Detail 2 5 2 2 2_Tertiary Salaries Survey" xfId="9572" xr:uid="{00000000-0005-0000-0000-000065250000}"/>
    <cellStyle name="RowTitles1-Detail 2 5 2 2 3" xfId="9573" xr:uid="{00000000-0005-0000-0000-000066250000}"/>
    <cellStyle name="RowTitles1-Detail 2 5 2 2_Tertiary Salaries Survey" xfId="9574" xr:uid="{00000000-0005-0000-0000-000067250000}"/>
    <cellStyle name="RowTitles1-Detail 2 5 2 3" xfId="9575" xr:uid="{00000000-0005-0000-0000-000068250000}"/>
    <cellStyle name="RowTitles1-Detail 2 5 2 3 2" xfId="9576" xr:uid="{00000000-0005-0000-0000-000069250000}"/>
    <cellStyle name="RowTitles1-Detail 2 5 2 3 2 2" xfId="9577" xr:uid="{00000000-0005-0000-0000-00006A250000}"/>
    <cellStyle name="RowTitles1-Detail 2 5 2 3 2_Tertiary Salaries Survey" xfId="9578" xr:uid="{00000000-0005-0000-0000-00006B250000}"/>
    <cellStyle name="RowTitles1-Detail 2 5 2 3 3" xfId="9579" xr:uid="{00000000-0005-0000-0000-00006C250000}"/>
    <cellStyle name="RowTitles1-Detail 2 5 2 3_Tertiary Salaries Survey" xfId="9580" xr:uid="{00000000-0005-0000-0000-00006D250000}"/>
    <cellStyle name="RowTitles1-Detail 2 5 2 4" xfId="9581" xr:uid="{00000000-0005-0000-0000-00006E250000}"/>
    <cellStyle name="RowTitles1-Detail 2 5 2 5" xfId="9582" xr:uid="{00000000-0005-0000-0000-00006F250000}"/>
    <cellStyle name="RowTitles1-Detail 2 5 2_Tertiary Salaries Survey" xfId="9583" xr:uid="{00000000-0005-0000-0000-000070250000}"/>
    <cellStyle name="RowTitles1-Detail 2 5 3" xfId="9584" xr:uid="{00000000-0005-0000-0000-000071250000}"/>
    <cellStyle name="RowTitles1-Detail 2 5 3 2" xfId="9585" xr:uid="{00000000-0005-0000-0000-000072250000}"/>
    <cellStyle name="RowTitles1-Detail 2 5 3 2 2" xfId="9586" xr:uid="{00000000-0005-0000-0000-000073250000}"/>
    <cellStyle name="RowTitles1-Detail 2 5 3 2 2 2" xfId="9587" xr:uid="{00000000-0005-0000-0000-000074250000}"/>
    <cellStyle name="RowTitles1-Detail 2 5 3 2 2_Tertiary Salaries Survey" xfId="9588" xr:uid="{00000000-0005-0000-0000-000075250000}"/>
    <cellStyle name="RowTitles1-Detail 2 5 3 2 3" xfId="9589" xr:uid="{00000000-0005-0000-0000-000076250000}"/>
    <cellStyle name="RowTitles1-Detail 2 5 3 2_Tertiary Salaries Survey" xfId="9590" xr:uid="{00000000-0005-0000-0000-000077250000}"/>
    <cellStyle name="RowTitles1-Detail 2 5 3 3" xfId="9591" xr:uid="{00000000-0005-0000-0000-000078250000}"/>
    <cellStyle name="RowTitles1-Detail 2 5 3 3 2" xfId="9592" xr:uid="{00000000-0005-0000-0000-000079250000}"/>
    <cellStyle name="RowTitles1-Detail 2 5 3 3 2 2" xfId="9593" xr:uid="{00000000-0005-0000-0000-00007A250000}"/>
    <cellStyle name="RowTitles1-Detail 2 5 3 3 2_Tertiary Salaries Survey" xfId="9594" xr:uid="{00000000-0005-0000-0000-00007B250000}"/>
    <cellStyle name="RowTitles1-Detail 2 5 3 3 3" xfId="9595" xr:uid="{00000000-0005-0000-0000-00007C250000}"/>
    <cellStyle name="RowTitles1-Detail 2 5 3 3_Tertiary Salaries Survey" xfId="9596" xr:uid="{00000000-0005-0000-0000-00007D250000}"/>
    <cellStyle name="RowTitles1-Detail 2 5 3 4" xfId="9597" xr:uid="{00000000-0005-0000-0000-00007E250000}"/>
    <cellStyle name="RowTitles1-Detail 2 5 3 5" xfId="9598" xr:uid="{00000000-0005-0000-0000-00007F250000}"/>
    <cellStyle name="RowTitles1-Detail 2 5 3 5 2" xfId="9599" xr:uid="{00000000-0005-0000-0000-000080250000}"/>
    <cellStyle name="RowTitles1-Detail 2 5 3 5_Tertiary Salaries Survey" xfId="9600" xr:uid="{00000000-0005-0000-0000-000081250000}"/>
    <cellStyle name="RowTitles1-Detail 2 5 3 6" xfId="9601" xr:uid="{00000000-0005-0000-0000-000082250000}"/>
    <cellStyle name="RowTitles1-Detail 2 5 3_Tertiary Salaries Survey" xfId="9602" xr:uid="{00000000-0005-0000-0000-000083250000}"/>
    <cellStyle name="RowTitles1-Detail 2 5 4" xfId="9603" xr:uid="{00000000-0005-0000-0000-000084250000}"/>
    <cellStyle name="RowTitles1-Detail 2 5 4 2" xfId="9604" xr:uid="{00000000-0005-0000-0000-000085250000}"/>
    <cellStyle name="RowTitles1-Detail 2 5 4 2 2" xfId="9605" xr:uid="{00000000-0005-0000-0000-000086250000}"/>
    <cellStyle name="RowTitles1-Detail 2 5 4 2 2 2" xfId="9606" xr:uid="{00000000-0005-0000-0000-000087250000}"/>
    <cellStyle name="RowTitles1-Detail 2 5 4 2 2_Tertiary Salaries Survey" xfId="9607" xr:uid="{00000000-0005-0000-0000-000088250000}"/>
    <cellStyle name="RowTitles1-Detail 2 5 4 2 3" xfId="9608" xr:uid="{00000000-0005-0000-0000-000089250000}"/>
    <cellStyle name="RowTitles1-Detail 2 5 4 2_Tertiary Salaries Survey" xfId="9609" xr:uid="{00000000-0005-0000-0000-00008A250000}"/>
    <cellStyle name="RowTitles1-Detail 2 5 4 3" xfId="9610" xr:uid="{00000000-0005-0000-0000-00008B250000}"/>
    <cellStyle name="RowTitles1-Detail 2 5 4 3 2" xfId="9611" xr:uid="{00000000-0005-0000-0000-00008C250000}"/>
    <cellStyle name="RowTitles1-Detail 2 5 4 3 2 2" xfId="9612" xr:uid="{00000000-0005-0000-0000-00008D250000}"/>
    <cellStyle name="RowTitles1-Detail 2 5 4 3 2_Tertiary Salaries Survey" xfId="9613" xr:uid="{00000000-0005-0000-0000-00008E250000}"/>
    <cellStyle name="RowTitles1-Detail 2 5 4 3 3" xfId="9614" xr:uid="{00000000-0005-0000-0000-00008F250000}"/>
    <cellStyle name="RowTitles1-Detail 2 5 4 3_Tertiary Salaries Survey" xfId="9615" xr:uid="{00000000-0005-0000-0000-000090250000}"/>
    <cellStyle name="RowTitles1-Detail 2 5 4 4" xfId="9616" xr:uid="{00000000-0005-0000-0000-000091250000}"/>
    <cellStyle name="RowTitles1-Detail 2 5 4 4 2" xfId="9617" xr:uid="{00000000-0005-0000-0000-000092250000}"/>
    <cellStyle name="RowTitles1-Detail 2 5 4 4_Tertiary Salaries Survey" xfId="9618" xr:uid="{00000000-0005-0000-0000-000093250000}"/>
    <cellStyle name="RowTitles1-Detail 2 5 4 5" xfId="9619" xr:uid="{00000000-0005-0000-0000-000094250000}"/>
    <cellStyle name="RowTitles1-Detail 2 5 4_Tertiary Salaries Survey" xfId="9620" xr:uid="{00000000-0005-0000-0000-000095250000}"/>
    <cellStyle name="RowTitles1-Detail 2 5 5" xfId="9621" xr:uid="{00000000-0005-0000-0000-000096250000}"/>
    <cellStyle name="RowTitles1-Detail 2 5 5 2" xfId="9622" xr:uid="{00000000-0005-0000-0000-000097250000}"/>
    <cellStyle name="RowTitles1-Detail 2 5 5 2 2" xfId="9623" xr:uid="{00000000-0005-0000-0000-000098250000}"/>
    <cellStyle name="RowTitles1-Detail 2 5 5 2 2 2" xfId="9624" xr:uid="{00000000-0005-0000-0000-000099250000}"/>
    <cellStyle name="RowTitles1-Detail 2 5 5 2 2_Tertiary Salaries Survey" xfId="9625" xr:uid="{00000000-0005-0000-0000-00009A250000}"/>
    <cellStyle name="RowTitles1-Detail 2 5 5 2 3" xfId="9626" xr:uid="{00000000-0005-0000-0000-00009B250000}"/>
    <cellStyle name="RowTitles1-Detail 2 5 5 2_Tertiary Salaries Survey" xfId="9627" xr:uid="{00000000-0005-0000-0000-00009C250000}"/>
    <cellStyle name="RowTitles1-Detail 2 5 5 3" xfId="9628" xr:uid="{00000000-0005-0000-0000-00009D250000}"/>
    <cellStyle name="RowTitles1-Detail 2 5 5 3 2" xfId="9629" xr:uid="{00000000-0005-0000-0000-00009E250000}"/>
    <cellStyle name="RowTitles1-Detail 2 5 5 3 2 2" xfId="9630" xr:uid="{00000000-0005-0000-0000-00009F250000}"/>
    <cellStyle name="RowTitles1-Detail 2 5 5 3 2_Tertiary Salaries Survey" xfId="9631" xr:uid="{00000000-0005-0000-0000-0000A0250000}"/>
    <cellStyle name="RowTitles1-Detail 2 5 5 3 3" xfId="9632" xr:uid="{00000000-0005-0000-0000-0000A1250000}"/>
    <cellStyle name="RowTitles1-Detail 2 5 5 3_Tertiary Salaries Survey" xfId="9633" xr:uid="{00000000-0005-0000-0000-0000A2250000}"/>
    <cellStyle name="RowTitles1-Detail 2 5 5 4" xfId="9634" xr:uid="{00000000-0005-0000-0000-0000A3250000}"/>
    <cellStyle name="RowTitles1-Detail 2 5 5 4 2" xfId="9635" xr:uid="{00000000-0005-0000-0000-0000A4250000}"/>
    <cellStyle name="RowTitles1-Detail 2 5 5 4_Tertiary Salaries Survey" xfId="9636" xr:uid="{00000000-0005-0000-0000-0000A5250000}"/>
    <cellStyle name="RowTitles1-Detail 2 5 5 5" xfId="9637" xr:uid="{00000000-0005-0000-0000-0000A6250000}"/>
    <cellStyle name="RowTitles1-Detail 2 5 5_Tertiary Salaries Survey" xfId="9638" xr:uid="{00000000-0005-0000-0000-0000A7250000}"/>
    <cellStyle name="RowTitles1-Detail 2 5 6" xfId="9639" xr:uid="{00000000-0005-0000-0000-0000A8250000}"/>
    <cellStyle name="RowTitles1-Detail 2 5 6 2" xfId="9640" xr:uid="{00000000-0005-0000-0000-0000A9250000}"/>
    <cellStyle name="RowTitles1-Detail 2 5 6 2 2" xfId="9641" xr:uid="{00000000-0005-0000-0000-0000AA250000}"/>
    <cellStyle name="RowTitles1-Detail 2 5 6 2 2 2" xfId="9642" xr:uid="{00000000-0005-0000-0000-0000AB250000}"/>
    <cellStyle name="RowTitles1-Detail 2 5 6 2 2_Tertiary Salaries Survey" xfId="9643" xr:uid="{00000000-0005-0000-0000-0000AC250000}"/>
    <cellStyle name="RowTitles1-Detail 2 5 6 2 3" xfId="9644" xr:uid="{00000000-0005-0000-0000-0000AD250000}"/>
    <cellStyle name="RowTitles1-Detail 2 5 6 2_Tertiary Salaries Survey" xfId="9645" xr:uid="{00000000-0005-0000-0000-0000AE250000}"/>
    <cellStyle name="RowTitles1-Detail 2 5 6 3" xfId="9646" xr:uid="{00000000-0005-0000-0000-0000AF250000}"/>
    <cellStyle name="RowTitles1-Detail 2 5 6 3 2" xfId="9647" xr:uid="{00000000-0005-0000-0000-0000B0250000}"/>
    <cellStyle name="RowTitles1-Detail 2 5 6 3 2 2" xfId="9648" xr:uid="{00000000-0005-0000-0000-0000B1250000}"/>
    <cellStyle name="RowTitles1-Detail 2 5 6 3 2_Tertiary Salaries Survey" xfId="9649" xr:uid="{00000000-0005-0000-0000-0000B2250000}"/>
    <cellStyle name="RowTitles1-Detail 2 5 6 3 3" xfId="9650" xr:uid="{00000000-0005-0000-0000-0000B3250000}"/>
    <cellStyle name="RowTitles1-Detail 2 5 6 3_Tertiary Salaries Survey" xfId="9651" xr:uid="{00000000-0005-0000-0000-0000B4250000}"/>
    <cellStyle name="RowTitles1-Detail 2 5 6 4" xfId="9652" xr:uid="{00000000-0005-0000-0000-0000B5250000}"/>
    <cellStyle name="RowTitles1-Detail 2 5 6 4 2" xfId="9653" xr:uid="{00000000-0005-0000-0000-0000B6250000}"/>
    <cellStyle name="RowTitles1-Detail 2 5 6 4_Tertiary Salaries Survey" xfId="9654" xr:uid="{00000000-0005-0000-0000-0000B7250000}"/>
    <cellStyle name="RowTitles1-Detail 2 5 6 5" xfId="9655" xr:uid="{00000000-0005-0000-0000-0000B8250000}"/>
    <cellStyle name="RowTitles1-Detail 2 5 6_Tertiary Salaries Survey" xfId="9656" xr:uid="{00000000-0005-0000-0000-0000B9250000}"/>
    <cellStyle name="RowTitles1-Detail 2 5 7" xfId="9657" xr:uid="{00000000-0005-0000-0000-0000BA250000}"/>
    <cellStyle name="RowTitles1-Detail 2 5 7 2" xfId="9658" xr:uid="{00000000-0005-0000-0000-0000BB250000}"/>
    <cellStyle name="RowTitles1-Detail 2 5 7 2 2" xfId="9659" xr:uid="{00000000-0005-0000-0000-0000BC250000}"/>
    <cellStyle name="RowTitles1-Detail 2 5 7 2_Tertiary Salaries Survey" xfId="9660" xr:uid="{00000000-0005-0000-0000-0000BD250000}"/>
    <cellStyle name="RowTitles1-Detail 2 5 7 3" xfId="9661" xr:uid="{00000000-0005-0000-0000-0000BE250000}"/>
    <cellStyle name="RowTitles1-Detail 2 5 7_Tertiary Salaries Survey" xfId="9662" xr:uid="{00000000-0005-0000-0000-0000BF250000}"/>
    <cellStyle name="RowTitles1-Detail 2 5 8" xfId="9663" xr:uid="{00000000-0005-0000-0000-0000C0250000}"/>
    <cellStyle name="RowTitles1-Detail 2 5 9" xfId="9664" xr:uid="{00000000-0005-0000-0000-0000C1250000}"/>
    <cellStyle name="RowTitles1-Detail 2 5_STUD aligned by INSTIT" xfId="9665" xr:uid="{00000000-0005-0000-0000-0000C2250000}"/>
    <cellStyle name="RowTitles1-Detail 2 6" xfId="9666" xr:uid="{00000000-0005-0000-0000-0000C3250000}"/>
    <cellStyle name="RowTitles1-Detail 2 6 2" xfId="9667" xr:uid="{00000000-0005-0000-0000-0000C4250000}"/>
    <cellStyle name="RowTitles1-Detail 2 6 2 2" xfId="9668" xr:uid="{00000000-0005-0000-0000-0000C5250000}"/>
    <cellStyle name="RowTitles1-Detail 2 6 2 2 2" xfId="9669" xr:uid="{00000000-0005-0000-0000-0000C6250000}"/>
    <cellStyle name="RowTitles1-Detail 2 6 2 2 2 2" xfId="9670" xr:uid="{00000000-0005-0000-0000-0000C7250000}"/>
    <cellStyle name="RowTitles1-Detail 2 6 2 2 2_Tertiary Salaries Survey" xfId="9671" xr:uid="{00000000-0005-0000-0000-0000C8250000}"/>
    <cellStyle name="RowTitles1-Detail 2 6 2 2 3" xfId="9672" xr:uid="{00000000-0005-0000-0000-0000C9250000}"/>
    <cellStyle name="RowTitles1-Detail 2 6 2 2_Tertiary Salaries Survey" xfId="9673" xr:uid="{00000000-0005-0000-0000-0000CA250000}"/>
    <cellStyle name="RowTitles1-Detail 2 6 2 3" xfId="9674" xr:uid="{00000000-0005-0000-0000-0000CB250000}"/>
    <cellStyle name="RowTitles1-Detail 2 6 2 3 2" xfId="9675" xr:uid="{00000000-0005-0000-0000-0000CC250000}"/>
    <cellStyle name="RowTitles1-Detail 2 6 2 3 2 2" xfId="9676" xr:uid="{00000000-0005-0000-0000-0000CD250000}"/>
    <cellStyle name="RowTitles1-Detail 2 6 2 3 2_Tertiary Salaries Survey" xfId="9677" xr:uid="{00000000-0005-0000-0000-0000CE250000}"/>
    <cellStyle name="RowTitles1-Detail 2 6 2 3 3" xfId="9678" xr:uid="{00000000-0005-0000-0000-0000CF250000}"/>
    <cellStyle name="RowTitles1-Detail 2 6 2 3_Tertiary Salaries Survey" xfId="9679" xr:uid="{00000000-0005-0000-0000-0000D0250000}"/>
    <cellStyle name="RowTitles1-Detail 2 6 2 4" xfId="9680" xr:uid="{00000000-0005-0000-0000-0000D1250000}"/>
    <cellStyle name="RowTitles1-Detail 2 6 2 5" xfId="9681" xr:uid="{00000000-0005-0000-0000-0000D2250000}"/>
    <cellStyle name="RowTitles1-Detail 2 6 2 5 2" xfId="9682" xr:uid="{00000000-0005-0000-0000-0000D3250000}"/>
    <cellStyle name="RowTitles1-Detail 2 6 2 5_Tertiary Salaries Survey" xfId="9683" xr:uid="{00000000-0005-0000-0000-0000D4250000}"/>
    <cellStyle name="RowTitles1-Detail 2 6 2 6" xfId="9684" xr:uid="{00000000-0005-0000-0000-0000D5250000}"/>
    <cellStyle name="RowTitles1-Detail 2 6 2_Tertiary Salaries Survey" xfId="9685" xr:uid="{00000000-0005-0000-0000-0000D6250000}"/>
    <cellStyle name="RowTitles1-Detail 2 6 3" xfId="9686" xr:uid="{00000000-0005-0000-0000-0000D7250000}"/>
    <cellStyle name="RowTitles1-Detail 2 6 3 2" xfId="9687" xr:uid="{00000000-0005-0000-0000-0000D8250000}"/>
    <cellStyle name="RowTitles1-Detail 2 6 3 2 2" xfId="9688" xr:uid="{00000000-0005-0000-0000-0000D9250000}"/>
    <cellStyle name="RowTitles1-Detail 2 6 3 2 2 2" xfId="9689" xr:uid="{00000000-0005-0000-0000-0000DA250000}"/>
    <cellStyle name="RowTitles1-Detail 2 6 3 2 2_Tertiary Salaries Survey" xfId="9690" xr:uid="{00000000-0005-0000-0000-0000DB250000}"/>
    <cellStyle name="RowTitles1-Detail 2 6 3 2 3" xfId="9691" xr:uid="{00000000-0005-0000-0000-0000DC250000}"/>
    <cellStyle name="RowTitles1-Detail 2 6 3 2_Tertiary Salaries Survey" xfId="9692" xr:uid="{00000000-0005-0000-0000-0000DD250000}"/>
    <cellStyle name="RowTitles1-Detail 2 6 3 3" xfId="9693" xr:uid="{00000000-0005-0000-0000-0000DE250000}"/>
    <cellStyle name="RowTitles1-Detail 2 6 3 3 2" xfId="9694" xr:uid="{00000000-0005-0000-0000-0000DF250000}"/>
    <cellStyle name="RowTitles1-Detail 2 6 3 3 2 2" xfId="9695" xr:uid="{00000000-0005-0000-0000-0000E0250000}"/>
    <cellStyle name="RowTitles1-Detail 2 6 3 3 2_Tertiary Salaries Survey" xfId="9696" xr:uid="{00000000-0005-0000-0000-0000E1250000}"/>
    <cellStyle name="RowTitles1-Detail 2 6 3 3 3" xfId="9697" xr:uid="{00000000-0005-0000-0000-0000E2250000}"/>
    <cellStyle name="RowTitles1-Detail 2 6 3 3_Tertiary Salaries Survey" xfId="9698" xr:uid="{00000000-0005-0000-0000-0000E3250000}"/>
    <cellStyle name="RowTitles1-Detail 2 6 3 4" xfId="9699" xr:uid="{00000000-0005-0000-0000-0000E4250000}"/>
    <cellStyle name="RowTitles1-Detail 2 6 3 5" xfId="9700" xr:uid="{00000000-0005-0000-0000-0000E5250000}"/>
    <cellStyle name="RowTitles1-Detail 2 6 3_Tertiary Salaries Survey" xfId="9701" xr:uid="{00000000-0005-0000-0000-0000E6250000}"/>
    <cellStyle name="RowTitles1-Detail 2 6 4" xfId="9702" xr:uid="{00000000-0005-0000-0000-0000E7250000}"/>
    <cellStyle name="RowTitles1-Detail 2 6 4 2" xfId="9703" xr:uid="{00000000-0005-0000-0000-0000E8250000}"/>
    <cellStyle name="RowTitles1-Detail 2 6 4 2 2" xfId="9704" xr:uid="{00000000-0005-0000-0000-0000E9250000}"/>
    <cellStyle name="RowTitles1-Detail 2 6 4 2 2 2" xfId="9705" xr:uid="{00000000-0005-0000-0000-0000EA250000}"/>
    <cellStyle name="RowTitles1-Detail 2 6 4 2 2_Tertiary Salaries Survey" xfId="9706" xr:uid="{00000000-0005-0000-0000-0000EB250000}"/>
    <cellStyle name="RowTitles1-Detail 2 6 4 2 3" xfId="9707" xr:uid="{00000000-0005-0000-0000-0000EC250000}"/>
    <cellStyle name="RowTitles1-Detail 2 6 4 2_Tertiary Salaries Survey" xfId="9708" xr:uid="{00000000-0005-0000-0000-0000ED250000}"/>
    <cellStyle name="RowTitles1-Detail 2 6 4 3" xfId="9709" xr:uid="{00000000-0005-0000-0000-0000EE250000}"/>
    <cellStyle name="RowTitles1-Detail 2 6 4 3 2" xfId="9710" xr:uid="{00000000-0005-0000-0000-0000EF250000}"/>
    <cellStyle name="RowTitles1-Detail 2 6 4 3 2 2" xfId="9711" xr:uid="{00000000-0005-0000-0000-0000F0250000}"/>
    <cellStyle name="RowTitles1-Detail 2 6 4 3 2_Tertiary Salaries Survey" xfId="9712" xr:uid="{00000000-0005-0000-0000-0000F1250000}"/>
    <cellStyle name="RowTitles1-Detail 2 6 4 3 3" xfId="9713" xr:uid="{00000000-0005-0000-0000-0000F2250000}"/>
    <cellStyle name="RowTitles1-Detail 2 6 4 3_Tertiary Salaries Survey" xfId="9714" xr:uid="{00000000-0005-0000-0000-0000F3250000}"/>
    <cellStyle name="RowTitles1-Detail 2 6 4 4" xfId="9715" xr:uid="{00000000-0005-0000-0000-0000F4250000}"/>
    <cellStyle name="RowTitles1-Detail 2 6 4 4 2" xfId="9716" xr:uid="{00000000-0005-0000-0000-0000F5250000}"/>
    <cellStyle name="RowTitles1-Detail 2 6 4 4_Tertiary Salaries Survey" xfId="9717" xr:uid="{00000000-0005-0000-0000-0000F6250000}"/>
    <cellStyle name="RowTitles1-Detail 2 6 4 5" xfId="9718" xr:uid="{00000000-0005-0000-0000-0000F7250000}"/>
    <cellStyle name="RowTitles1-Detail 2 6 4_Tertiary Salaries Survey" xfId="9719" xr:uid="{00000000-0005-0000-0000-0000F8250000}"/>
    <cellStyle name="RowTitles1-Detail 2 6 5" xfId="9720" xr:uid="{00000000-0005-0000-0000-0000F9250000}"/>
    <cellStyle name="RowTitles1-Detail 2 6 5 2" xfId="9721" xr:uid="{00000000-0005-0000-0000-0000FA250000}"/>
    <cellStyle name="RowTitles1-Detail 2 6 5 2 2" xfId="9722" xr:uid="{00000000-0005-0000-0000-0000FB250000}"/>
    <cellStyle name="RowTitles1-Detail 2 6 5 2 2 2" xfId="9723" xr:uid="{00000000-0005-0000-0000-0000FC250000}"/>
    <cellStyle name="RowTitles1-Detail 2 6 5 2 2_Tertiary Salaries Survey" xfId="9724" xr:uid="{00000000-0005-0000-0000-0000FD250000}"/>
    <cellStyle name="RowTitles1-Detail 2 6 5 2 3" xfId="9725" xr:uid="{00000000-0005-0000-0000-0000FE250000}"/>
    <cellStyle name="RowTitles1-Detail 2 6 5 2_Tertiary Salaries Survey" xfId="9726" xr:uid="{00000000-0005-0000-0000-0000FF250000}"/>
    <cellStyle name="RowTitles1-Detail 2 6 5 3" xfId="9727" xr:uid="{00000000-0005-0000-0000-000000260000}"/>
    <cellStyle name="RowTitles1-Detail 2 6 5 3 2" xfId="9728" xr:uid="{00000000-0005-0000-0000-000001260000}"/>
    <cellStyle name="RowTitles1-Detail 2 6 5 3 2 2" xfId="9729" xr:uid="{00000000-0005-0000-0000-000002260000}"/>
    <cellStyle name="RowTitles1-Detail 2 6 5 3 2_Tertiary Salaries Survey" xfId="9730" xr:uid="{00000000-0005-0000-0000-000003260000}"/>
    <cellStyle name="RowTitles1-Detail 2 6 5 3 3" xfId="9731" xr:uid="{00000000-0005-0000-0000-000004260000}"/>
    <cellStyle name="RowTitles1-Detail 2 6 5 3_Tertiary Salaries Survey" xfId="9732" xr:uid="{00000000-0005-0000-0000-000005260000}"/>
    <cellStyle name="RowTitles1-Detail 2 6 5 4" xfId="9733" xr:uid="{00000000-0005-0000-0000-000006260000}"/>
    <cellStyle name="RowTitles1-Detail 2 6 5 4 2" xfId="9734" xr:uid="{00000000-0005-0000-0000-000007260000}"/>
    <cellStyle name="RowTitles1-Detail 2 6 5 4_Tertiary Salaries Survey" xfId="9735" xr:uid="{00000000-0005-0000-0000-000008260000}"/>
    <cellStyle name="RowTitles1-Detail 2 6 5 5" xfId="9736" xr:uid="{00000000-0005-0000-0000-000009260000}"/>
    <cellStyle name="RowTitles1-Detail 2 6 5_Tertiary Salaries Survey" xfId="9737" xr:uid="{00000000-0005-0000-0000-00000A260000}"/>
    <cellStyle name="RowTitles1-Detail 2 6 6" xfId="9738" xr:uid="{00000000-0005-0000-0000-00000B260000}"/>
    <cellStyle name="RowTitles1-Detail 2 6 6 2" xfId="9739" xr:uid="{00000000-0005-0000-0000-00000C260000}"/>
    <cellStyle name="RowTitles1-Detail 2 6 6 2 2" xfId="9740" xr:uid="{00000000-0005-0000-0000-00000D260000}"/>
    <cellStyle name="RowTitles1-Detail 2 6 6 2 2 2" xfId="9741" xr:uid="{00000000-0005-0000-0000-00000E260000}"/>
    <cellStyle name="RowTitles1-Detail 2 6 6 2 2_Tertiary Salaries Survey" xfId="9742" xr:uid="{00000000-0005-0000-0000-00000F260000}"/>
    <cellStyle name="RowTitles1-Detail 2 6 6 2 3" xfId="9743" xr:uid="{00000000-0005-0000-0000-000010260000}"/>
    <cellStyle name="RowTitles1-Detail 2 6 6 2_Tertiary Salaries Survey" xfId="9744" xr:uid="{00000000-0005-0000-0000-000011260000}"/>
    <cellStyle name="RowTitles1-Detail 2 6 6 3" xfId="9745" xr:uid="{00000000-0005-0000-0000-000012260000}"/>
    <cellStyle name="RowTitles1-Detail 2 6 6 3 2" xfId="9746" xr:uid="{00000000-0005-0000-0000-000013260000}"/>
    <cellStyle name="RowTitles1-Detail 2 6 6 3 2 2" xfId="9747" xr:uid="{00000000-0005-0000-0000-000014260000}"/>
    <cellStyle name="RowTitles1-Detail 2 6 6 3 2_Tertiary Salaries Survey" xfId="9748" xr:uid="{00000000-0005-0000-0000-000015260000}"/>
    <cellStyle name="RowTitles1-Detail 2 6 6 3 3" xfId="9749" xr:uid="{00000000-0005-0000-0000-000016260000}"/>
    <cellStyle name="RowTitles1-Detail 2 6 6 3_Tertiary Salaries Survey" xfId="9750" xr:uid="{00000000-0005-0000-0000-000017260000}"/>
    <cellStyle name="RowTitles1-Detail 2 6 6 4" xfId="9751" xr:uid="{00000000-0005-0000-0000-000018260000}"/>
    <cellStyle name="RowTitles1-Detail 2 6 6 4 2" xfId="9752" xr:uid="{00000000-0005-0000-0000-000019260000}"/>
    <cellStyle name="RowTitles1-Detail 2 6 6 4_Tertiary Salaries Survey" xfId="9753" xr:uid="{00000000-0005-0000-0000-00001A260000}"/>
    <cellStyle name="RowTitles1-Detail 2 6 6 5" xfId="9754" xr:uid="{00000000-0005-0000-0000-00001B260000}"/>
    <cellStyle name="RowTitles1-Detail 2 6 6_Tertiary Salaries Survey" xfId="9755" xr:uid="{00000000-0005-0000-0000-00001C260000}"/>
    <cellStyle name="RowTitles1-Detail 2 6 7" xfId="9756" xr:uid="{00000000-0005-0000-0000-00001D260000}"/>
    <cellStyle name="RowTitles1-Detail 2 6 7 2" xfId="9757" xr:uid="{00000000-0005-0000-0000-00001E260000}"/>
    <cellStyle name="RowTitles1-Detail 2 6 7 2 2" xfId="9758" xr:uid="{00000000-0005-0000-0000-00001F260000}"/>
    <cellStyle name="RowTitles1-Detail 2 6 7 2_Tertiary Salaries Survey" xfId="9759" xr:uid="{00000000-0005-0000-0000-000020260000}"/>
    <cellStyle name="RowTitles1-Detail 2 6 7 3" xfId="9760" xr:uid="{00000000-0005-0000-0000-000021260000}"/>
    <cellStyle name="RowTitles1-Detail 2 6 7_Tertiary Salaries Survey" xfId="9761" xr:uid="{00000000-0005-0000-0000-000022260000}"/>
    <cellStyle name="RowTitles1-Detail 2 6 8" xfId="9762" xr:uid="{00000000-0005-0000-0000-000023260000}"/>
    <cellStyle name="RowTitles1-Detail 2 6 8 2" xfId="9763" xr:uid="{00000000-0005-0000-0000-000024260000}"/>
    <cellStyle name="RowTitles1-Detail 2 6 8 2 2" xfId="9764" xr:uid="{00000000-0005-0000-0000-000025260000}"/>
    <cellStyle name="RowTitles1-Detail 2 6 8 2_Tertiary Salaries Survey" xfId="9765" xr:uid="{00000000-0005-0000-0000-000026260000}"/>
    <cellStyle name="RowTitles1-Detail 2 6 8 3" xfId="9766" xr:uid="{00000000-0005-0000-0000-000027260000}"/>
    <cellStyle name="RowTitles1-Detail 2 6 8_Tertiary Salaries Survey" xfId="9767" xr:uid="{00000000-0005-0000-0000-000028260000}"/>
    <cellStyle name="RowTitles1-Detail 2 6 9" xfId="9768" xr:uid="{00000000-0005-0000-0000-000029260000}"/>
    <cellStyle name="RowTitles1-Detail 2 6_STUD aligned by INSTIT" xfId="9769" xr:uid="{00000000-0005-0000-0000-00002A260000}"/>
    <cellStyle name="RowTitles1-Detail 2 7" xfId="9770" xr:uid="{00000000-0005-0000-0000-00002B260000}"/>
    <cellStyle name="RowTitles1-Detail 2 7 2" xfId="9771" xr:uid="{00000000-0005-0000-0000-00002C260000}"/>
    <cellStyle name="RowTitles1-Detail 2 7 2 2" xfId="9772" xr:uid="{00000000-0005-0000-0000-00002D260000}"/>
    <cellStyle name="RowTitles1-Detail 2 7 2 2 2" xfId="9773" xr:uid="{00000000-0005-0000-0000-00002E260000}"/>
    <cellStyle name="RowTitles1-Detail 2 7 2 2 2 2" xfId="9774" xr:uid="{00000000-0005-0000-0000-00002F260000}"/>
    <cellStyle name="RowTitles1-Detail 2 7 2 2 2_Tertiary Salaries Survey" xfId="9775" xr:uid="{00000000-0005-0000-0000-000030260000}"/>
    <cellStyle name="RowTitles1-Detail 2 7 2 2 3" xfId="9776" xr:uid="{00000000-0005-0000-0000-000031260000}"/>
    <cellStyle name="RowTitles1-Detail 2 7 2 2_Tertiary Salaries Survey" xfId="9777" xr:uid="{00000000-0005-0000-0000-000032260000}"/>
    <cellStyle name="RowTitles1-Detail 2 7 2 3" xfId="9778" xr:uid="{00000000-0005-0000-0000-000033260000}"/>
    <cellStyle name="RowTitles1-Detail 2 7 2 3 2" xfId="9779" xr:uid="{00000000-0005-0000-0000-000034260000}"/>
    <cellStyle name="RowTitles1-Detail 2 7 2 3 2 2" xfId="9780" xr:uid="{00000000-0005-0000-0000-000035260000}"/>
    <cellStyle name="RowTitles1-Detail 2 7 2 3 2_Tertiary Salaries Survey" xfId="9781" xr:uid="{00000000-0005-0000-0000-000036260000}"/>
    <cellStyle name="RowTitles1-Detail 2 7 2 3 3" xfId="9782" xr:uid="{00000000-0005-0000-0000-000037260000}"/>
    <cellStyle name="RowTitles1-Detail 2 7 2 3_Tertiary Salaries Survey" xfId="9783" xr:uid="{00000000-0005-0000-0000-000038260000}"/>
    <cellStyle name="RowTitles1-Detail 2 7 2 4" xfId="9784" xr:uid="{00000000-0005-0000-0000-000039260000}"/>
    <cellStyle name="RowTitles1-Detail 2 7 2 5" xfId="9785" xr:uid="{00000000-0005-0000-0000-00003A260000}"/>
    <cellStyle name="RowTitles1-Detail 2 7 2_Tertiary Salaries Survey" xfId="9786" xr:uid="{00000000-0005-0000-0000-00003B260000}"/>
    <cellStyle name="RowTitles1-Detail 2 7 3" xfId="9787" xr:uid="{00000000-0005-0000-0000-00003C260000}"/>
    <cellStyle name="RowTitles1-Detail 2 7 3 2" xfId="9788" xr:uid="{00000000-0005-0000-0000-00003D260000}"/>
    <cellStyle name="RowTitles1-Detail 2 7 3 2 2" xfId="9789" xr:uid="{00000000-0005-0000-0000-00003E260000}"/>
    <cellStyle name="RowTitles1-Detail 2 7 3 2 2 2" xfId="9790" xr:uid="{00000000-0005-0000-0000-00003F260000}"/>
    <cellStyle name="RowTitles1-Detail 2 7 3 2 2_Tertiary Salaries Survey" xfId="9791" xr:uid="{00000000-0005-0000-0000-000040260000}"/>
    <cellStyle name="RowTitles1-Detail 2 7 3 2 3" xfId="9792" xr:uid="{00000000-0005-0000-0000-000041260000}"/>
    <cellStyle name="RowTitles1-Detail 2 7 3 2_Tertiary Salaries Survey" xfId="9793" xr:uid="{00000000-0005-0000-0000-000042260000}"/>
    <cellStyle name="RowTitles1-Detail 2 7 3 3" xfId="9794" xr:uid="{00000000-0005-0000-0000-000043260000}"/>
    <cellStyle name="RowTitles1-Detail 2 7 3 3 2" xfId="9795" xr:uid="{00000000-0005-0000-0000-000044260000}"/>
    <cellStyle name="RowTitles1-Detail 2 7 3 3 2 2" xfId="9796" xr:uid="{00000000-0005-0000-0000-000045260000}"/>
    <cellStyle name="RowTitles1-Detail 2 7 3 3 2_Tertiary Salaries Survey" xfId="9797" xr:uid="{00000000-0005-0000-0000-000046260000}"/>
    <cellStyle name="RowTitles1-Detail 2 7 3 3 3" xfId="9798" xr:uid="{00000000-0005-0000-0000-000047260000}"/>
    <cellStyle name="RowTitles1-Detail 2 7 3 3_Tertiary Salaries Survey" xfId="9799" xr:uid="{00000000-0005-0000-0000-000048260000}"/>
    <cellStyle name="RowTitles1-Detail 2 7 3 4" xfId="9800" xr:uid="{00000000-0005-0000-0000-000049260000}"/>
    <cellStyle name="RowTitles1-Detail 2 7 3 4 2" xfId="9801" xr:uid="{00000000-0005-0000-0000-00004A260000}"/>
    <cellStyle name="RowTitles1-Detail 2 7 3 4_Tertiary Salaries Survey" xfId="9802" xr:uid="{00000000-0005-0000-0000-00004B260000}"/>
    <cellStyle name="RowTitles1-Detail 2 7 3 5" xfId="9803" xr:uid="{00000000-0005-0000-0000-00004C260000}"/>
    <cellStyle name="RowTitles1-Detail 2 7 3_Tertiary Salaries Survey" xfId="9804" xr:uid="{00000000-0005-0000-0000-00004D260000}"/>
    <cellStyle name="RowTitles1-Detail 2 7 4" xfId="9805" xr:uid="{00000000-0005-0000-0000-00004E260000}"/>
    <cellStyle name="RowTitles1-Detail 2 7 4 2" xfId="9806" xr:uid="{00000000-0005-0000-0000-00004F260000}"/>
    <cellStyle name="RowTitles1-Detail 2 7 4 2 2" xfId="9807" xr:uid="{00000000-0005-0000-0000-000050260000}"/>
    <cellStyle name="RowTitles1-Detail 2 7 4 2 2 2" xfId="9808" xr:uid="{00000000-0005-0000-0000-000051260000}"/>
    <cellStyle name="RowTitles1-Detail 2 7 4 2 2_Tertiary Salaries Survey" xfId="9809" xr:uid="{00000000-0005-0000-0000-000052260000}"/>
    <cellStyle name="RowTitles1-Detail 2 7 4 2 3" xfId="9810" xr:uid="{00000000-0005-0000-0000-000053260000}"/>
    <cellStyle name="RowTitles1-Detail 2 7 4 2_Tertiary Salaries Survey" xfId="9811" xr:uid="{00000000-0005-0000-0000-000054260000}"/>
    <cellStyle name="RowTitles1-Detail 2 7 4 3" xfId="9812" xr:uid="{00000000-0005-0000-0000-000055260000}"/>
    <cellStyle name="RowTitles1-Detail 2 7 4 3 2" xfId="9813" xr:uid="{00000000-0005-0000-0000-000056260000}"/>
    <cellStyle name="RowTitles1-Detail 2 7 4 3 2 2" xfId="9814" xr:uid="{00000000-0005-0000-0000-000057260000}"/>
    <cellStyle name="RowTitles1-Detail 2 7 4 3 2_Tertiary Salaries Survey" xfId="9815" xr:uid="{00000000-0005-0000-0000-000058260000}"/>
    <cellStyle name="RowTitles1-Detail 2 7 4 3 3" xfId="9816" xr:uid="{00000000-0005-0000-0000-000059260000}"/>
    <cellStyle name="RowTitles1-Detail 2 7 4 3_Tertiary Salaries Survey" xfId="9817" xr:uid="{00000000-0005-0000-0000-00005A260000}"/>
    <cellStyle name="RowTitles1-Detail 2 7 4 4" xfId="9818" xr:uid="{00000000-0005-0000-0000-00005B260000}"/>
    <cellStyle name="RowTitles1-Detail 2 7 4 4 2" xfId="9819" xr:uid="{00000000-0005-0000-0000-00005C260000}"/>
    <cellStyle name="RowTitles1-Detail 2 7 4 4_Tertiary Salaries Survey" xfId="9820" xr:uid="{00000000-0005-0000-0000-00005D260000}"/>
    <cellStyle name="RowTitles1-Detail 2 7 4 5" xfId="9821" xr:uid="{00000000-0005-0000-0000-00005E260000}"/>
    <cellStyle name="RowTitles1-Detail 2 7 4_Tertiary Salaries Survey" xfId="9822" xr:uid="{00000000-0005-0000-0000-00005F260000}"/>
    <cellStyle name="RowTitles1-Detail 2 7 5" xfId="9823" xr:uid="{00000000-0005-0000-0000-000060260000}"/>
    <cellStyle name="RowTitles1-Detail 2 7 5 2" xfId="9824" xr:uid="{00000000-0005-0000-0000-000061260000}"/>
    <cellStyle name="RowTitles1-Detail 2 7 5 2 2" xfId="9825" xr:uid="{00000000-0005-0000-0000-000062260000}"/>
    <cellStyle name="RowTitles1-Detail 2 7 5 2 2 2" xfId="9826" xr:uid="{00000000-0005-0000-0000-000063260000}"/>
    <cellStyle name="RowTitles1-Detail 2 7 5 2 2_Tertiary Salaries Survey" xfId="9827" xr:uid="{00000000-0005-0000-0000-000064260000}"/>
    <cellStyle name="RowTitles1-Detail 2 7 5 2 3" xfId="9828" xr:uid="{00000000-0005-0000-0000-000065260000}"/>
    <cellStyle name="RowTitles1-Detail 2 7 5 2_Tertiary Salaries Survey" xfId="9829" xr:uid="{00000000-0005-0000-0000-000066260000}"/>
    <cellStyle name="RowTitles1-Detail 2 7 5 3" xfId="9830" xr:uid="{00000000-0005-0000-0000-000067260000}"/>
    <cellStyle name="RowTitles1-Detail 2 7 5 3 2" xfId="9831" xr:uid="{00000000-0005-0000-0000-000068260000}"/>
    <cellStyle name="RowTitles1-Detail 2 7 5 3 2 2" xfId="9832" xr:uid="{00000000-0005-0000-0000-000069260000}"/>
    <cellStyle name="RowTitles1-Detail 2 7 5 3 2_Tertiary Salaries Survey" xfId="9833" xr:uid="{00000000-0005-0000-0000-00006A260000}"/>
    <cellStyle name="RowTitles1-Detail 2 7 5 3 3" xfId="9834" xr:uid="{00000000-0005-0000-0000-00006B260000}"/>
    <cellStyle name="RowTitles1-Detail 2 7 5 3_Tertiary Salaries Survey" xfId="9835" xr:uid="{00000000-0005-0000-0000-00006C260000}"/>
    <cellStyle name="RowTitles1-Detail 2 7 5 4" xfId="9836" xr:uid="{00000000-0005-0000-0000-00006D260000}"/>
    <cellStyle name="RowTitles1-Detail 2 7 5 4 2" xfId="9837" xr:uid="{00000000-0005-0000-0000-00006E260000}"/>
    <cellStyle name="RowTitles1-Detail 2 7 5 4_Tertiary Salaries Survey" xfId="9838" xr:uid="{00000000-0005-0000-0000-00006F260000}"/>
    <cellStyle name="RowTitles1-Detail 2 7 5 5" xfId="9839" xr:uid="{00000000-0005-0000-0000-000070260000}"/>
    <cellStyle name="RowTitles1-Detail 2 7 5_Tertiary Salaries Survey" xfId="9840" xr:uid="{00000000-0005-0000-0000-000071260000}"/>
    <cellStyle name="RowTitles1-Detail 2 7 6" xfId="9841" xr:uid="{00000000-0005-0000-0000-000072260000}"/>
    <cellStyle name="RowTitles1-Detail 2 7 6 2" xfId="9842" xr:uid="{00000000-0005-0000-0000-000073260000}"/>
    <cellStyle name="RowTitles1-Detail 2 7 6 2 2" xfId="9843" xr:uid="{00000000-0005-0000-0000-000074260000}"/>
    <cellStyle name="RowTitles1-Detail 2 7 6 2 2 2" xfId="9844" xr:uid="{00000000-0005-0000-0000-000075260000}"/>
    <cellStyle name="RowTitles1-Detail 2 7 6 2 2_Tertiary Salaries Survey" xfId="9845" xr:uid="{00000000-0005-0000-0000-000076260000}"/>
    <cellStyle name="RowTitles1-Detail 2 7 6 2 3" xfId="9846" xr:uid="{00000000-0005-0000-0000-000077260000}"/>
    <cellStyle name="RowTitles1-Detail 2 7 6 2_Tertiary Salaries Survey" xfId="9847" xr:uid="{00000000-0005-0000-0000-000078260000}"/>
    <cellStyle name="RowTitles1-Detail 2 7 6 3" xfId="9848" xr:uid="{00000000-0005-0000-0000-000079260000}"/>
    <cellStyle name="RowTitles1-Detail 2 7 6 3 2" xfId="9849" xr:uid="{00000000-0005-0000-0000-00007A260000}"/>
    <cellStyle name="RowTitles1-Detail 2 7 6 3 2 2" xfId="9850" xr:uid="{00000000-0005-0000-0000-00007B260000}"/>
    <cellStyle name="RowTitles1-Detail 2 7 6 3 2_Tertiary Salaries Survey" xfId="9851" xr:uid="{00000000-0005-0000-0000-00007C260000}"/>
    <cellStyle name="RowTitles1-Detail 2 7 6 3 3" xfId="9852" xr:uid="{00000000-0005-0000-0000-00007D260000}"/>
    <cellStyle name="RowTitles1-Detail 2 7 6 3_Tertiary Salaries Survey" xfId="9853" xr:uid="{00000000-0005-0000-0000-00007E260000}"/>
    <cellStyle name="RowTitles1-Detail 2 7 6 4" xfId="9854" xr:uid="{00000000-0005-0000-0000-00007F260000}"/>
    <cellStyle name="RowTitles1-Detail 2 7 6 4 2" xfId="9855" xr:uid="{00000000-0005-0000-0000-000080260000}"/>
    <cellStyle name="RowTitles1-Detail 2 7 6 4_Tertiary Salaries Survey" xfId="9856" xr:uid="{00000000-0005-0000-0000-000081260000}"/>
    <cellStyle name="RowTitles1-Detail 2 7 6 5" xfId="9857" xr:uid="{00000000-0005-0000-0000-000082260000}"/>
    <cellStyle name="RowTitles1-Detail 2 7 6_Tertiary Salaries Survey" xfId="9858" xr:uid="{00000000-0005-0000-0000-000083260000}"/>
    <cellStyle name="RowTitles1-Detail 2 7 7" xfId="9859" xr:uid="{00000000-0005-0000-0000-000084260000}"/>
    <cellStyle name="RowTitles1-Detail 2 7 7 2" xfId="9860" xr:uid="{00000000-0005-0000-0000-000085260000}"/>
    <cellStyle name="RowTitles1-Detail 2 7 7 2 2" xfId="9861" xr:uid="{00000000-0005-0000-0000-000086260000}"/>
    <cellStyle name="RowTitles1-Detail 2 7 7 2_Tertiary Salaries Survey" xfId="9862" xr:uid="{00000000-0005-0000-0000-000087260000}"/>
    <cellStyle name="RowTitles1-Detail 2 7 7 3" xfId="9863" xr:uid="{00000000-0005-0000-0000-000088260000}"/>
    <cellStyle name="RowTitles1-Detail 2 7 7_Tertiary Salaries Survey" xfId="9864" xr:uid="{00000000-0005-0000-0000-000089260000}"/>
    <cellStyle name="RowTitles1-Detail 2 7 8" xfId="9865" xr:uid="{00000000-0005-0000-0000-00008A260000}"/>
    <cellStyle name="RowTitles1-Detail 2 7 8 2" xfId="9866" xr:uid="{00000000-0005-0000-0000-00008B260000}"/>
    <cellStyle name="RowTitles1-Detail 2 7 8 2 2" xfId="9867" xr:uid="{00000000-0005-0000-0000-00008C260000}"/>
    <cellStyle name="RowTitles1-Detail 2 7 8 2_Tertiary Salaries Survey" xfId="9868" xr:uid="{00000000-0005-0000-0000-00008D260000}"/>
    <cellStyle name="RowTitles1-Detail 2 7 8 3" xfId="9869" xr:uid="{00000000-0005-0000-0000-00008E260000}"/>
    <cellStyle name="RowTitles1-Detail 2 7 8_Tertiary Salaries Survey" xfId="9870" xr:uid="{00000000-0005-0000-0000-00008F260000}"/>
    <cellStyle name="RowTitles1-Detail 2 7 9" xfId="9871" xr:uid="{00000000-0005-0000-0000-000090260000}"/>
    <cellStyle name="RowTitles1-Detail 2 7_STUD aligned by INSTIT" xfId="9872" xr:uid="{00000000-0005-0000-0000-000091260000}"/>
    <cellStyle name="RowTitles1-Detail 2 8" xfId="9873" xr:uid="{00000000-0005-0000-0000-000092260000}"/>
    <cellStyle name="RowTitles1-Detail 2 8 2" xfId="9874" xr:uid="{00000000-0005-0000-0000-000093260000}"/>
    <cellStyle name="RowTitles1-Detail 2 8 2 2" xfId="9875" xr:uid="{00000000-0005-0000-0000-000094260000}"/>
    <cellStyle name="RowTitles1-Detail 2 8 2 2 2" xfId="9876" xr:uid="{00000000-0005-0000-0000-000095260000}"/>
    <cellStyle name="RowTitles1-Detail 2 8 2 2_Tertiary Salaries Survey" xfId="9877" xr:uid="{00000000-0005-0000-0000-000096260000}"/>
    <cellStyle name="RowTitles1-Detail 2 8 2 3" xfId="9878" xr:uid="{00000000-0005-0000-0000-000097260000}"/>
    <cellStyle name="RowTitles1-Detail 2 8 2_Tertiary Salaries Survey" xfId="9879" xr:uid="{00000000-0005-0000-0000-000098260000}"/>
    <cellStyle name="RowTitles1-Detail 2 8 3" xfId="9880" xr:uid="{00000000-0005-0000-0000-000099260000}"/>
    <cellStyle name="RowTitles1-Detail 2 8 3 2" xfId="9881" xr:uid="{00000000-0005-0000-0000-00009A260000}"/>
    <cellStyle name="RowTitles1-Detail 2 8 3 2 2" xfId="9882" xr:uid="{00000000-0005-0000-0000-00009B260000}"/>
    <cellStyle name="RowTitles1-Detail 2 8 3 2_Tertiary Salaries Survey" xfId="9883" xr:uid="{00000000-0005-0000-0000-00009C260000}"/>
    <cellStyle name="RowTitles1-Detail 2 8 3 3" xfId="9884" xr:uid="{00000000-0005-0000-0000-00009D260000}"/>
    <cellStyle name="RowTitles1-Detail 2 8 3_Tertiary Salaries Survey" xfId="9885" xr:uid="{00000000-0005-0000-0000-00009E260000}"/>
    <cellStyle name="RowTitles1-Detail 2 8 4" xfId="9886" xr:uid="{00000000-0005-0000-0000-00009F260000}"/>
    <cellStyle name="RowTitles1-Detail 2 8 5" xfId="9887" xr:uid="{00000000-0005-0000-0000-0000A0260000}"/>
    <cellStyle name="RowTitles1-Detail 2 8 5 2" xfId="9888" xr:uid="{00000000-0005-0000-0000-0000A1260000}"/>
    <cellStyle name="RowTitles1-Detail 2 8 5_Tertiary Salaries Survey" xfId="9889" xr:uid="{00000000-0005-0000-0000-0000A2260000}"/>
    <cellStyle name="RowTitles1-Detail 2 8 6" xfId="9890" xr:uid="{00000000-0005-0000-0000-0000A3260000}"/>
    <cellStyle name="RowTitles1-Detail 2 8_Tertiary Salaries Survey" xfId="9891" xr:uid="{00000000-0005-0000-0000-0000A4260000}"/>
    <cellStyle name="RowTitles1-Detail 2 9" xfId="9892" xr:uid="{00000000-0005-0000-0000-0000A5260000}"/>
    <cellStyle name="RowTitles1-Detail 2 9 2" xfId="9893" xr:uid="{00000000-0005-0000-0000-0000A6260000}"/>
    <cellStyle name="RowTitles1-Detail 2 9 2 2" xfId="9894" xr:uid="{00000000-0005-0000-0000-0000A7260000}"/>
    <cellStyle name="RowTitles1-Detail 2 9 2 2 2" xfId="9895" xr:uid="{00000000-0005-0000-0000-0000A8260000}"/>
    <cellStyle name="RowTitles1-Detail 2 9 2 2_Tertiary Salaries Survey" xfId="9896" xr:uid="{00000000-0005-0000-0000-0000A9260000}"/>
    <cellStyle name="RowTitles1-Detail 2 9 2 3" xfId="9897" xr:uid="{00000000-0005-0000-0000-0000AA260000}"/>
    <cellStyle name="RowTitles1-Detail 2 9 2_Tertiary Salaries Survey" xfId="9898" xr:uid="{00000000-0005-0000-0000-0000AB260000}"/>
    <cellStyle name="RowTitles1-Detail 2 9 3" xfId="9899" xr:uid="{00000000-0005-0000-0000-0000AC260000}"/>
    <cellStyle name="RowTitles1-Detail 2 9 3 2" xfId="9900" xr:uid="{00000000-0005-0000-0000-0000AD260000}"/>
    <cellStyle name="RowTitles1-Detail 2 9 3 2 2" xfId="9901" xr:uid="{00000000-0005-0000-0000-0000AE260000}"/>
    <cellStyle name="RowTitles1-Detail 2 9 3 2_Tertiary Salaries Survey" xfId="9902" xr:uid="{00000000-0005-0000-0000-0000AF260000}"/>
    <cellStyle name="RowTitles1-Detail 2 9 3 3" xfId="9903" xr:uid="{00000000-0005-0000-0000-0000B0260000}"/>
    <cellStyle name="RowTitles1-Detail 2 9 3_Tertiary Salaries Survey" xfId="9904" xr:uid="{00000000-0005-0000-0000-0000B1260000}"/>
    <cellStyle name="RowTitles1-Detail 2 9 4" xfId="9905" xr:uid="{00000000-0005-0000-0000-0000B2260000}"/>
    <cellStyle name="RowTitles1-Detail 2 9 5" xfId="9906" xr:uid="{00000000-0005-0000-0000-0000B3260000}"/>
    <cellStyle name="RowTitles1-Detail 2 9_Tertiary Salaries Survey" xfId="9907" xr:uid="{00000000-0005-0000-0000-0000B4260000}"/>
    <cellStyle name="RowTitles1-Detail 2_STUD aligned by INSTIT" xfId="9908" xr:uid="{00000000-0005-0000-0000-0000B5260000}"/>
    <cellStyle name="RowTitles1-Detail 3" xfId="9909" xr:uid="{00000000-0005-0000-0000-0000B6260000}"/>
    <cellStyle name="RowTitles1-Detail 3 10" xfId="9910" xr:uid="{00000000-0005-0000-0000-0000B7260000}"/>
    <cellStyle name="RowTitles1-Detail 3 10 2" xfId="9911" xr:uid="{00000000-0005-0000-0000-0000B8260000}"/>
    <cellStyle name="RowTitles1-Detail 3 10 2 2" xfId="9912" xr:uid="{00000000-0005-0000-0000-0000B9260000}"/>
    <cellStyle name="RowTitles1-Detail 3 10 2 2 2" xfId="9913" xr:uid="{00000000-0005-0000-0000-0000BA260000}"/>
    <cellStyle name="RowTitles1-Detail 3 10 2 2_Tertiary Salaries Survey" xfId="9914" xr:uid="{00000000-0005-0000-0000-0000BB260000}"/>
    <cellStyle name="RowTitles1-Detail 3 10 2 3" xfId="9915" xr:uid="{00000000-0005-0000-0000-0000BC260000}"/>
    <cellStyle name="RowTitles1-Detail 3 10 2_Tertiary Salaries Survey" xfId="9916" xr:uid="{00000000-0005-0000-0000-0000BD260000}"/>
    <cellStyle name="RowTitles1-Detail 3 10 3" xfId="9917" xr:uid="{00000000-0005-0000-0000-0000BE260000}"/>
    <cellStyle name="RowTitles1-Detail 3 10 3 2" xfId="9918" xr:uid="{00000000-0005-0000-0000-0000BF260000}"/>
    <cellStyle name="RowTitles1-Detail 3 10 3 2 2" xfId="9919" xr:uid="{00000000-0005-0000-0000-0000C0260000}"/>
    <cellStyle name="RowTitles1-Detail 3 10 3 2_Tertiary Salaries Survey" xfId="9920" xr:uid="{00000000-0005-0000-0000-0000C1260000}"/>
    <cellStyle name="RowTitles1-Detail 3 10 3 3" xfId="9921" xr:uid="{00000000-0005-0000-0000-0000C2260000}"/>
    <cellStyle name="RowTitles1-Detail 3 10 3_Tertiary Salaries Survey" xfId="9922" xr:uid="{00000000-0005-0000-0000-0000C3260000}"/>
    <cellStyle name="RowTitles1-Detail 3 10 4" xfId="9923" xr:uid="{00000000-0005-0000-0000-0000C4260000}"/>
    <cellStyle name="RowTitles1-Detail 3 10 4 2" xfId="9924" xr:uid="{00000000-0005-0000-0000-0000C5260000}"/>
    <cellStyle name="RowTitles1-Detail 3 10 4_Tertiary Salaries Survey" xfId="9925" xr:uid="{00000000-0005-0000-0000-0000C6260000}"/>
    <cellStyle name="RowTitles1-Detail 3 10 5" xfId="9926" xr:uid="{00000000-0005-0000-0000-0000C7260000}"/>
    <cellStyle name="RowTitles1-Detail 3 10_Tertiary Salaries Survey" xfId="9927" xr:uid="{00000000-0005-0000-0000-0000C8260000}"/>
    <cellStyle name="RowTitles1-Detail 3 11" xfId="9928" xr:uid="{00000000-0005-0000-0000-0000C9260000}"/>
    <cellStyle name="RowTitles1-Detail 3 11 2" xfId="9929" xr:uid="{00000000-0005-0000-0000-0000CA260000}"/>
    <cellStyle name="RowTitles1-Detail 3 11 2 2" xfId="9930" xr:uid="{00000000-0005-0000-0000-0000CB260000}"/>
    <cellStyle name="RowTitles1-Detail 3 11 2 2 2" xfId="9931" xr:uid="{00000000-0005-0000-0000-0000CC260000}"/>
    <cellStyle name="RowTitles1-Detail 3 11 2 2_Tertiary Salaries Survey" xfId="9932" xr:uid="{00000000-0005-0000-0000-0000CD260000}"/>
    <cellStyle name="RowTitles1-Detail 3 11 2 3" xfId="9933" xr:uid="{00000000-0005-0000-0000-0000CE260000}"/>
    <cellStyle name="RowTitles1-Detail 3 11 2_Tertiary Salaries Survey" xfId="9934" xr:uid="{00000000-0005-0000-0000-0000CF260000}"/>
    <cellStyle name="RowTitles1-Detail 3 11 3" xfId="9935" xr:uid="{00000000-0005-0000-0000-0000D0260000}"/>
    <cellStyle name="RowTitles1-Detail 3 11 3 2" xfId="9936" xr:uid="{00000000-0005-0000-0000-0000D1260000}"/>
    <cellStyle name="RowTitles1-Detail 3 11 3 2 2" xfId="9937" xr:uid="{00000000-0005-0000-0000-0000D2260000}"/>
    <cellStyle name="RowTitles1-Detail 3 11 3 2_Tertiary Salaries Survey" xfId="9938" xr:uid="{00000000-0005-0000-0000-0000D3260000}"/>
    <cellStyle name="RowTitles1-Detail 3 11 3 3" xfId="9939" xr:uid="{00000000-0005-0000-0000-0000D4260000}"/>
    <cellStyle name="RowTitles1-Detail 3 11 3_Tertiary Salaries Survey" xfId="9940" xr:uid="{00000000-0005-0000-0000-0000D5260000}"/>
    <cellStyle name="RowTitles1-Detail 3 11 4" xfId="9941" xr:uid="{00000000-0005-0000-0000-0000D6260000}"/>
    <cellStyle name="RowTitles1-Detail 3 11 4 2" xfId="9942" xr:uid="{00000000-0005-0000-0000-0000D7260000}"/>
    <cellStyle name="RowTitles1-Detail 3 11 4_Tertiary Salaries Survey" xfId="9943" xr:uid="{00000000-0005-0000-0000-0000D8260000}"/>
    <cellStyle name="RowTitles1-Detail 3 11 5" xfId="9944" xr:uid="{00000000-0005-0000-0000-0000D9260000}"/>
    <cellStyle name="RowTitles1-Detail 3 11_Tertiary Salaries Survey" xfId="9945" xr:uid="{00000000-0005-0000-0000-0000DA260000}"/>
    <cellStyle name="RowTitles1-Detail 3 12" xfId="9946" xr:uid="{00000000-0005-0000-0000-0000DB260000}"/>
    <cellStyle name="RowTitles1-Detail 3 12 2" xfId="9947" xr:uid="{00000000-0005-0000-0000-0000DC260000}"/>
    <cellStyle name="RowTitles1-Detail 3 12 2 2" xfId="9948" xr:uid="{00000000-0005-0000-0000-0000DD260000}"/>
    <cellStyle name="RowTitles1-Detail 3 12 2_Tertiary Salaries Survey" xfId="9949" xr:uid="{00000000-0005-0000-0000-0000DE260000}"/>
    <cellStyle name="RowTitles1-Detail 3 12 3" xfId="9950" xr:uid="{00000000-0005-0000-0000-0000DF260000}"/>
    <cellStyle name="RowTitles1-Detail 3 12_Tertiary Salaries Survey" xfId="9951" xr:uid="{00000000-0005-0000-0000-0000E0260000}"/>
    <cellStyle name="RowTitles1-Detail 3 13" xfId="9952" xr:uid="{00000000-0005-0000-0000-0000E1260000}"/>
    <cellStyle name="RowTitles1-Detail 3 14" xfId="9953" xr:uid="{00000000-0005-0000-0000-0000E2260000}"/>
    <cellStyle name="RowTitles1-Detail 3 15" xfId="9954" xr:uid="{00000000-0005-0000-0000-0000E3260000}"/>
    <cellStyle name="RowTitles1-Detail 3 2" xfId="9955" xr:uid="{00000000-0005-0000-0000-0000E4260000}"/>
    <cellStyle name="RowTitles1-Detail 3 2 10" xfId="9956" xr:uid="{00000000-0005-0000-0000-0000E5260000}"/>
    <cellStyle name="RowTitles1-Detail 3 2 10 2" xfId="9957" xr:uid="{00000000-0005-0000-0000-0000E6260000}"/>
    <cellStyle name="RowTitles1-Detail 3 2 10 2 2" xfId="9958" xr:uid="{00000000-0005-0000-0000-0000E7260000}"/>
    <cellStyle name="RowTitles1-Detail 3 2 10 2 2 2" xfId="9959" xr:uid="{00000000-0005-0000-0000-0000E8260000}"/>
    <cellStyle name="RowTitles1-Detail 3 2 10 2 2_Tertiary Salaries Survey" xfId="9960" xr:uid="{00000000-0005-0000-0000-0000E9260000}"/>
    <cellStyle name="RowTitles1-Detail 3 2 10 2 3" xfId="9961" xr:uid="{00000000-0005-0000-0000-0000EA260000}"/>
    <cellStyle name="RowTitles1-Detail 3 2 10 2_Tertiary Salaries Survey" xfId="9962" xr:uid="{00000000-0005-0000-0000-0000EB260000}"/>
    <cellStyle name="RowTitles1-Detail 3 2 10 3" xfId="9963" xr:uid="{00000000-0005-0000-0000-0000EC260000}"/>
    <cellStyle name="RowTitles1-Detail 3 2 10 3 2" xfId="9964" xr:uid="{00000000-0005-0000-0000-0000ED260000}"/>
    <cellStyle name="RowTitles1-Detail 3 2 10 3 2 2" xfId="9965" xr:uid="{00000000-0005-0000-0000-0000EE260000}"/>
    <cellStyle name="RowTitles1-Detail 3 2 10 3 2_Tertiary Salaries Survey" xfId="9966" xr:uid="{00000000-0005-0000-0000-0000EF260000}"/>
    <cellStyle name="RowTitles1-Detail 3 2 10 3 3" xfId="9967" xr:uid="{00000000-0005-0000-0000-0000F0260000}"/>
    <cellStyle name="RowTitles1-Detail 3 2 10 3_Tertiary Salaries Survey" xfId="9968" xr:uid="{00000000-0005-0000-0000-0000F1260000}"/>
    <cellStyle name="RowTitles1-Detail 3 2 10 4" xfId="9969" xr:uid="{00000000-0005-0000-0000-0000F2260000}"/>
    <cellStyle name="RowTitles1-Detail 3 2 10 4 2" xfId="9970" xr:uid="{00000000-0005-0000-0000-0000F3260000}"/>
    <cellStyle name="RowTitles1-Detail 3 2 10 4_Tertiary Salaries Survey" xfId="9971" xr:uid="{00000000-0005-0000-0000-0000F4260000}"/>
    <cellStyle name="RowTitles1-Detail 3 2 10 5" xfId="9972" xr:uid="{00000000-0005-0000-0000-0000F5260000}"/>
    <cellStyle name="RowTitles1-Detail 3 2 10_Tertiary Salaries Survey" xfId="9973" xr:uid="{00000000-0005-0000-0000-0000F6260000}"/>
    <cellStyle name="RowTitles1-Detail 3 2 11" xfId="9974" xr:uid="{00000000-0005-0000-0000-0000F7260000}"/>
    <cellStyle name="RowTitles1-Detail 3 2 11 2" xfId="9975" xr:uid="{00000000-0005-0000-0000-0000F8260000}"/>
    <cellStyle name="RowTitles1-Detail 3 2 11 2 2" xfId="9976" xr:uid="{00000000-0005-0000-0000-0000F9260000}"/>
    <cellStyle name="RowTitles1-Detail 3 2 11 2_Tertiary Salaries Survey" xfId="9977" xr:uid="{00000000-0005-0000-0000-0000FA260000}"/>
    <cellStyle name="RowTitles1-Detail 3 2 11 3" xfId="9978" xr:uid="{00000000-0005-0000-0000-0000FB260000}"/>
    <cellStyle name="RowTitles1-Detail 3 2 11_Tertiary Salaries Survey" xfId="9979" xr:uid="{00000000-0005-0000-0000-0000FC260000}"/>
    <cellStyle name="RowTitles1-Detail 3 2 12" xfId="9980" xr:uid="{00000000-0005-0000-0000-0000FD260000}"/>
    <cellStyle name="RowTitles1-Detail 3 2 13" xfId="9981" xr:uid="{00000000-0005-0000-0000-0000FE260000}"/>
    <cellStyle name="RowTitles1-Detail 3 2 2" xfId="9982" xr:uid="{00000000-0005-0000-0000-0000FF260000}"/>
    <cellStyle name="RowTitles1-Detail 3 2 2 10" xfId="9983" xr:uid="{00000000-0005-0000-0000-000000270000}"/>
    <cellStyle name="RowTitles1-Detail 3 2 2 10 2" xfId="9984" xr:uid="{00000000-0005-0000-0000-000001270000}"/>
    <cellStyle name="RowTitles1-Detail 3 2 2 10 2 2" xfId="9985" xr:uid="{00000000-0005-0000-0000-000002270000}"/>
    <cellStyle name="RowTitles1-Detail 3 2 2 10 2_Tertiary Salaries Survey" xfId="9986" xr:uid="{00000000-0005-0000-0000-000003270000}"/>
    <cellStyle name="RowTitles1-Detail 3 2 2 10 3" xfId="9987" xr:uid="{00000000-0005-0000-0000-000004270000}"/>
    <cellStyle name="RowTitles1-Detail 3 2 2 10_Tertiary Salaries Survey" xfId="9988" xr:uid="{00000000-0005-0000-0000-000005270000}"/>
    <cellStyle name="RowTitles1-Detail 3 2 2 11" xfId="9989" xr:uid="{00000000-0005-0000-0000-000006270000}"/>
    <cellStyle name="RowTitles1-Detail 3 2 2 12" xfId="9990" xr:uid="{00000000-0005-0000-0000-000007270000}"/>
    <cellStyle name="RowTitles1-Detail 3 2 2 2" xfId="9991" xr:uid="{00000000-0005-0000-0000-000008270000}"/>
    <cellStyle name="RowTitles1-Detail 3 2 2 2 2" xfId="9992" xr:uid="{00000000-0005-0000-0000-000009270000}"/>
    <cellStyle name="RowTitles1-Detail 3 2 2 2 2 2" xfId="9993" xr:uid="{00000000-0005-0000-0000-00000A270000}"/>
    <cellStyle name="RowTitles1-Detail 3 2 2 2 2 2 2" xfId="9994" xr:uid="{00000000-0005-0000-0000-00000B270000}"/>
    <cellStyle name="RowTitles1-Detail 3 2 2 2 2 2 2 2" xfId="9995" xr:uid="{00000000-0005-0000-0000-00000C270000}"/>
    <cellStyle name="RowTitles1-Detail 3 2 2 2 2 2 2_Tertiary Salaries Survey" xfId="9996" xr:uid="{00000000-0005-0000-0000-00000D270000}"/>
    <cellStyle name="RowTitles1-Detail 3 2 2 2 2 2 3" xfId="9997" xr:uid="{00000000-0005-0000-0000-00000E270000}"/>
    <cellStyle name="RowTitles1-Detail 3 2 2 2 2 2_Tertiary Salaries Survey" xfId="9998" xr:uid="{00000000-0005-0000-0000-00000F270000}"/>
    <cellStyle name="RowTitles1-Detail 3 2 2 2 2 3" xfId="9999" xr:uid="{00000000-0005-0000-0000-000010270000}"/>
    <cellStyle name="RowTitles1-Detail 3 2 2 2 2 3 2" xfId="10000" xr:uid="{00000000-0005-0000-0000-000011270000}"/>
    <cellStyle name="RowTitles1-Detail 3 2 2 2 2 3 2 2" xfId="10001" xr:uid="{00000000-0005-0000-0000-000012270000}"/>
    <cellStyle name="RowTitles1-Detail 3 2 2 2 2 3 2_Tertiary Salaries Survey" xfId="10002" xr:uid="{00000000-0005-0000-0000-000013270000}"/>
    <cellStyle name="RowTitles1-Detail 3 2 2 2 2 3 3" xfId="10003" xr:uid="{00000000-0005-0000-0000-000014270000}"/>
    <cellStyle name="RowTitles1-Detail 3 2 2 2 2 3_Tertiary Salaries Survey" xfId="10004" xr:uid="{00000000-0005-0000-0000-000015270000}"/>
    <cellStyle name="RowTitles1-Detail 3 2 2 2 2 4" xfId="10005" xr:uid="{00000000-0005-0000-0000-000016270000}"/>
    <cellStyle name="RowTitles1-Detail 3 2 2 2 2 5" xfId="10006" xr:uid="{00000000-0005-0000-0000-000017270000}"/>
    <cellStyle name="RowTitles1-Detail 3 2 2 2 2_Tertiary Salaries Survey" xfId="10007" xr:uid="{00000000-0005-0000-0000-000018270000}"/>
    <cellStyle name="RowTitles1-Detail 3 2 2 2 3" xfId="10008" xr:uid="{00000000-0005-0000-0000-000019270000}"/>
    <cellStyle name="RowTitles1-Detail 3 2 2 2 3 2" xfId="10009" xr:uid="{00000000-0005-0000-0000-00001A270000}"/>
    <cellStyle name="RowTitles1-Detail 3 2 2 2 3 2 2" xfId="10010" xr:uid="{00000000-0005-0000-0000-00001B270000}"/>
    <cellStyle name="RowTitles1-Detail 3 2 2 2 3 2 2 2" xfId="10011" xr:uid="{00000000-0005-0000-0000-00001C270000}"/>
    <cellStyle name="RowTitles1-Detail 3 2 2 2 3 2 2_Tertiary Salaries Survey" xfId="10012" xr:uid="{00000000-0005-0000-0000-00001D270000}"/>
    <cellStyle name="RowTitles1-Detail 3 2 2 2 3 2 3" xfId="10013" xr:uid="{00000000-0005-0000-0000-00001E270000}"/>
    <cellStyle name="RowTitles1-Detail 3 2 2 2 3 2_Tertiary Salaries Survey" xfId="10014" xr:uid="{00000000-0005-0000-0000-00001F270000}"/>
    <cellStyle name="RowTitles1-Detail 3 2 2 2 3 3" xfId="10015" xr:uid="{00000000-0005-0000-0000-000020270000}"/>
    <cellStyle name="RowTitles1-Detail 3 2 2 2 3 3 2" xfId="10016" xr:uid="{00000000-0005-0000-0000-000021270000}"/>
    <cellStyle name="RowTitles1-Detail 3 2 2 2 3 3 2 2" xfId="10017" xr:uid="{00000000-0005-0000-0000-000022270000}"/>
    <cellStyle name="RowTitles1-Detail 3 2 2 2 3 3 2_Tertiary Salaries Survey" xfId="10018" xr:uid="{00000000-0005-0000-0000-000023270000}"/>
    <cellStyle name="RowTitles1-Detail 3 2 2 2 3 3 3" xfId="10019" xr:uid="{00000000-0005-0000-0000-000024270000}"/>
    <cellStyle name="RowTitles1-Detail 3 2 2 2 3 3_Tertiary Salaries Survey" xfId="10020" xr:uid="{00000000-0005-0000-0000-000025270000}"/>
    <cellStyle name="RowTitles1-Detail 3 2 2 2 3 4" xfId="10021" xr:uid="{00000000-0005-0000-0000-000026270000}"/>
    <cellStyle name="RowTitles1-Detail 3 2 2 2 3 5" xfId="10022" xr:uid="{00000000-0005-0000-0000-000027270000}"/>
    <cellStyle name="RowTitles1-Detail 3 2 2 2 3 5 2" xfId="10023" xr:uid="{00000000-0005-0000-0000-000028270000}"/>
    <cellStyle name="RowTitles1-Detail 3 2 2 2 3 5_Tertiary Salaries Survey" xfId="10024" xr:uid="{00000000-0005-0000-0000-000029270000}"/>
    <cellStyle name="RowTitles1-Detail 3 2 2 2 3 6" xfId="10025" xr:uid="{00000000-0005-0000-0000-00002A270000}"/>
    <cellStyle name="RowTitles1-Detail 3 2 2 2 3_Tertiary Salaries Survey" xfId="10026" xr:uid="{00000000-0005-0000-0000-00002B270000}"/>
    <cellStyle name="RowTitles1-Detail 3 2 2 2 4" xfId="10027" xr:uid="{00000000-0005-0000-0000-00002C270000}"/>
    <cellStyle name="RowTitles1-Detail 3 2 2 2 4 2" xfId="10028" xr:uid="{00000000-0005-0000-0000-00002D270000}"/>
    <cellStyle name="RowTitles1-Detail 3 2 2 2 4 2 2" xfId="10029" xr:uid="{00000000-0005-0000-0000-00002E270000}"/>
    <cellStyle name="RowTitles1-Detail 3 2 2 2 4 2 2 2" xfId="10030" xr:uid="{00000000-0005-0000-0000-00002F270000}"/>
    <cellStyle name="RowTitles1-Detail 3 2 2 2 4 2 2_Tertiary Salaries Survey" xfId="10031" xr:uid="{00000000-0005-0000-0000-000030270000}"/>
    <cellStyle name="RowTitles1-Detail 3 2 2 2 4 2 3" xfId="10032" xr:uid="{00000000-0005-0000-0000-000031270000}"/>
    <cellStyle name="RowTitles1-Detail 3 2 2 2 4 2_Tertiary Salaries Survey" xfId="10033" xr:uid="{00000000-0005-0000-0000-000032270000}"/>
    <cellStyle name="RowTitles1-Detail 3 2 2 2 4 3" xfId="10034" xr:uid="{00000000-0005-0000-0000-000033270000}"/>
    <cellStyle name="RowTitles1-Detail 3 2 2 2 4 3 2" xfId="10035" xr:uid="{00000000-0005-0000-0000-000034270000}"/>
    <cellStyle name="RowTitles1-Detail 3 2 2 2 4 3 2 2" xfId="10036" xr:uid="{00000000-0005-0000-0000-000035270000}"/>
    <cellStyle name="RowTitles1-Detail 3 2 2 2 4 3 2_Tertiary Salaries Survey" xfId="10037" xr:uid="{00000000-0005-0000-0000-000036270000}"/>
    <cellStyle name="RowTitles1-Detail 3 2 2 2 4 3 3" xfId="10038" xr:uid="{00000000-0005-0000-0000-000037270000}"/>
    <cellStyle name="RowTitles1-Detail 3 2 2 2 4 3_Tertiary Salaries Survey" xfId="10039" xr:uid="{00000000-0005-0000-0000-000038270000}"/>
    <cellStyle name="RowTitles1-Detail 3 2 2 2 4 4" xfId="10040" xr:uid="{00000000-0005-0000-0000-000039270000}"/>
    <cellStyle name="RowTitles1-Detail 3 2 2 2 4 4 2" xfId="10041" xr:uid="{00000000-0005-0000-0000-00003A270000}"/>
    <cellStyle name="RowTitles1-Detail 3 2 2 2 4 4_Tertiary Salaries Survey" xfId="10042" xr:uid="{00000000-0005-0000-0000-00003B270000}"/>
    <cellStyle name="RowTitles1-Detail 3 2 2 2 4 5" xfId="10043" xr:uid="{00000000-0005-0000-0000-00003C270000}"/>
    <cellStyle name="RowTitles1-Detail 3 2 2 2 4_Tertiary Salaries Survey" xfId="10044" xr:uid="{00000000-0005-0000-0000-00003D270000}"/>
    <cellStyle name="RowTitles1-Detail 3 2 2 2 5" xfId="10045" xr:uid="{00000000-0005-0000-0000-00003E270000}"/>
    <cellStyle name="RowTitles1-Detail 3 2 2 2 5 2" xfId="10046" xr:uid="{00000000-0005-0000-0000-00003F270000}"/>
    <cellStyle name="RowTitles1-Detail 3 2 2 2 5 2 2" xfId="10047" xr:uid="{00000000-0005-0000-0000-000040270000}"/>
    <cellStyle name="RowTitles1-Detail 3 2 2 2 5 2 2 2" xfId="10048" xr:uid="{00000000-0005-0000-0000-000041270000}"/>
    <cellStyle name="RowTitles1-Detail 3 2 2 2 5 2 2_Tertiary Salaries Survey" xfId="10049" xr:uid="{00000000-0005-0000-0000-000042270000}"/>
    <cellStyle name="RowTitles1-Detail 3 2 2 2 5 2 3" xfId="10050" xr:uid="{00000000-0005-0000-0000-000043270000}"/>
    <cellStyle name="RowTitles1-Detail 3 2 2 2 5 2_Tertiary Salaries Survey" xfId="10051" xr:uid="{00000000-0005-0000-0000-000044270000}"/>
    <cellStyle name="RowTitles1-Detail 3 2 2 2 5 3" xfId="10052" xr:uid="{00000000-0005-0000-0000-000045270000}"/>
    <cellStyle name="RowTitles1-Detail 3 2 2 2 5 3 2" xfId="10053" xr:uid="{00000000-0005-0000-0000-000046270000}"/>
    <cellStyle name="RowTitles1-Detail 3 2 2 2 5 3 2 2" xfId="10054" xr:uid="{00000000-0005-0000-0000-000047270000}"/>
    <cellStyle name="RowTitles1-Detail 3 2 2 2 5 3 2_Tertiary Salaries Survey" xfId="10055" xr:uid="{00000000-0005-0000-0000-000048270000}"/>
    <cellStyle name="RowTitles1-Detail 3 2 2 2 5 3 3" xfId="10056" xr:uid="{00000000-0005-0000-0000-000049270000}"/>
    <cellStyle name="RowTitles1-Detail 3 2 2 2 5 3_Tertiary Salaries Survey" xfId="10057" xr:uid="{00000000-0005-0000-0000-00004A270000}"/>
    <cellStyle name="RowTitles1-Detail 3 2 2 2 5 4" xfId="10058" xr:uid="{00000000-0005-0000-0000-00004B270000}"/>
    <cellStyle name="RowTitles1-Detail 3 2 2 2 5 4 2" xfId="10059" xr:uid="{00000000-0005-0000-0000-00004C270000}"/>
    <cellStyle name="RowTitles1-Detail 3 2 2 2 5 4_Tertiary Salaries Survey" xfId="10060" xr:uid="{00000000-0005-0000-0000-00004D270000}"/>
    <cellStyle name="RowTitles1-Detail 3 2 2 2 5 5" xfId="10061" xr:uid="{00000000-0005-0000-0000-00004E270000}"/>
    <cellStyle name="RowTitles1-Detail 3 2 2 2 5_Tertiary Salaries Survey" xfId="10062" xr:uid="{00000000-0005-0000-0000-00004F270000}"/>
    <cellStyle name="RowTitles1-Detail 3 2 2 2 6" xfId="10063" xr:uid="{00000000-0005-0000-0000-000050270000}"/>
    <cellStyle name="RowTitles1-Detail 3 2 2 2 6 2" xfId="10064" xr:uid="{00000000-0005-0000-0000-000051270000}"/>
    <cellStyle name="RowTitles1-Detail 3 2 2 2 6 2 2" xfId="10065" xr:uid="{00000000-0005-0000-0000-000052270000}"/>
    <cellStyle name="RowTitles1-Detail 3 2 2 2 6 2 2 2" xfId="10066" xr:uid="{00000000-0005-0000-0000-000053270000}"/>
    <cellStyle name="RowTitles1-Detail 3 2 2 2 6 2 2_Tertiary Salaries Survey" xfId="10067" xr:uid="{00000000-0005-0000-0000-000054270000}"/>
    <cellStyle name="RowTitles1-Detail 3 2 2 2 6 2 3" xfId="10068" xr:uid="{00000000-0005-0000-0000-000055270000}"/>
    <cellStyle name="RowTitles1-Detail 3 2 2 2 6 2_Tertiary Salaries Survey" xfId="10069" xr:uid="{00000000-0005-0000-0000-000056270000}"/>
    <cellStyle name="RowTitles1-Detail 3 2 2 2 6 3" xfId="10070" xr:uid="{00000000-0005-0000-0000-000057270000}"/>
    <cellStyle name="RowTitles1-Detail 3 2 2 2 6 3 2" xfId="10071" xr:uid="{00000000-0005-0000-0000-000058270000}"/>
    <cellStyle name="RowTitles1-Detail 3 2 2 2 6 3 2 2" xfId="10072" xr:uid="{00000000-0005-0000-0000-000059270000}"/>
    <cellStyle name="RowTitles1-Detail 3 2 2 2 6 3 2_Tertiary Salaries Survey" xfId="10073" xr:uid="{00000000-0005-0000-0000-00005A270000}"/>
    <cellStyle name="RowTitles1-Detail 3 2 2 2 6 3 3" xfId="10074" xr:uid="{00000000-0005-0000-0000-00005B270000}"/>
    <cellStyle name="RowTitles1-Detail 3 2 2 2 6 3_Tertiary Salaries Survey" xfId="10075" xr:uid="{00000000-0005-0000-0000-00005C270000}"/>
    <cellStyle name="RowTitles1-Detail 3 2 2 2 6 4" xfId="10076" xr:uid="{00000000-0005-0000-0000-00005D270000}"/>
    <cellStyle name="RowTitles1-Detail 3 2 2 2 6 4 2" xfId="10077" xr:uid="{00000000-0005-0000-0000-00005E270000}"/>
    <cellStyle name="RowTitles1-Detail 3 2 2 2 6 4_Tertiary Salaries Survey" xfId="10078" xr:uid="{00000000-0005-0000-0000-00005F270000}"/>
    <cellStyle name="RowTitles1-Detail 3 2 2 2 6 5" xfId="10079" xr:uid="{00000000-0005-0000-0000-000060270000}"/>
    <cellStyle name="RowTitles1-Detail 3 2 2 2 6_Tertiary Salaries Survey" xfId="10080" xr:uid="{00000000-0005-0000-0000-000061270000}"/>
    <cellStyle name="RowTitles1-Detail 3 2 2 2 7" xfId="10081" xr:uid="{00000000-0005-0000-0000-000062270000}"/>
    <cellStyle name="RowTitles1-Detail 3 2 2 2 7 2" xfId="10082" xr:uid="{00000000-0005-0000-0000-000063270000}"/>
    <cellStyle name="RowTitles1-Detail 3 2 2 2 7 2 2" xfId="10083" xr:uid="{00000000-0005-0000-0000-000064270000}"/>
    <cellStyle name="RowTitles1-Detail 3 2 2 2 7 2_Tertiary Salaries Survey" xfId="10084" xr:uid="{00000000-0005-0000-0000-000065270000}"/>
    <cellStyle name="RowTitles1-Detail 3 2 2 2 7 3" xfId="10085" xr:uid="{00000000-0005-0000-0000-000066270000}"/>
    <cellStyle name="RowTitles1-Detail 3 2 2 2 7_Tertiary Salaries Survey" xfId="10086" xr:uid="{00000000-0005-0000-0000-000067270000}"/>
    <cellStyle name="RowTitles1-Detail 3 2 2 2 8" xfId="10087" xr:uid="{00000000-0005-0000-0000-000068270000}"/>
    <cellStyle name="RowTitles1-Detail 3 2 2 2 9" xfId="10088" xr:uid="{00000000-0005-0000-0000-000069270000}"/>
    <cellStyle name="RowTitles1-Detail 3 2 2 2_STUD aligned by INSTIT" xfId="10089" xr:uid="{00000000-0005-0000-0000-00006A270000}"/>
    <cellStyle name="RowTitles1-Detail 3 2 2 3" xfId="10090" xr:uid="{00000000-0005-0000-0000-00006B270000}"/>
    <cellStyle name="RowTitles1-Detail 3 2 2 3 2" xfId="10091" xr:uid="{00000000-0005-0000-0000-00006C270000}"/>
    <cellStyle name="RowTitles1-Detail 3 2 2 3 2 2" xfId="10092" xr:uid="{00000000-0005-0000-0000-00006D270000}"/>
    <cellStyle name="RowTitles1-Detail 3 2 2 3 2 2 2" xfId="10093" xr:uid="{00000000-0005-0000-0000-00006E270000}"/>
    <cellStyle name="RowTitles1-Detail 3 2 2 3 2 2 2 2" xfId="10094" xr:uid="{00000000-0005-0000-0000-00006F270000}"/>
    <cellStyle name="RowTitles1-Detail 3 2 2 3 2 2 2_Tertiary Salaries Survey" xfId="10095" xr:uid="{00000000-0005-0000-0000-000070270000}"/>
    <cellStyle name="RowTitles1-Detail 3 2 2 3 2 2 3" xfId="10096" xr:uid="{00000000-0005-0000-0000-000071270000}"/>
    <cellStyle name="RowTitles1-Detail 3 2 2 3 2 2_Tertiary Salaries Survey" xfId="10097" xr:uid="{00000000-0005-0000-0000-000072270000}"/>
    <cellStyle name="RowTitles1-Detail 3 2 2 3 2 3" xfId="10098" xr:uid="{00000000-0005-0000-0000-000073270000}"/>
    <cellStyle name="RowTitles1-Detail 3 2 2 3 2 3 2" xfId="10099" xr:uid="{00000000-0005-0000-0000-000074270000}"/>
    <cellStyle name="RowTitles1-Detail 3 2 2 3 2 3 2 2" xfId="10100" xr:uid="{00000000-0005-0000-0000-000075270000}"/>
    <cellStyle name="RowTitles1-Detail 3 2 2 3 2 3 2_Tertiary Salaries Survey" xfId="10101" xr:uid="{00000000-0005-0000-0000-000076270000}"/>
    <cellStyle name="RowTitles1-Detail 3 2 2 3 2 3 3" xfId="10102" xr:uid="{00000000-0005-0000-0000-000077270000}"/>
    <cellStyle name="RowTitles1-Detail 3 2 2 3 2 3_Tertiary Salaries Survey" xfId="10103" xr:uid="{00000000-0005-0000-0000-000078270000}"/>
    <cellStyle name="RowTitles1-Detail 3 2 2 3 2 4" xfId="10104" xr:uid="{00000000-0005-0000-0000-000079270000}"/>
    <cellStyle name="RowTitles1-Detail 3 2 2 3 2 5" xfId="10105" xr:uid="{00000000-0005-0000-0000-00007A270000}"/>
    <cellStyle name="RowTitles1-Detail 3 2 2 3 2 5 2" xfId="10106" xr:uid="{00000000-0005-0000-0000-00007B270000}"/>
    <cellStyle name="RowTitles1-Detail 3 2 2 3 2 5_Tertiary Salaries Survey" xfId="10107" xr:uid="{00000000-0005-0000-0000-00007C270000}"/>
    <cellStyle name="RowTitles1-Detail 3 2 2 3 2 6" xfId="10108" xr:uid="{00000000-0005-0000-0000-00007D270000}"/>
    <cellStyle name="RowTitles1-Detail 3 2 2 3 2_Tertiary Salaries Survey" xfId="10109" xr:uid="{00000000-0005-0000-0000-00007E270000}"/>
    <cellStyle name="RowTitles1-Detail 3 2 2 3 3" xfId="10110" xr:uid="{00000000-0005-0000-0000-00007F270000}"/>
    <cellStyle name="RowTitles1-Detail 3 2 2 3 3 2" xfId="10111" xr:uid="{00000000-0005-0000-0000-000080270000}"/>
    <cellStyle name="RowTitles1-Detail 3 2 2 3 3 2 2" xfId="10112" xr:uid="{00000000-0005-0000-0000-000081270000}"/>
    <cellStyle name="RowTitles1-Detail 3 2 2 3 3 2 2 2" xfId="10113" xr:uid="{00000000-0005-0000-0000-000082270000}"/>
    <cellStyle name="RowTitles1-Detail 3 2 2 3 3 2 2_Tertiary Salaries Survey" xfId="10114" xr:uid="{00000000-0005-0000-0000-000083270000}"/>
    <cellStyle name="RowTitles1-Detail 3 2 2 3 3 2 3" xfId="10115" xr:uid="{00000000-0005-0000-0000-000084270000}"/>
    <cellStyle name="RowTitles1-Detail 3 2 2 3 3 2_Tertiary Salaries Survey" xfId="10116" xr:uid="{00000000-0005-0000-0000-000085270000}"/>
    <cellStyle name="RowTitles1-Detail 3 2 2 3 3 3" xfId="10117" xr:uid="{00000000-0005-0000-0000-000086270000}"/>
    <cellStyle name="RowTitles1-Detail 3 2 2 3 3 3 2" xfId="10118" xr:uid="{00000000-0005-0000-0000-000087270000}"/>
    <cellStyle name="RowTitles1-Detail 3 2 2 3 3 3 2 2" xfId="10119" xr:uid="{00000000-0005-0000-0000-000088270000}"/>
    <cellStyle name="RowTitles1-Detail 3 2 2 3 3 3 2_Tertiary Salaries Survey" xfId="10120" xr:uid="{00000000-0005-0000-0000-000089270000}"/>
    <cellStyle name="RowTitles1-Detail 3 2 2 3 3 3 3" xfId="10121" xr:uid="{00000000-0005-0000-0000-00008A270000}"/>
    <cellStyle name="RowTitles1-Detail 3 2 2 3 3 3_Tertiary Salaries Survey" xfId="10122" xr:uid="{00000000-0005-0000-0000-00008B270000}"/>
    <cellStyle name="RowTitles1-Detail 3 2 2 3 3 4" xfId="10123" xr:uid="{00000000-0005-0000-0000-00008C270000}"/>
    <cellStyle name="RowTitles1-Detail 3 2 2 3 3 5" xfId="10124" xr:uid="{00000000-0005-0000-0000-00008D270000}"/>
    <cellStyle name="RowTitles1-Detail 3 2 2 3 3_Tertiary Salaries Survey" xfId="10125" xr:uid="{00000000-0005-0000-0000-00008E270000}"/>
    <cellStyle name="RowTitles1-Detail 3 2 2 3 4" xfId="10126" xr:uid="{00000000-0005-0000-0000-00008F270000}"/>
    <cellStyle name="RowTitles1-Detail 3 2 2 3 4 2" xfId="10127" xr:uid="{00000000-0005-0000-0000-000090270000}"/>
    <cellStyle name="RowTitles1-Detail 3 2 2 3 4 2 2" xfId="10128" xr:uid="{00000000-0005-0000-0000-000091270000}"/>
    <cellStyle name="RowTitles1-Detail 3 2 2 3 4 2 2 2" xfId="10129" xr:uid="{00000000-0005-0000-0000-000092270000}"/>
    <cellStyle name="RowTitles1-Detail 3 2 2 3 4 2 2_Tertiary Salaries Survey" xfId="10130" xr:uid="{00000000-0005-0000-0000-000093270000}"/>
    <cellStyle name="RowTitles1-Detail 3 2 2 3 4 2 3" xfId="10131" xr:uid="{00000000-0005-0000-0000-000094270000}"/>
    <cellStyle name="RowTitles1-Detail 3 2 2 3 4 2_Tertiary Salaries Survey" xfId="10132" xr:uid="{00000000-0005-0000-0000-000095270000}"/>
    <cellStyle name="RowTitles1-Detail 3 2 2 3 4 3" xfId="10133" xr:uid="{00000000-0005-0000-0000-000096270000}"/>
    <cellStyle name="RowTitles1-Detail 3 2 2 3 4 3 2" xfId="10134" xr:uid="{00000000-0005-0000-0000-000097270000}"/>
    <cellStyle name="RowTitles1-Detail 3 2 2 3 4 3 2 2" xfId="10135" xr:uid="{00000000-0005-0000-0000-000098270000}"/>
    <cellStyle name="RowTitles1-Detail 3 2 2 3 4 3 2_Tertiary Salaries Survey" xfId="10136" xr:uid="{00000000-0005-0000-0000-000099270000}"/>
    <cellStyle name="RowTitles1-Detail 3 2 2 3 4 3 3" xfId="10137" xr:uid="{00000000-0005-0000-0000-00009A270000}"/>
    <cellStyle name="RowTitles1-Detail 3 2 2 3 4 3_Tertiary Salaries Survey" xfId="10138" xr:uid="{00000000-0005-0000-0000-00009B270000}"/>
    <cellStyle name="RowTitles1-Detail 3 2 2 3 4 4" xfId="10139" xr:uid="{00000000-0005-0000-0000-00009C270000}"/>
    <cellStyle name="RowTitles1-Detail 3 2 2 3 4 4 2" xfId="10140" xr:uid="{00000000-0005-0000-0000-00009D270000}"/>
    <cellStyle name="RowTitles1-Detail 3 2 2 3 4 4_Tertiary Salaries Survey" xfId="10141" xr:uid="{00000000-0005-0000-0000-00009E270000}"/>
    <cellStyle name="RowTitles1-Detail 3 2 2 3 4 5" xfId="10142" xr:uid="{00000000-0005-0000-0000-00009F270000}"/>
    <cellStyle name="RowTitles1-Detail 3 2 2 3 4_Tertiary Salaries Survey" xfId="10143" xr:uid="{00000000-0005-0000-0000-0000A0270000}"/>
    <cellStyle name="RowTitles1-Detail 3 2 2 3 5" xfId="10144" xr:uid="{00000000-0005-0000-0000-0000A1270000}"/>
    <cellStyle name="RowTitles1-Detail 3 2 2 3 5 2" xfId="10145" xr:uid="{00000000-0005-0000-0000-0000A2270000}"/>
    <cellStyle name="RowTitles1-Detail 3 2 2 3 5 2 2" xfId="10146" xr:uid="{00000000-0005-0000-0000-0000A3270000}"/>
    <cellStyle name="RowTitles1-Detail 3 2 2 3 5 2 2 2" xfId="10147" xr:uid="{00000000-0005-0000-0000-0000A4270000}"/>
    <cellStyle name="RowTitles1-Detail 3 2 2 3 5 2 2_Tertiary Salaries Survey" xfId="10148" xr:uid="{00000000-0005-0000-0000-0000A5270000}"/>
    <cellStyle name="RowTitles1-Detail 3 2 2 3 5 2 3" xfId="10149" xr:uid="{00000000-0005-0000-0000-0000A6270000}"/>
    <cellStyle name="RowTitles1-Detail 3 2 2 3 5 2_Tertiary Salaries Survey" xfId="10150" xr:uid="{00000000-0005-0000-0000-0000A7270000}"/>
    <cellStyle name="RowTitles1-Detail 3 2 2 3 5 3" xfId="10151" xr:uid="{00000000-0005-0000-0000-0000A8270000}"/>
    <cellStyle name="RowTitles1-Detail 3 2 2 3 5 3 2" xfId="10152" xr:uid="{00000000-0005-0000-0000-0000A9270000}"/>
    <cellStyle name="RowTitles1-Detail 3 2 2 3 5 3 2 2" xfId="10153" xr:uid="{00000000-0005-0000-0000-0000AA270000}"/>
    <cellStyle name="RowTitles1-Detail 3 2 2 3 5 3 2_Tertiary Salaries Survey" xfId="10154" xr:uid="{00000000-0005-0000-0000-0000AB270000}"/>
    <cellStyle name="RowTitles1-Detail 3 2 2 3 5 3 3" xfId="10155" xr:uid="{00000000-0005-0000-0000-0000AC270000}"/>
    <cellStyle name="RowTitles1-Detail 3 2 2 3 5 3_Tertiary Salaries Survey" xfId="10156" xr:uid="{00000000-0005-0000-0000-0000AD270000}"/>
    <cellStyle name="RowTitles1-Detail 3 2 2 3 5 4" xfId="10157" xr:uid="{00000000-0005-0000-0000-0000AE270000}"/>
    <cellStyle name="RowTitles1-Detail 3 2 2 3 5 4 2" xfId="10158" xr:uid="{00000000-0005-0000-0000-0000AF270000}"/>
    <cellStyle name="RowTitles1-Detail 3 2 2 3 5 4_Tertiary Salaries Survey" xfId="10159" xr:uid="{00000000-0005-0000-0000-0000B0270000}"/>
    <cellStyle name="RowTitles1-Detail 3 2 2 3 5 5" xfId="10160" xr:uid="{00000000-0005-0000-0000-0000B1270000}"/>
    <cellStyle name="RowTitles1-Detail 3 2 2 3 5_Tertiary Salaries Survey" xfId="10161" xr:uid="{00000000-0005-0000-0000-0000B2270000}"/>
    <cellStyle name="RowTitles1-Detail 3 2 2 3 6" xfId="10162" xr:uid="{00000000-0005-0000-0000-0000B3270000}"/>
    <cellStyle name="RowTitles1-Detail 3 2 2 3 6 2" xfId="10163" xr:uid="{00000000-0005-0000-0000-0000B4270000}"/>
    <cellStyle name="RowTitles1-Detail 3 2 2 3 6 2 2" xfId="10164" xr:uid="{00000000-0005-0000-0000-0000B5270000}"/>
    <cellStyle name="RowTitles1-Detail 3 2 2 3 6 2 2 2" xfId="10165" xr:uid="{00000000-0005-0000-0000-0000B6270000}"/>
    <cellStyle name="RowTitles1-Detail 3 2 2 3 6 2 2_Tertiary Salaries Survey" xfId="10166" xr:uid="{00000000-0005-0000-0000-0000B7270000}"/>
    <cellStyle name="RowTitles1-Detail 3 2 2 3 6 2 3" xfId="10167" xr:uid="{00000000-0005-0000-0000-0000B8270000}"/>
    <cellStyle name="RowTitles1-Detail 3 2 2 3 6 2_Tertiary Salaries Survey" xfId="10168" xr:uid="{00000000-0005-0000-0000-0000B9270000}"/>
    <cellStyle name="RowTitles1-Detail 3 2 2 3 6 3" xfId="10169" xr:uid="{00000000-0005-0000-0000-0000BA270000}"/>
    <cellStyle name="RowTitles1-Detail 3 2 2 3 6 3 2" xfId="10170" xr:uid="{00000000-0005-0000-0000-0000BB270000}"/>
    <cellStyle name="RowTitles1-Detail 3 2 2 3 6 3 2 2" xfId="10171" xr:uid="{00000000-0005-0000-0000-0000BC270000}"/>
    <cellStyle name="RowTitles1-Detail 3 2 2 3 6 3 2_Tertiary Salaries Survey" xfId="10172" xr:uid="{00000000-0005-0000-0000-0000BD270000}"/>
    <cellStyle name="RowTitles1-Detail 3 2 2 3 6 3 3" xfId="10173" xr:uid="{00000000-0005-0000-0000-0000BE270000}"/>
    <cellStyle name="RowTitles1-Detail 3 2 2 3 6 3_Tertiary Salaries Survey" xfId="10174" xr:uid="{00000000-0005-0000-0000-0000BF270000}"/>
    <cellStyle name="RowTitles1-Detail 3 2 2 3 6 4" xfId="10175" xr:uid="{00000000-0005-0000-0000-0000C0270000}"/>
    <cellStyle name="RowTitles1-Detail 3 2 2 3 6 4 2" xfId="10176" xr:uid="{00000000-0005-0000-0000-0000C1270000}"/>
    <cellStyle name="RowTitles1-Detail 3 2 2 3 6 4_Tertiary Salaries Survey" xfId="10177" xr:uid="{00000000-0005-0000-0000-0000C2270000}"/>
    <cellStyle name="RowTitles1-Detail 3 2 2 3 6 5" xfId="10178" xr:uid="{00000000-0005-0000-0000-0000C3270000}"/>
    <cellStyle name="RowTitles1-Detail 3 2 2 3 6_Tertiary Salaries Survey" xfId="10179" xr:uid="{00000000-0005-0000-0000-0000C4270000}"/>
    <cellStyle name="RowTitles1-Detail 3 2 2 3 7" xfId="10180" xr:uid="{00000000-0005-0000-0000-0000C5270000}"/>
    <cellStyle name="RowTitles1-Detail 3 2 2 3 7 2" xfId="10181" xr:uid="{00000000-0005-0000-0000-0000C6270000}"/>
    <cellStyle name="RowTitles1-Detail 3 2 2 3 7 2 2" xfId="10182" xr:uid="{00000000-0005-0000-0000-0000C7270000}"/>
    <cellStyle name="RowTitles1-Detail 3 2 2 3 7 2_Tertiary Salaries Survey" xfId="10183" xr:uid="{00000000-0005-0000-0000-0000C8270000}"/>
    <cellStyle name="RowTitles1-Detail 3 2 2 3 7 3" xfId="10184" xr:uid="{00000000-0005-0000-0000-0000C9270000}"/>
    <cellStyle name="RowTitles1-Detail 3 2 2 3 7_Tertiary Salaries Survey" xfId="10185" xr:uid="{00000000-0005-0000-0000-0000CA270000}"/>
    <cellStyle name="RowTitles1-Detail 3 2 2 3 8" xfId="10186" xr:uid="{00000000-0005-0000-0000-0000CB270000}"/>
    <cellStyle name="RowTitles1-Detail 3 2 2 3 8 2" xfId="10187" xr:uid="{00000000-0005-0000-0000-0000CC270000}"/>
    <cellStyle name="RowTitles1-Detail 3 2 2 3 8 2 2" xfId="10188" xr:uid="{00000000-0005-0000-0000-0000CD270000}"/>
    <cellStyle name="RowTitles1-Detail 3 2 2 3 8 2_Tertiary Salaries Survey" xfId="10189" xr:uid="{00000000-0005-0000-0000-0000CE270000}"/>
    <cellStyle name="RowTitles1-Detail 3 2 2 3 8 3" xfId="10190" xr:uid="{00000000-0005-0000-0000-0000CF270000}"/>
    <cellStyle name="RowTitles1-Detail 3 2 2 3 8_Tertiary Salaries Survey" xfId="10191" xr:uid="{00000000-0005-0000-0000-0000D0270000}"/>
    <cellStyle name="RowTitles1-Detail 3 2 2 3 9" xfId="10192" xr:uid="{00000000-0005-0000-0000-0000D1270000}"/>
    <cellStyle name="RowTitles1-Detail 3 2 2 3_STUD aligned by INSTIT" xfId="10193" xr:uid="{00000000-0005-0000-0000-0000D2270000}"/>
    <cellStyle name="RowTitles1-Detail 3 2 2 4" xfId="10194" xr:uid="{00000000-0005-0000-0000-0000D3270000}"/>
    <cellStyle name="RowTitles1-Detail 3 2 2 4 2" xfId="10195" xr:uid="{00000000-0005-0000-0000-0000D4270000}"/>
    <cellStyle name="RowTitles1-Detail 3 2 2 4 2 2" xfId="10196" xr:uid="{00000000-0005-0000-0000-0000D5270000}"/>
    <cellStyle name="RowTitles1-Detail 3 2 2 4 2 2 2" xfId="10197" xr:uid="{00000000-0005-0000-0000-0000D6270000}"/>
    <cellStyle name="RowTitles1-Detail 3 2 2 4 2 2 2 2" xfId="10198" xr:uid="{00000000-0005-0000-0000-0000D7270000}"/>
    <cellStyle name="RowTitles1-Detail 3 2 2 4 2 2 2_Tertiary Salaries Survey" xfId="10199" xr:uid="{00000000-0005-0000-0000-0000D8270000}"/>
    <cellStyle name="RowTitles1-Detail 3 2 2 4 2 2 3" xfId="10200" xr:uid="{00000000-0005-0000-0000-0000D9270000}"/>
    <cellStyle name="RowTitles1-Detail 3 2 2 4 2 2_Tertiary Salaries Survey" xfId="10201" xr:uid="{00000000-0005-0000-0000-0000DA270000}"/>
    <cellStyle name="RowTitles1-Detail 3 2 2 4 2 3" xfId="10202" xr:uid="{00000000-0005-0000-0000-0000DB270000}"/>
    <cellStyle name="RowTitles1-Detail 3 2 2 4 2 3 2" xfId="10203" xr:uid="{00000000-0005-0000-0000-0000DC270000}"/>
    <cellStyle name="RowTitles1-Detail 3 2 2 4 2 3 2 2" xfId="10204" xr:uid="{00000000-0005-0000-0000-0000DD270000}"/>
    <cellStyle name="RowTitles1-Detail 3 2 2 4 2 3 2_Tertiary Salaries Survey" xfId="10205" xr:uid="{00000000-0005-0000-0000-0000DE270000}"/>
    <cellStyle name="RowTitles1-Detail 3 2 2 4 2 3 3" xfId="10206" xr:uid="{00000000-0005-0000-0000-0000DF270000}"/>
    <cellStyle name="RowTitles1-Detail 3 2 2 4 2 3_Tertiary Salaries Survey" xfId="10207" xr:uid="{00000000-0005-0000-0000-0000E0270000}"/>
    <cellStyle name="RowTitles1-Detail 3 2 2 4 2 4" xfId="10208" xr:uid="{00000000-0005-0000-0000-0000E1270000}"/>
    <cellStyle name="RowTitles1-Detail 3 2 2 4 2 5" xfId="10209" xr:uid="{00000000-0005-0000-0000-0000E2270000}"/>
    <cellStyle name="RowTitles1-Detail 3 2 2 4 2 5 2" xfId="10210" xr:uid="{00000000-0005-0000-0000-0000E3270000}"/>
    <cellStyle name="RowTitles1-Detail 3 2 2 4 2 5_Tertiary Salaries Survey" xfId="10211" xr:uid="{00000000-0005-0000-0000-0000E4270000}"/>
    <cellStyle name="RowTitles1-Detail 3 2 2 4 2 6" xfId="10212" xr:uid="{00000000-0005-0000-0000-0000E5270000}"/>
    <cellStyle name="RowTitles1-Detail 3 2 2 4 2_Tertiary Salaries Survey" xfId="10213" xr:uid="{00000000-0005-0000-0000-0000E6270000}"/>
    <cellStyle name="RowTitles1-Detail 3 2 2 4 3" xfId="10214" xr:uid="{00000000-0005-0000-0000-0000E7270000}"/>
    <cellStyle name="RowTitles1-Detail 3 2 2 4 3 2" xfId="10215" xr:uid="{00000000-0005-0000-0000-0000E8270000}"/>
    <cellStyle name="RowTitles1-Detail 3 2 2 4 3 2 2" xfId="10216" xr:uid="{00000000-0005-0000-0000-0000E9270000}"/>
    <cellStyle name="RowTitles1-Detail 3 2 2 4 3 2 2 2" xfId="10217" xr:uid="{00000000-0005-0000-0000-0000EA270000}"/>
    <cellStyle name="RowTitles1-Detail 3 2 2 4 3 2 2_Tertiary Salaries Survey" xfId="10218" xr:uid="{00000000-0005-0000-0000-0000EB270000}"/>
    <cellStyle name="RowTitles1-Detail 3 2 2 4 3 2 3" xfId="10219" xr:uid="{00000000-0005-0000-0000-0000EC270000}"/>
    <cellStyle name="RowTitles1-Detail 3 2 2 4 3 2_Tertiary Salaries Survey" xfId="10220" xr:uid="{00000000-0005-0000-0000-0000ED270000}"/>
    <cellStyle name="RowTitles1-Detail 3 2 2 4 3 3" xfId="10221" xr:uid="{00000000-0005-0000-0000-0000EE270000}"/>
    <cellStyle name="RowTitles1-Detail 3 2 2 4 3 3 2" xfId="10222" xr:uid="{00000000-0005-0000-0000-0000EF270000}"/>
    <cellStyle name="RowTitles1-Detail 3 2 2 4 3 3 2 2" xfId="10223" xr:uid="{00000000-0005-0000-0000-0000F0270000}"/>
    <cellStyle name="RowTitles1-Detail 3 2 2 4 3 3 2_Tertiary Salaries Survey" xfId="10224" xr:uid="{00000000-0005-0000-0000-0000F1270000}"/>
    <cellStyle name="RowTitles1-Detail 3 2 2 4 3 3 3" xfId="10225" xr:uid="{00000000-0005-0000-0000-0000F2270000}"/>
    <cellStyle name="RowTitles1-Detail 3 2 2 4 3 3_Tertiary Salaries Survey" xfId="10226" xr:uid="{00000000-0005-0000-0000-0000F3270000}"/>
    <cellStyle name="RowTitles1-Detail 3 2 2 4 3 4" xfId="10227" xr:uid="{00000000-0005-0000-0000-0000F4270000}"/>
    <cellStyle name="RowTitles1-Detail 3 2 2 4 3 5" xfId="10228" xr:uid="{00000000-0005-0000-0000-0000F5270000}"/>
    <cellStyle name="RowTitles1-Detail 3 2 2 4 3_Tertiary Salaries Survey" xfId="10229" xr:uid="{00000000-0005-0000-0000-0000F6270000}"/>
    <cellStyle name="RowTitles1-Detail 3 2 2 4 4" xfId="10230" xr:uid="{00000000-0005-0000-0000-0000F7270000}"/>
    <cellStyle name="RowTitles1-Detail 3 2 2 4 4 2" xfId="10231" xr:uid="{00000000-0005-0000-0000-0000F8270000}"/>
    <cellStyle name="RowTitles1-Detail 3 2 2 4 4 2 2" xfId="10232" xr:uid="{00000000-0005-0000-0000-0000F9270000}"/>
    <cellStyle name="RowTitles1-Detail 3 2 2 4 4 2 2 2" xfId="10233" xr:uid="{00000000-0005-0000-0000-0000FA270000}"/>
    <cellStyle name="RowTitles1-Detail 3 2 2 4 4 2 2_Tertiary Salaries Survey" xfId="10234" xr:uid="{00000000-0005-0000-0000-0000FB270000}"/>
    <cellStyle name="RowTitles1-Detail 3 2 2 4 4 2 3" xfId="10235" xr:uid="{00000000-0005-0000-0000-0000FC270000}"/>
    <cellStyle name="RowTitles1-Detail 3 2 2 4 4 2_Tertiary Salaries Survey" xfId="10236" xr:uid="{00000000-0005-0000-0000-0000FD270000}"/>
    <cellStyle name="RowTitles1-Detail 3 2 2 4 4 3" xfId="10237" xr:uid="{00000000-0005-0000-0000-0000FE270000}"/>
    <cellStyle name="RowTitles1-Detail 3 2 2 4 4 3 2" xfId="10238" xr:uid="{00000000-0005-0000-0000-0000FF270000}"/>
    <cellStyle name="RowTitles1-Detail 3 2 2 4 4 3 2 2" xfId="10239" xr:uid="{00000000-0005-0000-0000-000000280000}"/>
    <cellStyle name="RowTitles1-Detail 3 2 2 4 4 3 2_Tertiary Salaries Survey" xfId="10240" xr:uid="{00000000-0005-0000-0000-000001280000}"/>
    <cellStyle name="RowTitles1-Detail 3 2 2 4 4 3 3" xfId="10241" xr:uid="{00000000-0005-0000-0000-000002280000}"/>
    <cellStyle name="RowTitles1-Detail 3 2 2 4 4 3_Tertiary Salaries Survey" xfId="10242" xr:uid="{00000000-0005-0000-0000-000003280000}"/>
    <cellStyle name="RowTitles1-Detail 3 2 2 4 4 4" xfId="10243" xr:uid="{00000000-0005-0000-0000-000004280000}"/>
    <cellStyle name="RowTitles1-Detail 3 2 2 4 4 5" xfId="10244" xr:uid="{00000000-0005-0000-0000-000005280000}"/>
    <cellStyle name="RowTitles1-Detail 3 2 2 4 4 5 2" xfId="10245" xr:uid="{00000000-0005-0000-0000-000006280000}"/>
    <cellStyle name="RowTitles1-Detail 3 2 2 4 4 5_Tertiary Salaries Survey" xfId="10246" xr:uid="{00000000-0005-0000-0000-000007280000}"/>
    <cellStyle name="RowTitles1-Detail 3 2 2 4 4 6" xfId="10247" xr:uid="{00000000-0005-0000-0000-000008280000}"/>
    <cellStyle name="RowTitles1-Detail 3 2 2 4 4_Tertiary Salaries Survey" xfId="10248" xr:uid="{00000000-0005-0000-0000-000009280000}"/>
    <cellStyle name="RowTitles1-Detail 3 2 2 4 5" xfId="10249" xr:uid="{00000000-0005-0000-0000-00000A280000}"/>
    <cellStyle name="RowTitles1-Detail 3 2 2 4 5 2" xfId="10250" xr:uid="{00000000-0005-0000-0000-00000B280000}"/>
    <cellStyle name="RowTitles1-Detail 3 2 2 4 5 2 2" xfId="10251" xr:uid="{00000000-0005-0000-0000-00000C280000}"/>
    <cellStyle name="RowTitles1-Detail 3 2 2 4 5 2 2 2" xfId="10252" xr:uid="{00000000-0005-0000-0000-00000D280000}"/>
    <cellStyle name="RowTitles1-Detail 3 2 2 4 5 2 2_Tertiary Salaries Survey" xfId="10253" xr:uid="{00000000-0005-0000-0000-00000E280000}"/>
    <cellStyle name="RowTitles1-Detail 3 2 2 4 5 2 3" xfId="10254" xr:uid="{00000000-0005-0000-0000-00000F280000}"/>
    <cellStyle name="RowTitles1-Detail 3 2 2 4 5 2_Tertiary Salaries Survey" xfId="10255" xr:uid="{00000000-0005-0000-0000-000010280000}"/>
    <cellStyle name="RowTitles1-Detail 3 2 2 4 5 3" xfId="10256" xr:uid="{00000000-0005-0000-0000-000011280000}"/>
    <cellStyle name="RowTitles1-Detail 3 2 2 4 5 3 2" xfId="10257" xr:uid="{00000000-0005-0000-0000-000012280000}"/>
    <cellStyle name="RowTitles1-Detail 3 2 2 4 5 3 2 2" xfId="10258" xr:uid="{00000000-0005-0000-0000-000013280000}"/>
    <cellStyle name="RowTitles1-Detail 3 2 2 4 5 3 2_Tertiary Salaries Survey" xfId="10259" xr:uid="{00000000-0005-0000-0000-000014280000}"/>
    <cellStyle name="RowTitles1-Detail 3 2 2 4 5 3 3" xfId="10260" xr:uid="{00000000-0005-0000-0000-000015280000}"/>
    <cellStyle name="RowTitles1-Detail 3 2 2 4 5 3_Tertiary Salaries Survey" xfId="10261" xr:uid="{00000000-0005-0000-0000-000016280000}"/>
    <cellStyle name="RowTitles1-Detail 3 2 2 4 5 4" xfId="10262" xr:uid="{00000000-0005-0000-0000-000017280000}"/>
    <cellStyle name="RowTitles1-Detail 3 2 2 4 5 4 2" xfId="10263" xr:uid="{00000000-0005-0000-0000-000018280000}"/>
    <cellStyle name="RowTitles1-Detail 3 2 2 4 5 4_Tertiary Salaries Survey" xfId="10264" xr:uid="{00000000-0005-0000-0000-000019280000}"/>
    <cellStyle name="RowTitles1-Detail 3 2 2 4 5 5" xfId="10265" xr:uid="{00000000-0005-0000-0000-00001A280000}"/>
    <cellStyle name="RowTitles1-Detail 3 2 2 4 5_Tertiary Salaries Survey" xfId="10266" xr:uid="{00000000-0005-0000-0000-00001B280000}"/>
    <cellStyle name="RowTitles1-Detail 3 2 2 4 6" xfId="10267" xr:uid="{00000000-0005-0000-0000-00001C280000}"/>
    <cellStyle name="RowTitles1-Detail 3 2 2 4 6 2" xfId="10268" xr:uid="{00000000-0005-0000-0000-00001D280000}"/>
    <cellStyle name="RowTitles1-Detail 3 2 2 4 6 2 2" xfId="10269" xr:uid="{00000000-0005-0000-0000-00001E280000}"/>
    <cellStyle name="RowTitles1-Detail 3 2 2 4 6 2 2 2" xfId="10270" xr:uid="{00000000-0005-0000-0000-00001F280000}"/>
    <cellStyle name="RowTitles1-Detail 3 2 2 4 6 2 2_Tertiary Salaries Survey" xfId="10271" xr:uid="{00000000-0005-0000-0000-000020280000}"/>
    <cellStyle name="RowTitles1-Detail 3 2 2 4 6 2 3" xfId="10272" xr:uid="{00000000-0005-0000-0000-000021280000}"/>
    <cellStyle name="RowTitles1-Detail 3 2 2 4 6 2_Tertiary Salaries Survey" xfId="10273" xr:uid="{00000000-0005-0000-0000-000022280000}"/>
    <cellStyle name="RowTitles1-Detail 3 2 2 4 6 3" xfId="10274" xr:uid="{00000000-0005-0000-0000-000023280000}"/>
    <cellStyle name="RowTitles1-Detail 3 2 2 4 6 3 2" xfId="10275" xr:uid="{00000000-0005-0000-0000-000024280000}"/>
    <cellStyle name="RowTitles1-Detail 3 2 2 4 6 3 2 2" xfId="10276" xr:uid="{00000000-0005-0000-0000-000025280000}"/>
    <cellStyle name="RowTitles1-Detail 3 2 2 4 6 3 2_Tertiary Salaries Survey" xfId="10277" xr:uid="{00000000-0005-0000-0000-000026280000}"/>
    <cellStyle name="RowTitles1-Detail 3 2 2 4 6 3 3" xfId="10278" xr:uid="{00000000-0005-0000-0000-000027280000}"/>
    <cellStyle name="RowTitles1-Detail 3 2 2 4 6 3_Tertiary Salaries Survey" xfId="10279" xr:uid="{00000000-0005-0000-0000-000028280000}"/>
    <cellStyle name="RowTitles1-Detail 3 2 2 4 6 4" xfId="10280" xr:uid="{00000000-0005-0000-0000-000029280000}"/>
    <cellStyle name="RowTitles1-Detail 3 2 2 4 6 4 2" xfId="10281" xr:uid="{00000000-0005-0000-0000-00002A280000}"/>
    <cellStyle name="RowTitles1-Detail 3 2 2 4 6 4_Tertiary Salaries Survey" xfId="10282" xr:uid="{00000000-0005-0000-0000-00002B280000}"/>
    <cellStyle name="RowTitles1-Detail 3 2 2 4 6 5" xfId="10283" xr:uid="{00000000-0005-0000-0000-00002C280000}"/>
    <cellStyle name="RowTitles1-Detail 3 2 2 4 6_Tertiary Salaries Survey" xfId="10284" xr:uid="{00000000-0005-0000-0000-00002D280000}"/>
    <cellStyle name="RowTitles1-Detail 3 2 2 4 7" xfId="10285" xr:uid="{00000000-0005-0000-0000-00002E280000}"/>
    <cellStyle name="RowTitles1-Detail 3 2 2 4 7 2" xfId="10286" xr:uid="{00000000-0005-0000-0000-00002F280000}"/>
    <cellStyle name="RowTitles1-Detail 3 2 2 4 7 2 2" xfId="10287" xr:uid="{00000000-0005-0000-0000-000030280000}"/>
    <cellStyle name="RowTitles1-Detail 3 2 2 4 7 2_Tertiary Salaries Survey" xfId="10288" xr:uid="{00000000-0005-0000-0000-000031280000}"/>
    <cellStyle name="RowTitles1-Detail 3 2 2 4 7 3" xfId="10289" xr:uid="{00000000-0005-0000-0000-000032280000}"/>
    <cellStyle name="RowTitles1-Detail 3 2 2 4 7_Tertiary Salaries Survey" xfId="10290" xr:uid="{00000000-0005-0000-0000-000033280000}"/>
    <cellStyle name="RowTitles1-Detail 3 2 2 4 8" xfId="10291" xr:uid="{00000000-0005-0000-0000-000034280000}"/>
    <cellStyle name="RowTitles1-Detail 3 2 2 4 9" xfId="10292" xr:uid="{00000000-0005-0000-0000-000035280000}"/>
    <cellStyle name="RowTitles1-Detail 3 2 2 4_STUD aligned by INSTIT" xfId="10293" xr:uid="{00000000-0005-0000-0000-000036280000}"/>
    <cellStyle name="RowTitles1-Detail 3 2 2 5" xfId="10294" xr:uid="{00000000-0005-0000-0000-000037280000}"/>
    <cellStyle name="RowTitles1-Detail 3 2 2 5 2" xfId="10295" xr:uid="{00000000-0005-0000-0000-000038280000}"/>
    <cellStyle name="RowTitles1-Detail 3 2 2 5 2 2" xfId="10296" xr:uid="{00000000-0005-0000-0000-000039280000}"/>
    <cellStyle name="RowTitles1-Detail 3 2 2 5 2 2 2" xfId="10297" xr:uid="{00000000-0005-0000-0000-00003A280000}"/>
    <cellStyle name="RowTitles1-Detail 3 2 2 5 2 2_Tertiary Salaries Survey" xfId="10298" xr:uid="{00000000-0005-0000-0000-00003B280000}"/>
    <cellStyle name="RowTitles1-Detail 3 2 2 5 2 3" xfId="10299" xr:uid="{00000000-0005-0000-0000-00003C280000}"/>
    <cellStyle name="RowTitles1-Detail 3 2 2 5 2_Tertiary Salaries Survey" xfId="10300" xr:uid="{00000000-0005-0000-0000-00003D280000}"/>
    <cellStyle name="RowTitles1-Detail 3 2 2 5 3" xfId="10301" xr:uid="{00000000-0005-0000-0000-00003E280000}"/>
    <cellStyle name="RowTitles1-Detail 3 2 2 5 3 2" xfId="10302" xr:uid="{00000000-0005-0000-0000-00003F280000}"/>
    <cellStyle name="RowTitles1-Detail 3 2 2 5 3 2 2" xfId="10303" xr:uid="{00000000-0005-0000-0000-000040280000}"/>
    <cellStyle name="RowTitles1-Detail 3 2 2 5 3 2_Tertiary Salaries Survey" xfId="10304" xr:uid="{00000000-0005-0000-0000-000041280000}"/>
    <cellStyle name="RowTitles1-Detail 3 2 2 5 3 3" xfId="10305" xr:uid="{00000000-0005-0000-0000-000042280000}"/>
    <cellStyle name="RowTitles1-Detail 3 2 2 5 3_Tertiary Salaries Survey" xfId="10306" xr:uid="{00000000-0005-0000-0000-000043280000}"/>
    <cellStyle name="RowTitles1-Detail 3 2 2 5 4" xfId="10307" xr:uid="{00000000-0005-0000-0000-000044280000}"/>
    <cellStyle name="RowTitles1-Detail 3 2 2 5 5" xfId="10308" xr:uid="{00000000-0005-0000-0000-000045280000}"/>
    <cellStyle name="RowTitles1-Detail 3 2 2 5 5 2" xfId="10309" xr:uid="{00000000-0005-0000-0000-000046280000}"/>
    <cellStyle name="RowTitles1-Detail 3 2 2 5 5_Tertiary Salaries Survey" xfId="10310" xr:uid="{00000000-0005-0000-0000-000047280000}"/>
    <cellStyle name="RowTitles1-Detail 3 2 2 5 6" xfId="10311" xr:uid="{00000000-0005-0000-0000-000048280000}"/>
    <cellStyle name="RowTitles1-Detail 3 2 2 5_Tertiary Salaries Survey" xfId="10312" xr:uid="{00000000-0005-0000-0000-000049280000}"/>
    <cellStyle name="RowTitles1-Detail 3 2 2 6" xfId="10313" xr:uid="{00000000-0005-0000-0000-00004A280000}"/>
    <cellStyle name="RowTitles1-Detail 3 2 2 6 2" xfId="10314" xr:uid="{00000000-0005-0000-0000-00004B280000}"/>
    <cellStyle name="RowTitles1-Detail 3 2 2 6 2 2" xfId="10315" xr:uid="{00000000-0005-0000-0000-00004C280000}"/>
    <cellStyle name="RowTitles1-Detail 3 2 2 6 2 2 2" xfId="10316" xr:uid="{00000000-0005-0000-0000-00004D280000}"/>
    <cellStyle name="RowTitles1-Detail 3 2 2 6 2 2_Tertiary Salaries Survey" xfId="10317" xr:uid="{00000000-0005-0000-0000-00004E280000}"/>
    <cellStyle name="RowTitles1-Detail 3 2 2 6 2 3" xfId="10318" xr:uid="{00000000-0005-0000-0000-00004F280000}"/>
    <cellStyle name="RowTitles1-Detail 3 2 2 6 2_Tertiary Salaries Survey" xfId="10319" xr:uid="{00000000-0005-0000-0000-000050280000}"/>
    <cellStyle name="RowTitles1-Detail 3 2 2 6 3" xfId="10320" xr:uid="{00000000-0005-0000-0000-000051280000}"/>
    <cellStyle name="RowTitles1-Detail 3 2 2 6 3 2" xfId="10321" xr:uid="{00000000-0005-0000-0000-000052280000}"/>
    <cellStyle name="RowTitles1-Detail 3 2 2 6 3 2 2" xfId="10322" xr:uid="{00000000-0005-0000-0000-000053280000}"/>
    <cellStyle name="RowTitles1-Detail 3 2 2 6 3 2_Tertiary Salaries Survey" xfId="10323" xr:uid="{00000000-0005-0000-0000-000054280000}"/>
    <cellStyle name="RowTitles1-Detail 3 2 2 6 3 3" xfId="10324" xr:uid="{00000000-0005-0000-0000-000055280000}"/>
    <cellStyle name="RowTitles1-Detail 3 2 2 6 3_Tertiary Salaries Survey" xfId="10325" xr:uid="{00000000-0005-0000-0000-000056280000}"/>
    <cellStyle name="RowTitles1-Detail 3 2 2 6 4" xfId="10326" xr:uid="{00000000-0005-0000-0000-000057280000}"/>
    <cellStyle name="RowTitles1-Detail 3 2 2 6 5" xfId="10327" xr:uid="{00000000-0005-0000-0000-000058280000}"/>
    <cellStyle name="RowTitles1-Detail 3 2 2 6_Tertiary Salaries Survey" xfId="10328" xr:uid="{00000000-0005-0000-0000-000059280000}"/>
    <cellStyle name="RowTitles1-Detail 3 2 2 7" xfId="10329" xr:uid="{00000000-0005-0000-0000-00005A280000}"/>
    <cellStyle name="RowTitles1-Detail 3 2 2 7 2" xfId="10330" xr:uid="{00000000-0005-0000-0000-00005B280000}"/>
    <cellStyle name="RowTitles1-Detail 3 2 2 7 2 2" xfId="10331" xr:uid="{00000000-0005-0000-0000-00005C280000}"/>
    <cellStyle name="RowTitles1-Detail 3 2 2 7 2 2 2" xfId="10332" xr:uid="{00000000-0005-0000-0000-00005D280000}"/>
    <cellStyle name="RowTitles1-Detail 3 2 2 7 2 2_Tertiary Salaries Survey" xfId="10333" xr:uid="{00000000-0005-0000-0000-00005E280000}"/>
    <cellStyle name="RowTitles1-Detail 3 2 2 7 2 3" xfId="10334" xr:uid="{00000000-0005-0000-0000-00005F280000}"/>
    <cellStyle name="RowTitles1-Detail 3 2 2 7 2_Tertiary Salaries Survey" xfId="10335" xr:uid="{00000000-0005-0000-0000-000060280000}"/>
    <cellStyle name="RowTitles1-Detail 3 2 2 7 3" xfId="10336" xr:uid="{00000000-0005-0000-0000-000061280000}"/>
    <cellStyle name="RowTitles1-Detail 3 2 2 7 3 2" xfId="10337" xr:uid="{00000000-0005-0000-0000-000062280000}"/>
    <cellStyle name="RowTitles1-Detail 3 2 2 7 3 2 2" xfId="10338" xr:uid="{00000000-0005-0000-0000-000063280000}"/>
    <cellStyle name="RowTitles1-Detail 3 2 2 7 3 2_Tertiary Salaries Survey" xfId="10339" xr:uid="{00000000-0005-0000-0000-000064280000}"/>
    <cellStyle name="RowTitles1-Detail 3 2 2 7 3 3" xfId="10340" xr:uid="{00000000-0005-0000-0000-000065280000}"/>
    <cellStyle name="RowTitles1-Detail 3 2 2 7 3_Tertiary Salaries Survey" xfId="10341" xr:uid="{00000000-0005-0000-0000-000066280000}"/>
    <cellStyle name="RowTitles1-Detail 3 2 2 7 4" xfId="10342" xr:uid="{00000000-0005-0000-0000-000067280000}"/>
    <cellStyle name="RowTitles1-Detail 3 2 2 7 5" xfId="10343" xr:uid="{00000000-0005-0000-0000-000068280000}"/>
    <cellStyle name="RowTitles1-Detail 3 2 2 7 5 2" xfId="10344" xr:uid="{00000000-0005-0000-0000-000069280000}"/>
    <cellStyle name="RowTitles1-Detail 3 2 2 7 5_Tertiary Salaries Survey" xfId="10345" xr:uid="{00000000-0005-0000-0000-00006A280000}"/>
    <cellStyle name="RowTitles1-Detail 3 2 2 7 6" xfId="10346" xr:uid="{00000000-0005-0000-0000-00006B280000}"/>
    <cellStyle name="RowTitles1-Detail 3 2 2 7_Tertiary Salaries Survey" xfId="10347" xr:uid="{00000000-0005-0000-0000-00006C280000}"/>
    <cellStyle name="RowTitles1-Detail 3 2 2 8" xfId="10348" xr:uid="{00000000-0005-0000-0000-00006D280000}"/>
    <cellStyle name="RowTitles1-Detail 3 2 2 8 2" xfId="10349" xr:uid="{00000000-0005-0000-0000-00006E280000}"/>
    <cellStyle name="RowTitles1-Detail 3 2 2 8 2 2" xfId="10350" xr:uid="{00000000-0005-0000-0000-00006F280000}"/>
    <cellStyle name="RowTitles1-Detail 3 2 2 8 2 2 2" xfId="10351" xr:uid="{00000000-0005-0000-0000-000070280000}"/>
    <cellStyle name="RowTitles1-Detail 3 2 2 8 2 2_Tertiary Salaries Survey" xfId="10352" xr:uid="{00000000-0005-0000-0000-000071280000}"/>
    <cellStyle name="RowTitles1-Detail 3 2 2 8 2 3" xfId="10353" xr:uid="{00000000-0005-0000-0000-000072280000}"/>
    <cellStyle name="RowTitles1-Detail 3 2 2 8 2_Tertiary Salaries Survey" xfId="10354" xr:uid="{00000000-0005-0000-0000-000073280000}"/>
    <cellStyle name="RowTitles1-Detail 3 2 2 8 3" xfId="10355" xr:uid="{00000000-0005-0000-0000-000074280000}"/>
    <cellStyle name="RowTitles1-Detail 3 2 2 8 3 2" xfId="10356" xr:uid="{00000000-0005-0000-0000-000075280000}"/>
    <cellStyle name="RowTitles1-Detail 3 2 2 8 3 2 2" xfId="10357" xr:uid="{00000000-0005-0000-0000-000076280000}"/>
    <cellStyle name="RowTitles1-Detail 3 2 2 8 3 2_Tertiary Salaries Survey" xfId="10358" xr:uid="{00000000-0005-0000-0000-000077280000}"/>
    <cellStyle name="RowTitles1-Detail 3 2 2 8 3 3" xfId="10359" xr:uid="{00000000-0005-0000-0000-000078280000}"/>
    <cellStyle name="RowTitles1-Detail 3 2 2 8 3_Tertiary Salaries Survey" xfId="10360" xr:uid="{00000000-0005-0000-0000-000079280000}"/>
    <cellStyle name="RowTitles1-Detail 3 2 2 8 4" xfId="10361" xr:uid="{00000000-0005-0000-0000-00007A280000}"/>
    <cellStyle name="RowTitles1-Detail 3 2 2 8 4 2" xfId="10362" xr:uid="{00000000-0005-0000-0000-00007B280000}"/>
    <cellStyle name="RowTitles1-Detail 3 2 2 8 4_Tertiary Salaries Survey" xfId="10363" xr:uid="{00000000-0005-0000-0000-00007C280000}"/>
    <cellStyle name="RowTitles1-Detail 3 2 2 8 5" xfId="10364" xr:uid="{00000000-0005-0000-0000-00007D280000}"/>
    <cellStyle name="RowTitles1-Detail 3 2 2 8_Tertiary Salaries Survey" xfId="10365" xr:uid="{00000000-0005-0000-0000-00007E280000}"/>
    <cellStyle name="RowTitles1-Detail 3 2 2 9" xfId="10366" xr:uid="{00000000-0005-0000-0000-00007F280000}"/>
    <cellStyle name="RowTitles1-Detail 3 2 2 9 2" xfId="10367" xr:uid="{00000000-0005-0000-0000-000080280000}"/>
    <cellStyle name="RowTitles1-Detail 3 2 2 9 2 2" xfId="10368" xr:uid="{00000000-0005-0000-0000-000081280000}"/>
    <cellStyle name="RowTitles1-Detail 3 2 2 9 2 2 2" xfId="10369" xr:uid="{00000000-0005-0000-0000-000082280000}"/>
    <cellStyle name="RowTitles1-Detail 3 2 2 9 2 2_Tertiary Salaries Survey" xfId="10370" xr:uid="{00000000-0005-0000-0000-000083280000}"/>
    <cellStyle name="RowTitles1-Detail 3 2 2 9 2 3" xfId="10371" xr:uid="{00000000-0005-0000-0000-000084280000}"/>
    <cellStyle name="RowTitles1-Detail 3 2 2 9 2_Tertiary Salaries Survey" xfId="10372" xr:uid="{00000000-0005-0000-0000-000085280000}"/>
    <cellStyle name="RowTitles1-Detail 3 2 2 9 3" xfId="10373" xr:uid="{00000000-0005-0000-0000-000086280000}"/>
    <cellStyle name="RowTitles1-Detail 3 2 2 9 3 2" xfId="10374" xr:uid="{00000000-0005-0000-0000-000087280000}"/>
    <cellStyle name="RowTitles1-Detail 3 2 2 9 3 2 2" xfId="10375" xr:uid="{00000000-0005-0000-0000-000088280000}"/>
    <cellStyle name="RowTitles1-Detail 3 2 2 9 3 2_Tertiary Salaries Survey" xfId="10376" xr:uid="{00000000-0005-0000-0000-000089280000}"/>
    <cellStyle name="RowTitles1-Detail 3 2 2 9 3 3" xfId="10377" xr:uid="{00000000-0005-0000-0000-00008A280000}"/>
    <cellStyle name="RowTitles1-Detail 3 2 2 9 3_Tertiary Salaries Survey" xfId="10378" xr:uid="{00000000-0005-0000-0000-00008B280000}"/>
    <cellStyle name="RowTitles1-Detail 3 2 2 9 4" xfId="10379" xr:uid="{00000000-0005-0000-0000-00008C280000}"/>
    <cellStyle name="RowTitles1-Detail 3 2 2 9 4 2" xfId="10380" xr:uid="{00000000-0005-0000-0000-00008D280000}"/>
    <cellStyle name="RowTitles1-Detail 3 2 2 9 4_Tertiary Salaries Survey" xfId="10381" xr:uid="{00000000-0005-0000-0000-00008E280000}"/>
    <cellStyle name="RowTitles1-Detail 3 2 2 9 5" xfId="10382" xr:uid="{00000000-0005-0000-0000-00008F280000}"/>
    <cellStyle name="RowTitles1-Detail 3 2 2 9_Tertiary Salaries Survey" xfId="10383" xr:uid="{00000000-0005-0000-0000-000090280000}"/>
    <cellStyle name="RowTitles1-Detail 3 2 2_STUD aligned by INSTIT" xfId="10384" xr:uid="{00000000-0005-0000-0000-000091280000}"/>
    <cellStyle name="RowTitles1-Detail 3 2 3" xfId="10385" xr:uid="{00000000-0005-0000-0000-000092280000}"/>
    <cellStyle name="RowTitles1-Detail 3 2 3 2" xfId="10386" xr:uid="{00000000-0005-0000-0000-000093280000}"/>
    <cellStyle name="RowTitles1-Detail 3 2 3 2 2" xfId="10387" xr:uid="{00000000-0005-0000-0000-000094280000}"/>
    <cellStyle name="RowTitles1-Detail 3 2 3 2 2 2" xfId="10388" xr:uid="{00000000-0005-0000-0000-000095280000}"/>
    <cellStyle name="RowTitles1-Detail 3 2 3 2 2 2 2" xfId="10389" xr:uid="{00000000-0005-0000-0000-000096280000}"/>
    <cellStyle name="RowTitles1-Detail 3 2 3 2 2 2_Tertiary Salaries Survey" xfId="10390" xr:uid="{00000000-0005-0000-0000-000097280000}"/>
    <cellStyle name="RowTitles1-Detail 3 2 3 2 2 3" xfId="10391" xr:uid="{00000000-0005-0000-0000-000098280000}"/>
    <cellStyle name="RowTitles1-Detail 3 2 3 2 2_Tertiary Salaries Survey" xfId="10392" xr:uid="{00000000-0005-0000-0000-000099280000}"/>
    <cellStyle name="RowTitles1-Detail 3 2 3 2 3" xfId="10393" xr:uid="{00000000-0005-0000-0000-00009A280000}"/>
    <cellStyle name="RowTitles1-Detail 3 2 3 2 3 2" xfId="10394" xr:uid="{00000000-0005-0000-0000-00009B280000}"/>
    <cellStyle name="RowTitles1-Detail 3 2 3 2 3 2 2" xfId="10395" xr:uid="{00000000-0005-0000-0000-00009C280000}"/>
    <cellStyle name="RowTitles1-Detail 3 2 3 2 3 2_Tertiary Salaries Survey" xfId="10396" xr:uid="{00000000-0005-0000-0000-00009D280000}"/>
    <cellStyle name="RowTitles1-Detail 3 2 3 2 3 3" xfId="10397" xr:uid="{00000000-0005-0000-0000-00009E280000}"/>
    <cellStyle name="RowTitles1-Detail 3 2 3 2 3_Tertiary Salaries Survey" xfId="10398" xr:uid="{00000000-0005-0000-0000-00009F280000}"/>
    <cellStyle name="RowTitles1-Detail 3 2 3 2 4" xfId="10399" xr:uid="{00000000-0005-0000-0000-0000A0280000}"/>
    <cellStyle name="RowTitles1-Detail 3 2 3 2 5" xfId="10400" xr:uid="{00000000-0005-0000-0000-0000A1280000}"/>
    <cellStyle name="RowTitles1-Detail 3 2 3 2_Tertiary Salaries Survey" xfId="10401" xr:uid="{00000000-0005-0000-0000-0000A2280000}"/>
    <cellStyle name="RowTitles1-Detail 3 2 3 3" xfId="10402" xr:uid="{00000000-0005-0000-0000-0000A3280000}"/>
    <cellStyle name="RowTitles1-Detail 3 2 3 3 2" xfId="10403" xr:uid="{00000000-0005-0000-0000-0000A4280000}"/>
    <cellStyle name="RowTitles1-Detail 3 2 3 3 2 2" xfId="10404" xr:uid="{00000000-0005-0000-0000-0000A5280000}"/>
    <cellStyle name="RowTitles1-Detail 3 2 3 3 2 2 2" xfId="10405" xr:uid="{00000000-0005-0000-0000-0000A6280000}"/>
    <cellStyle name="RowTitles1-Detail 3 2 3 3 2 2_Tertiary Salaries Survey" xfId="10406" xr:uid="{00000000-0005-0000-0000-0000A7280000}"/>
    <cellStyle name="RowTitles1-Detail 3 2 3 3 2 3" xfId="10407" xr:uid="{00000000-0005-0000-0000-0000A8280000}"/>
    <cellStyle name="RowTitles1-Detail 3 2 3 3 2_Tertiary Salaries Survey" xfId="10408" xr:uid="{00000000-0005-0000-0000-0000A9280000}"/>
    <cellStyle name="RowTitles1-Detail 3 2 3 3 3" xfId="10409" xr:uid="{00000000-0005-0000-0000-0000AA280000}"/>
    <cellStyle name="RowTitles1-Detail 3 2 3 3 3 2" xfId="10410" xr:uid="{00000000-0005-0000-0000-0000AB280000}"/>
    <cellStyle name="RowTitles1-Detail 3 2 3 3 3 2 2" xfId="10411" xr:uid="{00000000-0005-0000-0000-0000AC280000}"/>
    <cellStyle name="RowTitles1-Detail 3 2 3 3 3 2_Tertiary Salaries Survey" xfId="10412" xr:uid="{00000000-0005-0000-0000-0000AD280000}"/>
    <cellStyle name="RowTitles1-Detail 3 2 3 3 3 3" xfId="10413" xr:uid="{00000000-0005-0000-0000-0000AE280000}"/>
    <cellStyle name="RowTitles1-Detail 3 2 3 3 3_Tertiary Salaries Survey" xfId="10414" xr:uid="{00000000-0005-0000-0000-0000AF280000}"/>
    <cellStyle name="RowTitles1-Detail 3 2 3 3 4" xfId="10415" xr:uid="{00000000-0005-0000-0000-0000B0280000}"/>
    <cellStyle name="RowTitles1-Detail 3 2 3 3 5" xfId="10416" xr:uid="{00000000-0005-0000-0000-0000B1280000}"/>
    <cellStyle name="RowTitles1-Detail 3 2 3 3 5 2" xfId="10417" xr:uid="{00000000-0005-0000-0000-0000B2280000}"/>
    <cellStyle name="RowTitles1-Detail 3 2 3 3 5_Tertiary Salaries Survey" xfId="10418" xr:uid="{00000000-0005-0000-0000-0000B3280000}"/>
    <cellStyle name="RowTitles1-Detail 3 2 3 3 6" xfId="10419" xr:uid="{00000000-0005-0000-0000-0000B4280000}"/>
    <cellStyle name="RowTitles1-Detail 3 2 3 3_Tertiary Salaries Survey" xfId="10420" xr:uid="{00000000-0005-0000-0000-0000B5280000}"/>
    <cellStyle name="RowTitles1-Detail 3 2 3 4" xfId="10421" xr:uid="{00000000-0005-0000-0000-0000B6280000}"/>
    <cellStyle name="RowTitles1-Detail 3 2 3 4 2" xfId="10422" xr:uid="{00000000-0005-0000-0000-0000B7280000}"/>
    <cellStyle name="RowTitles1-Detail 3 2 3 4 2 2" xfId="10423" xr:uid="{00000000-0005-0000-0000-0000B8280000}"/>
    <cellStyle name="RowTitles1-Detail 3 2 3 4 2 2 2" xfId="10424" xr:uid="{00000000-0005-0000-0000-0000B9280000}"/>
    <cellStyle name="RowTitles1-Detail 3 2 3 4 2 2_Tertiary Salaries Survey" xfId="10425" xr:uid="{00000000-0005-0000-0000-0000BA280000}"/>
    <cellStyle name="RowTitles1-Detail 3 2 3 4 2 3" xfId="10426" xr:uid="{00000000-0005-0000-0000-0000BB280000}"/>
    <cellStyle name="RowTitles1-Detail 3 2 3 4 2_Tertiary Salaries Survey" xfId="10427" xr:uid="{00000000-0005-0000-0000-0000BC280000}"/>
    <cellStyle name="RowTitles1-Detail 3 2 3 4 3" xfId="10428" xr:uid="{00000000-0005-0000-0000-0000BD280000}"/>
    <cellStyle name="RowTitles1-Detail 3 2 3 4 3 2" xfId="10429" xr:uid="{00000000-0005-0000-0000-0000BE280000}"/>
    <cellStyle name="RowTitles1-Detail 3 2 3 4 3 2 2" xfId="10430" xr:uid="{00000000-0005-0000-0000-0000BF280000}"/>
    <cellStyle name="RowTitles1-Detail 3 2 3 4 3 2_Tertiary Salaries Survey" xfId="10431" xr:uid="{00000000-0005-0000-0000-0000C0280000}"/>
    <cellStyle name="RowTitles1-Detail 3 2 3 4 3 3" xfId="10432" xr:uid="{00000000-0005-0000-0000-0000C1280000}"/>
    <cellStyle name="RowTitles1-Detail 3 2 3 4 3_Tertiary Salaries Survey" xfId="10433" xr:uid="{00000000-0005-0000-0000-0000C2280000}"/>
    <cellStyle name="RowTitles1-Detail 3 2 3 4 4" xfId="10434" xr:uid="{00000000-0005-0000-0000-0000C3280000}"/>
    <cellStyle name="RowTitles1-Detail 3 2 3 4 4 2" xfId="10435" xr:uid="{00000000-0005-0000-0000-0000C4280000}"/>
    <cellStyle name="RowTitles1-Detail 3 2 3 4 4_Tertiary Salaries Survey" xfId="10436" xr:uid="{00000000-0005-0000-0000-0000C5280000}"/>
    <cellStyle name="RowTitles1-Detail 3 2 3 4 5" xfId="10437" xr:uid="{00000000-0005-0000-0000-0000C6280000}"/>
    <cellStyle name="RowTitles1-Detail 3 2 3 4_Tertiary Salaries Survey" xfId="10438" xr:uid="{00000000-0005-0000-0000-0000C7280000}"/>
    <cellStyle name="RowTitles1-Detail 3 2 3 5" xfId="10439" xr:uid="{00000000-0005-0000-0000-0000C8280000}"/>
    <cellStyle name="RowTitles1-Detail 3 2 3 5 2" xfId="10440" xr:uid="{00000000-0005-0000-0000-0000C9280000}"/>
    <cellStyle name="RowTitles1-Detail 3 2 3 5 2 2" xfId="10441" xr:uid="{00000000-0005-0000-0000-0000CA280000}"/>
    <cellStyle name="RowTitles1-Detail 3 2 3 5 2 2 2" xfId="10442" xr:uid="{00000000-0005-0000-0000-0000CB280000}"/>
    <cellStyle name="RowTitles1-Detail 3 2 3 5 2 2_Tertiary Salaries Survey" xfId="10443" xr:uid="{00000000-0005-0000-0000-0000CC280000}"/>
    <cellStyle name="RowTitles1-Detail 3 2 3 5 2 3" xfId="10444" xr:uid="{00000000-0005-0000-0000-0000CD280000}"/>
    <cellStyle name="RowTitles1-Detail 3 2 3 5 2_Tertiary Salaries Survey" xfId="10445" xr:uid="{00000000-0005-0000-0000-0000CE280000}"/>
    <cellStyle name="RowTitles1-Detail 3 2 3 5 3" xfId="10446" xr:uid="{00000000-0005-0000-0000-0000CF280000}"/>
    <cellStyle name="RowTitles1-Detail 3 2 3 5 3 2" xfId="10447" xr:uid="{00000000-0005-0000-0000-0000D0280000}"/>
    <cellStyle name="RowTitles1-Detail 3 2 3 5 3 2 2" xfId="10448" xr:uid="{00000000-0005-0000-0000-0000D1280000}"/>
    <cellStyle name="RowTitles1-Detail 3 2 3 5 3 2_Tertiary Salaries Survey" xfId="10449" xr:uid="{00000000-0005-0000-0000-0000D2280000}"/>
    <cellStyle name="RowTitles1-Detail 3 2 3 5 3 3" xfId="10450" xr:uid="{00000000-0005-0000-0000-0000D3280000}"/>
    <cellStyle name="RowTitles1-Detail 3 2 3 5 3_Tertiary Salaries Survey" xfId="10451" xr:uid="{00000000-0005-0000-0000-0000D4280000}"/>
    <cellStyle name="RowTitles1-Detail 3 2 3 5 4" xfId="10452" xr:uid="{00000000-0005-0000-0000-0000D5280000}"/>
    <cellStyle name="RowTitles1-Detail 3 2 3 5 4 2" xfId="10453" xr:uid="{00000000-0005-0000-0000-0000D6280000}"/>
    <cellStyle name="RowTitles1-Detail 3 2 3 5 4_Tertiary Salaries Survey" xfId="10454" xr:uid="{00000000-0005-0000-0000-0000D7280000}"/>
    <cellStyle name="RowTitles1-Detail 3 2 3 5 5" xfId="10455" xr:uid="{00000000-0005-0000-0000-0000D8280000}"/>
    <cellStyle name="RowTitles1-Detail 3 2 3 5_Tertiary Salaries Survey" xfId="10456" xr:uid="{00000000-0005-0000-0000-0000D9280000}"/>
    <cellStyle name="RowTitles1-Detail 3 2 3 6" xfId="10457" xr:uid="{00000000-0005-0000-0000-0000DA280000}"/>
    <cellStyle name="RowTitles1-Detail 3 2 3 6 2" xfId="10458" xr:uid="{00000000-0005-0000-0000-0000DB280000}"/>
    <cellStyle name="RowTitles1-Detail 3 2 3 6 2 2" xfId="10459" xr:uid="{00000000-0005-0000-0000-0000DC280000}"/>
    <cellStyle name="RowTitles1-Detail 3 2 3 6 2 2 2" xfId="10460" xr:uid="{00000000-0005-0000-0000-0000DD280000}"/>
    <cellStyle name="RowTitles1-Detail 3 2 3 6 2 2_Tertiary Salaries Survey" xfId="10461" xr:uid="{00000000-0005-0000-0000-0000DE280000}"/>
    <cellStyle name="RowTitles1-Detail 3 2 3 6 2 3" xfId="10462" xr:uid="{00000000-0005-0000-0000-0000DF280000}"/>
    <cellStyle name="RowTitles1-Detail 3 2 3 6 2_Tertiary Salaries Survey" xfId="10463" xr:uid="{00000000-0005-0000-0000-0000E0280000}"/>
    <cellStyle name="RowTitles1-Detail 3 2 3 6 3" xfId="10464" xr:uid="{00000000-0005-0000-0000-0000E1280000}"/>
    <cellStyle name="RowTitles1-Detail 3 2 3 6 3 2" xfId="10465" xr:uid="{00000000-0005-0000-0000-0000E2280000}"/>
    <cellStyle name="RowTitles1-Detail 3 2 3 6 3 2 2" xfId="10466" xr:uid="{00000000-0005-0000-0000-0000E3280000}"/>
    <cellStyle name="RowTitles1-Detail 3 2 3 6 3 2_Tertiary Salaries Survey" xfId="10467" xr:uid="{00000000-0005-0000-0000-0000E4280000}"/>
    <cellStyle name="RowTitles1-Detail 3 2 3 6 3 3" xfId="10468" xr:uid="{00000000-0005-0000-0000-0000E5280000}"/>
    <cellStyle name="RowTitles1-Detail 3 2 3 6 3_Tertiary Salaries Survey" xfId="10469" xr:uid="{00000000-0005-0000-0000-0000E6280000}"/>
    <cellStyle name="RowTitles1-Detail 3 2 3 6 4" xfId="10470" xr:uid="{00000000-0005-0000-0000-0000E7280000}"/>
    <cellStyle name="RowTitles1-Detail 3 2 3 6 4 2" xfId="10471" xr:uid="{00000000-0005-0000-0000-0000E8280000}"/>
    <cellStyle name="RowTitles1-Detail 3 2 3 6 4_Tertiary Salaries Survey" xfId="10472" xr:uid="{00000000-0005-0000-0000-0000E9280000}"/>
    <cellStyle name="RowTitles1-Detail 3 2 3 6 5" xfId="10473" xr:uid="{00000000-0005-0000-0000-0000EA280000}"/>
    <cellStyle name="RowTitles1-Detail 3 2 3 6_Tertiary Salaries Survey" xfId="10474" xr:uid="{00000000-0005-0000-0000-0000EB280000}"/>
    <cellStyle name="RowTitles1-Detail 3 2 3 7" xfId="10475" xr:uid="{00000000-0005-0000-0000-0000EC280000}"/>
    <cellStyle name="RowTitles1-Detail 3 2 3 7 2" xfId="10476" xr:uid="{00000000-0005-0000-0000-0000ED280000}"/>
    <cellStyle name="RowTitles1-Detail 3 2 3 7 2 2" xfId="10477" xr:uid="{00000000-0005-0000-0000-0000EE280000}"/>
    <cellStyle name="RowTitles1-Detail 3 2 3 7 2_Tertiary Salaries Survey" xfId="10478" xr:uid="{00000000-0005-0000-0000-0000EF280000}"/>
    <cellStyle name="RowTitles1-Detail 3 2 3 7 3" xfId="10479" xr:uid="{00000000-0005-0000-0000-0000F0280000}"/>
    <cellStyle name="RowTitles1-Detail 3 2 3 7_Tertiary Salaries Survey" xfId="10480" xr:uid="{00000000-0005-0000-0000-0000F1280000}"/>
    <cellStyle name="RowTitles1-Detail 3 2 3 8" xfId="10481" xr:uid="{00000000-0005-0000-0000-0000F2280000}"/>
    <cellStyle name="RowTitles1-Detail 3 2 3 9" xfId="10482" xr:uid="{00000000-0005-0000-0000-0000F3280000}"/>
    <cellStyle name="RowTitles1-Detail 3 2 3_STUD aligned by INSTIT" xfId="10483" xr:uid="{00000000-0005-0000-0000-0000F4280000}"/>
    <cellStyle name="RowTitles1-Detail 3 2 4" xfId="10484" xr:uid="{00000000-0005-0000-0000-0000F5280000}"/>
    <cellStyle name="RowTitles1-Detail 3 2 4 2" xfId="10485" xr:uid="{00000000-0005-0000-0000-0000F6280000}"/>
    <cellStyle name="RowTitles1-Detail 3 2 4 2 2" xfId="10486" xr:uid="{00000000-0005-0000-0000-0000F7280000}"/>
    <cellStyle name="RowTitles1-Detail 3 2 4 2 2 2" xfId="10487" xr:uid="{00000000-0005-0000-0000-0000F8280000}"/>
    <cellStyle name="RowTitles1-Detail 3 2 4 2 2 2 2" xfId="10488" xr:uid="{00000000-0005-0000-0000-0000F9280000}"/>
    <cellStyle name="RowTitles1-Detail 3 2 4 2 2 2_Tertiary Salaries Survey" xfId="10489" xr:uid="{00000000-0005-0000-0000-0000FA280000}"/>
    <cellStyle name="RowTitles1-Detail 3 2 4 2 2 3" xfId="10490" xr:uid="{00000000-0005-0000-0000-0000FB280000}"/>
    <cellStyle name="RowTitles1-Detail 3 2 4 2 2_Tertiary Salaries Survey" xfId="10491" xr:uid="{00000000-0005-0000-0000-0000FC280000}"/>
    <cellStyle name="RowTitles1-Detail 3 2 4 2 3" xfId="10492" xr:uid="{00000000-0005-0000-0000-0000FD280000}"/>
    <cellStyle name="RowTitles1-Detail 3 2 4 2 3 2" xfId="10493" xr:uid="{00000000-0005-0000-0000-0000FE280000}"/>
    <cellStyle name="RowTitles1-Detail 3 2 4 2 3 2 2" xfId="10494" xr:uid="{00000000-0005-0000-0000-0000FF280000}"/>
    <cellStyle name="RowTitles1-Detail 3 2 4 2 3 2_Tertiary Salaries Survey" xfId="10495" xr:uid="{00000000-0005-0000-0000-000000290000}"/>
    <cellStyle name="RowTitles1-Detail 3 2 4 2 3 3" xfId="10496" xr:uid="{00000000-0005-0000-0000-000001290000}"/>
    <cellStyle name="RowTitles1-Detail 3 2 4 2 3_Tertiary Salaries Survey" xfId="10497" xr:uid="{00000000-0005-0000-0000-000002290000}"/>
    <cellStyle name="RowTitles1-Detail 3 2 4 2 4" xfId="10498" xr:uid="{00000000-0005-0000-0000-000003290000}"/>
    <cellStyle name="RowTitles1-Detail 3 2 4 2 5" xfId="10499" xr:uid="{00000000-0005-0000-0000-000004290000}"/>
    <cellStyle name="RowTitles1-Detail 3 2 4 2 5 2" xfId="10500" xr:uid="{00000000-0005-0000-0000-000005290000}"/>
    <cellStyle name="RowTitles1-Detail 3 2 4 2 5_Tertiary Salaries Survey" xfId="10501" xr:uid="{00000000-0005-0000-0000-000006290000}"/>
    <cellStyle name="RowTitles1-Detail 3 2 4 2 6" xfId="10502" xr:uid="{00000000-0005-0000-0000-000007290000}"/>
    <cellStyle name="RowTitles1-Detail 3 2 4 2_Tertiary Salaries Survey" xfId="10503" xr:uid="{00000000-0005-0000-0000-000008290000}"/>
    <cellStyle name="RowTitles1-Detail 3 2 4 3" xfId="10504" xr:uid="{00000000-0005-0000-0000-000009290000}"/>
    <cellStyle name="RowTitles1-Detail 3 2 4 3 2" xfId="10505" xr:uid="{00000000-0005-0000-0000-00000A290000}"/>
    <cellStyle name="RowTitles1-Detail 3 2 4 3 2 2" xfId="10506" xr:uid="{00000000-0005-0000-0000-00000B290000}"/>
    <cellStyle name="RowTitles1-Detail 3 2 4 3 2 2 2" xfId="10507" xr:uid="{00000000-0005-0000-0000-00000C290000}"/>
    <cellStyle name="RowTitles1-Detail 3 2 4 3 2 2_Tertiary Salaries Survey" xfId="10508" xr:uid="{00000000-0005-0000-0000-00000D290000}"/>
    <cellStyle name="RowTitles1-Detail 3 2 4 3 2 3" xfId="10509" xr:uid="{00000000-0005-0000-0000-00000E290000}"/>
    <cellStyle name="RowTitles1-Detail 3 2 4 3 2_Tertiary Salaries Survey" xfId="10510" xr:uid="{00000000-0005-0000-0000-00000F290000}"/>
    <cellStyle name="RowTitles1-Detail 3 2 4 3 3" xfId="10511" xr:uid="{00000000-0005-0000-0000-000010290000}"/>
    <cellStyle name="RowTitles1-Detail 3 2 4 3 3 2" xfId="10512" xr:uid="{00000000-0005-0000-0000-000011290000}"/>
    <cellStyle name="RowTitles1-Detail 3 2 4 3 3 2 2" xfId="10513" xr:uid="{00000000-0005-0000-0000-000012290000}"/>
    <cellStyle name="RowTitles1-Detail 3 2 4 3 3 2_Tertiary Salaries Survey" xfId="10514" xr:uid="{00000000-0005-0000-0000-000013290000}"/>
    <cellStyle name="RowTitles1-Detail 3 2 4 3 3 3" xfId="10515" xr:uid="{00000000-0005-0000-0000-000014290000}"/>
    <cellStyle name="RowTitles1-Detail 3 2 4 3 3_Tertiary Salaries Survey" xfId="10516" xr:uid="{00000000-0005-0000-0000-000015290000}"/>
    <cellStyle name="RowTitles1-Detail 3 2 4 3 4" xfId="10517" xr:uid="{00000000-0005-0000-0000-000016290000}"/>
    <cellStyle name="RowTitles1-Detail 3 2 4 3 5" xfId="10518" xr:uid="{00000000-0005-0000-0000-000017290000}"/>
    <cellStyle name="RowTitles1-Detail 3 2 4 3_Tertiary Salaries Survey" xfId="10519" xr:uid="{00000000-0005-0000-0000-000018290000}"/>
    <cellStyle name="RowTitles1-Detail 3 2 4 4" xfId="10520" xr:uid="{00000000-0005-0000-0000-000019290000}"/>
    <cellStyle name="RowTitles1-Detail 3 2 4 4 2" xfId="10521" xr:uid="{00000000-0005-0000-0000-00001A290000}"/>
    <cellStyle name="RowTitles1-Detail 3 2 4 4 2 2" xfId="10522" xr:uid="{00000000-0005-0000-0000-00001B290000}"/>
    <cellStyle name="RowTitles1-Detail 3 2 4 4 2 2 2" xfId="10523" xr:uid="{00000000-0005-0000-0000-00001C290000}"/>
    <cellStyle name="RowTitles1-Detail 3 2 4 4 2 2_Tertiary Salaries Survey" xfId="10524" xr:uid="{00000000-0005-0000-0000-00001D290000}"/>
    <cellStyle name="RowTitles1-Detail 3 2 4 4 2 3" xfId="10525" xr:uid="{00000000-0005-0000-0000-00001E290000}"/>
    <cellStyle name="RowTitles1-Detail 3 2 4 4 2_Tertiary Salaries Survey" xfId="10526" xr:uid="{00000000-0005-0000-0000-00001F290000}"/>
    <cellStyle name="RowTitles1-Detail 3 2 4 4 3" xfId="10527" xr:uid="{00000000-0005-0000-0000-000020290000}"/>
    <cellStyle name="RowTitles1-Detail 3 2 4 4 3 2" xfId="10528" xr:uid="{00000000-0005-0000-0000-000021290000}"/>
    <cellStyle name="RowTitles1-Detail 3 2 4 4 3 2 2" xfId="10529" xr:uid="{00000000-0005-0000-0000-000022290000}"/>
    <cellStyle name="RowTitles1-Detail 3 2 4 4 3 2_Tertiary Salaries Survey" xfId="10530" xr:uid="{00000000-0005-0000-0000-000023290000}"/>
    <cellStyle name="RowTitles1-Detail 3 2 4 4 3 3" xfId="10531" xr:uid="{00000000-0005-0000-0000-000024290000}"/>
    <cellStyle name="RowTitles1-Detail 3 2 4 4 3_Tertiary Salaries Survey" xfId="10532" xr:uid="{00000000-0005-0000-0000-000025290000}"/>
    <cellStyle name="RowTitles1-Detail 3 2 4 4 4" xfId="10533" xr:uid="{00000000-0005-0000-0000-000026290000}"/>
    <cellStyle name="RowTitles1-Detail 3 2 4 4 4 2" xfId="10534" xr:uid="{00000000-0005-0000-0000-000027290000}"/>
    <cellStyle name="RowTitles1-Detail 3 2 4 4 4_Tertiary Salaries Survey" xfId="10535" xr:uid="{00000000-0005-0000-0000-000028290000}"/>
    <cellStyle name="RowTitles1-Detail 3 2 4 4 5" xfId="10536" xr:uid="{00000000-0005-0000-0000-000029290000}"/>
    <cellStyle name="RowTitles1-Detail 3 2 4 4_Tertiary Salaries Survey" xfId="10537" xr:uid="{00000000-0005-0000-0000-00002A290000}"/>
    <cellStyle name="RowTitles1-Detail 3 2 4 5" xfId="10538" xr:uid="{00000000-0005-0000-0000-00002B290000}"/>
    <cellStyle name="RowTitles1-Detail 3 2 4 5 2" xfId="10539" xr:uid="{00000000-0005-0000-0000-00002C290000}"/>
    <cellStyle name="RowTitles1-Detail 3 2 4 5 2 2" xfId="10540" xr:uid="{00000000-0005-0000-0000-00002D290000}"/>
    <cellStyle name="RowTitles1-Detail 3 2 4 5 2 2 2" xfId="10541" xr:uid="{00000000-0005-0000-0000-00002E290000}"/>
    <cellStyle name="RowTitles1-Detail 3 2 4 5 2 2_Tertiary Salaries Survey" xfId="10542" xr:uid="{00000000-0005-0000-0000-00002F290000}"/>
    <cellStyle name="RowTitles1-Detail 3 2 4 5 2 3" xfId="10543" xr:uid="{00000000-0005-0000-0000-000030290000}"/>
    <cellStyle name="RowTitles1-Detail 3 2 4 5 2_Tertiary Salaries Survey" xfId="10544" xr:uid="{00000000-0005-0000-0000-000031290000}"/>
    <cellStyle name="RowTitles1-Detail 3 2 4 5 3" xfId="10545" xr:uid="{00000000-0005-0000-0000-000032290000}"/>
    <cellStyle name="RowTitles1-Detail 3 2 4 5 3 2" xfId="10546" xr:uid="{00000000-0005-0000-0000-000033290000}"/>
    <cellStyle name="RowTitles1-Detail 3 2 4 5 3 2 2" xfId="10547" xr:uid="{00000000-0005-0000-0000-000034290000}"/>
    <cellStyle name="RowTitles1-Detail 3 2 4 5 3 2_Tertiary Salaries Survey" xfId="10548" xr:uid="{00000000-0005-0000-0000-000035290000}"/>
    <cellStyle name="RowTitles1-Detail 3 2 4 5 3 3" xfId="10549" xr:uid="{00000000-0005-0000-0000-000036290000}"/>
    <cellStyle name="RowTitles1-Detail 3 2 4 5 3_Tertiary Salaries Survey" xfId="10550" xr:uid="{00000000-0005-0000-0000-000037290000}"/>
    <cellStyle name="RowTitles1-Detail 3 2 4 5 4" xfId="10551" xr:uid="{00000000-0005-0000-0000-000038290000}"/>
    <cellStyle name="RowTitles1-Detail 3 2 4 5 4 2" xfId="10552" xr:uid="{00000000-0005-0000-0000-000039290000}"/>
    <cellStyle name="RowTitles1-Detail 3 2 4 5 4_Tertiary Salaries Survey" xfId="10553" xr:uid="{00000000-0005-0000-0000-00003A290000}"/>
    <cellStyle name="RowTitles1-Detail 3 2 4 5 5" xfId="10554" xr:uid="{00000000-0005-0000-0000-00003B290000}"/>
    <cellStyle name="RowTitles1-Detail 3 2 4 5_Tertiary Salaries Survey" xfId="10555" xr:uid="{00000000-0005-0000-0000-00003C290000}"/>
    <cellStyle name="RowTitles1-Detail 3 2 4 6" xfId="10556" xr:uid="{00000000-0005-0000-0000-00003D290000}"/>
    <cellStyle name="RowTitles1-Detail 3 2 4 6 2" xfId="10557" xr:uid="{00000000-0005-0000-0000-00003E290000}"/>
    <cellStyle name="RowTitles1-Detail 3 2 4 6 2 2" xfId="10558" xr:uid="{00000000-0005-0000-0000-00003F290000}"/>
    <cellStyle name="RowTitles1-Detail 3 2 4 6 2 2 2" xfId="10559" xr:uid="{00000000-0005-0000-0000-000040290000}"/>
    <cellStyle name="RowTitles1-Detail 3 2 4 6 2 2_Tertiary Salaries Survey" xfId="10560" xr:uid="{00000000-0005-0000-0000-000041290000}"/>
    <cellStyle name="RowTitles1-Detail 3 2 4 6 2 3" xfId="10561" xr:uid="{00000000-0005-0000-0000-000042290000}"/>
    <cellStyle name="RowTitles1-Detail 3 2 4 6 2_Tertiary Salaries Survey" xfId="10562" xr:uid="{00000000-0005-0000-0000-000043290000}"/>
    <cellStyle name="RowTitles1-Detail 3 2 4 6 3" xfId="10563" xr:uid="{00000000-0005-0000-0000-000044290000}"/>
    <cellStyle name="RowTitles1-Detail 3 2 4 6 3 2" xfId="10564" xr:uid="{00000000-0005-0000-0000-000045290000}"/>
    <cellStyle name="RowTitles1-Detail 3 2 4 6 3 2 2" xfId="10565" xr:uid="{00000000-0005-0000-0000-000046290000}"/>
    <cellStyle name="RowTitles1-Detail 3 2 4 6 3 2_Tertiary Salaries Survey" xfId="10566" xr:uid="{00000000-0005-0000-0000-000047290000}"/>
    <cellStyle name="RowTitles1-Detail 3 2 4 6 3 3" xfId="10567" xr:uid="{00000000-0005-0000-0000-000048290000}"/>
    <cellStyle name="RowTitles1-Detail 3 2 4 6 3_Tertiary Salaries Survey" xfId="10568" xr:uid="{00000000-0005-0000-0000-000049290000}"/>
    <cellStyle name="RowTitles1-Detail 3 2 4 6 4" xfId="10569" xr:uid="{00000000-0005-0000-0000-00004A290000}"/>
    <cellStyle name="RowTitles1-Detail 3 2 4 6 4 2" xfId="10570" xr:uid="{00000000-0005-0000-0000-00004B290000}"/>
    <cellStyle name="RowTitles1-Detail 3 2 4 6 4_Tertiary Salaries Survey" xfId="10571" xr:uid="{00000000-0005-0000-0000-00004C290000}"/>
    <cellStyle name="RowTitles1-Detail 3 2 4 6 5" xfId="10572" xr:uid="{00000000-0005-0000-0000-00004D290000}"/>
    <cellStyle name="RowTitles1-Detail 3 2 4 6_Tertiary Salaries Survey" xfId="10573" xr:uid="{00000000-0005-0000-0000-00004E290000}"/>
    <cellStyle name="RowTitles1-Detail 3 2 4 7" xfId="10574" xr:uid="{00000000-0005-0000-0000-00004F290000}"/>
    <cellStyle name="RowTitles1-Detail 3 2 4 7 2" xfId="10575" xr:uid="{00000000-0005-0000-0000-000050290000}"/>
    <cellStyle name="RowTitles1-Detail 3 2 4 7 2 2" xfId="10576" xr:uid="{00000000-0005-0000-0000-000051290000}"/>
    <cellStyle name="RowTitles1-Detail 3 2 4 7 2_Tertiary Salaries Survey" xfId="10577" xr:uid="{00000000-0005-0000-0000-000052290000}"/>
    <cellStyle name="RowTitles1-Detail 3 2 4 7 3" xfId="10578" xr:uid="{00000000-0005-0000-0000-000053290000}"/>
    <cellStyle name="RowTitles1-Detail 3 2 4 7_Tertiary Salaries Survey" xfId="10579" xr:uid="{00000000-0005-0000-0000-000054290000}"/>
    <cellStyle name="RowTitles1-Detail 3 2 4 8" xfId="10580" xr:uid="{00000000-0005-0000-0000-000055290000}"/>
    <cellStyle name="RowTitles1-Detail 3 2 4 8 2" xfId="10581" xr:uid="{00000000-0005-0000-0000-000056290000}"/>
    <cellStyle name="RowTitles1-Detail 3 2 4 8 2 2" xfId="10582" xr:uid="{00000000-0005-0000-0000-000057290000}"/>
    <cellStyle name="RowTitles1-Detail 3 2 4 8 2_Tertiary Salaries Survey" xfId="10583" xr:uid="{00000000-0005-0000-0000-000058290000}"/>
    <cellStyle name="RowTitles1-Detail 3 2 4 8 3" xfId="10584" xr:uid="{00000000-0005-0000-0000-000059290000}"/>
    <cellStyle name="RowTitles1-Detail 3 2 4 8_Tertiary Salaries Survey" xfId="10585" xr:uid="{00000000-0005-0000-0000-00005A290000}"/>
    <cellStyle name="RowTitles1-Detail 3 2 4 9" xfId="10586" xr:uid="{00000000-0005-0000-0000-00005B290000}"/>
    <cellStyle name="RowTitles1-Detail 3 2 4_STUD aligned by INSTIT" xfId="10587" xr:uid="{00000000-0005-0000-0000-00005C290000}"/>
    <cellStyle name="RowTitles1-Detail 3 2 5" xfId="10588" xr:uid="{00000000-0005-0000-0000-00005D290000}"/>
    <cellStyle name="RowTitles1-Detail 3 2 5 2" xfId="10589" xr:uid="{00000000-0005-0000-0000-00005E290000}"/>
    <cellStyle name="RowTitles1-Detail 3 2 5 2 2" xfId="10590" xr:uid="{00000000-0005-0000-0000-00005F290000}"/>
    <cellStyle name="RowTitles1-Detail 3 2 5 2 2 2" xfId="10591" xr:uid="{00000000-0005-0000-0000-000060290000}"/>
    <cellStyle name="RowTitles1-Detail 3 2 5 2 2 2 2" xfId="10592" xr:uid="{00000000-0005-0000-0000-000061290000}"/>
    <cellStyle name="RowTitles1-Detail 3 2 5 2 2 2_Tertiary Salaries Survey" xfId="10593" xr:uid="{00000000-0005-0000-0000-000062290000}"/>
    <cellStyle name="RowTitles1-Detail 3 2 5 2 2 3" xfId="10594" xr:uid="{00000000-0005-0000-0000-000063290000}"/>
    <cellStyle name="RowTitles1-Detail 3 2 5 2 2_Tertiary Salaries Survey" xfId="10595" xr:uid="{00000000-0005-0000-0000-000064290000}"/>
    <cellStyle name="RowTitles1-Detail 3 2 5 2 3" xfId="10596" xr:uid="{00000000-0005-0000-0000-000065290000}"/>
    <cellStyle name="RowTitles1-Detail 3 2 5 2 3 2" xfId="10597" xr:uid="{00000000-0005-0000-0000-000066290000}"/>
    <cellStyle name="RowTitles1-Detail 3 2 5 2 3 2 2" xfId="10598" xr:uid="{00000000-0005-0000-0000-000067290000}"/>
    <cellStyle name="RowTitles1-Detail 3 2 5 2 3 2_Tertiary Salaries Survey" xfId="10599" xr:uid="{00000000-0005-0000-0000-000068290000}"/>
    <cellStyle name="RowTitles1-Detail 3 2 5 2 3 3" xfId="10600" xr:uid="{00000000-0005-0000-0000-000069290000}"/>
    <cellStyle name="RowTitles1-Detail 3 2 5 2 3_Tertiary Salaries Survey" xfId="10601" xr:uid="{00000000-0005-0000-0000-00006A290000}"/>
    <cellStyle name="RowTitles1-Detail 3 2 5 2 4" xfId="10602" xr:uid="{00000000-0005-0000-0000-00006B290000}"/>
    <cellStyle name="RowTitles1-Detail 3 2 5 2 5" xfId="10603" xr:uid="{00000000-0005-0000-0000-00006C290000}"/>
    <cellStyle name="RowTitles1-Detail 3 2 5 2 5 2" xfId="10604" xr:uid="{00000000-0005-0000-0000-00006D290000}"/>
    <cellStyle name="RowTitles1-Detail 3 2 5 2 5_Tertiary Salaries Survey" xfId="10605" xr:uid="{00000000-0005-0000-0000-00006E290000}"/>
    <cellStyle name="RowTitles1-Detail 3 2 5 2 6" xfId="10606" xr:uid="{00000000-0005-0000-0000-00006F290000}"/>
    <cellStyle name="RowTitles1-Detail 3 2 5 2_Tertiary Salaries Survey" xfId="10607" xr:uid="{00000000-0005-0000-0000-000070290000}"/>
    <cellStyle name="RowTitles1-Detail 3 2 5 3" xfId="10608" xr:uid="{00000000-0005-0000-0000-000071290000}"/>
    <cellStyle name="RowTitles1-Detail 3 2 5 3 2" xfId="10609" xr:uid="{00000000-0005-0000-0000-000072290000}"/>
    <cellStyle name="RowTitles1-Detail 3 2 5 3 2 2" xfId="10610" xr:uid="{00000000-0005-0000-0000-000073290000}"/>
    <cellStyle name="RowTitles1-Detail 3 2 5 3 2 2 2" xfId="10611" xr:uid="{00000000-0005-0000-0000-000074290000}"/>
    <cellStyle name="RowTitles1-Detail 3 2 5 3 2 2_Tertiary Salaries Survey" xfId="10612" xr:uid="{00000000-0005-0000-0000-000075290000}"/>
    <cellStyle name="RowTitles1-Detail 3 2 5 3 2 3" xfId="10613" xr:uid="{00000000-0005-0000-0000-000076290000}"/>
    <cellStyle name="RowTitles1-Detail 3 2 5 3 2_Tertiary Salaries Survey" xfId="10614" xr:uid="{00000000-0005-0000-0000-000077290000}"/>
    <cellStyle name="RowTitles1-Detail 3 2 5 3 3" xfId="10615" xr:uid="{00000000-0005-0000-0000-000078290000}"/>
    <cellStyle name="RowTitles1-Detail 3 2 5 3 3 2" xfId="10616" xr:uid="{00000000-0005-0000-0000-000079290000}"/>
    <cellStyle name="RowTitles1-Detail 3 2 5 3 3 2 2" xfId="10617" xr:uid="{00000000-0005-0000-0000-00007A290000}"/>
    <cellStyle name="RowTitles1-Detail 3 2 5 3 3 2_Tertiary Salaries Survey" xfId="10618" xr:uid="{00000000-0005-0000-0000-00007B290000}"/>
    <cellStyle name="RowTitles1-Detail 3 2 5 3 3 3" xfId="10619" xr:uid="{00000000-0005-0000-0000-00007C290000}"/>
    <cellStyle name="RowTitles1-Detail 3 2 5 3 3_Tertiary Salaries Survey" xfId="10620" xr:uid="{00000000-0005-0000-0000-00007D290000}"/>
    <cellStyle name="RowTitles1-Detail 3 2 5 3 4" xfId="10621" xr:uid="{00000000-0005-0000-0000-00007E290000}"/>
    <cellStyle name="RowTitles1-Detail 3 2 5 3 5" xfId="10622" xr:uid="{00000000-0005-0000-0000-00007F290000}"/>
    <cellStyle name="RowTitles1-Detail 3 2 5 3_Tertiary Salaries Survey" xfId="10623" xr:uid="{00000000-0005-0000-0000-000080290000}"/>
    <cellStyle name="RowTitles1-Detail 3 2 5 4" xfId="10624" xr:uid="{00000000-0005-0000-0000-000081290000}"/>
    <cellStyle name="RowTitles1-Detail 3 2 5 4 2" xfId="10625" xr:uid="{00000000-0005-0000-0000-000082290000}"/>
    <cellStyle name="RowTitles1-Detail 3 2 5 4 2 2" xfId="10626" xr:uid="{00000000-0005-0000-0000-000083290000}"/>
    <cellStyle name="RowTitles1-Detail 3 2 5 4 2 2 2" xfId="10627" xr:uid="{00000000-0005-0000-0000-000084290000}"/>
    <cellStyle name="RowTitles1-Detail 3 2 5 4 2 2_Tertiary Salaries Survey" xfId="10628" xr:uid="{00000000-0005-0000-0000-000085290000}"/>
    <cellStyle name="RowTitles1-Detail 3 2 5 4 2 3" xfId="10629" xr:uid="{00000000-0005-0000-0000-000086290000}"/>
    <cellStyle name="RowTitles1-Detail 3 2 5 4 2_Tertiary Salaries Survey" xfId="10630" xr:uid="{00000000-0005-0000-0000-000087290000}"/>
    <cellStyle name="RowTitles1-Detail 3 2 5 4 3" xfId="10631" xr:uid="{00000000-0005-0000-0000-000088290000}"/>
    <cellStyle name="RowTitles1-Detail 3 2 5 4 3 2" xfId="10632" xr:uid="{00000000-0005-0000-0000-000089290000}"/>
    <cellStyle name="RowTitles1-Detail 3 2 5 4 3 2 2" xfId="10633" xr:uid="{00000000-0005-0000-0000-00008A290000}"/>
    <cellStyle name="RowTitles1-Detail 3 2 5 4 3 2_Tertiary Salaries Survey" xfId="10634" xr:uid="{00000000-0005-0000-0000-00008B290000}"/>
    <cellStyle name="RowTitles1-Detail 3 2 5 4 3 3" xfId="10635" xr:uid="{00000000-0005-0000-0000-00008C290000}"/>
    <cellStyle name="RowTitles1-Detail 3 2 5 4 3_Tertiary Salaries Survey" xfId="10636" xr:uid="{00000000-0005-0000-0000-00008D290000}"/>
    <cellStyle name="RowTitles1-Detail 3 2 5 4 4" xfId="10637" xr:uid="{00000000-0005-0000-0000-00008E290000}"/>
    <cellStyle name="RowTitles1-Detail 3 2 5 4 5" xfId="10638" xr:uid="{00000000-0005-0000-0000-00008F290000}"/>
    <cellStyle name="RowTitles1-Detail 3 2 5 4 5 2" xfId="10639" xr:uid="{00000000-0005-0000-0000-000090290000}"/>
    <cellStyle name="RowTitles1-Detail 3 2 5 4 5_Tertiary Salaries Survey" xfId="10640" xr:uid="{00000000-0005-0000-0000-000091290000}"/>
    <cellStyle name="RowTitles1-Detail 3 2 5 4 6" xfId="10641" xr:uid="{00000000-0005-0000-0000-000092290000}"/>
    <cellStyle name="RowTitles1-Detail 3 2 5 4_Tertiary Salaries Survey" xfId="10642" xr:uid="{00000000-0005-0000-0000-000093290000}"/>
    <cellStyle name="RowTitles1-Detail 3 2 5 5" xfId="10643" xr:uid="{00000000-0005-0000-0000-000094290000}"/>
    <cellStyle name="RowTitles1-Detail 3 2 5 5 2" xfId="10644" xr:uid="{00000000-0005-0000-0000-000095290000}"/>
    <cellStyle name="RowTitles1-Detail 3 2 5 5 2 2" xfId="10645" xr:uid="{00000000-0005-0000-0000-000096290000}"/>
    <cellStyle name="RowTitles1-Detail 3 2 5 5 2 2 2" xfId="10646" xr:uid="{00000000-0005-0000-0000-000097290000}"/>
    <cellStyle name="RowTitles1-Detail 3 2 5 5 2 2_Tertiary Salaries Survey" xfId="10647" xr:uid="{00000000-0005-0000-0000-000098290000}"/>
    <cellStyle name="RowTitles1-Detail 3 2 5 5 2 3" xfId="10648" xr:uid="{00000000-0005-0000-0000-000099290000}"/>
    <cellStyle name="RowTitles1-Detail 3 2 5 5 2_Tertiary Salaries Survey" xfId="10649" xr:uid="{00000000-0005-0000-0000-00009A290000}"/>
    <cellStyle name="RowTitles1-Detail 3 2 5 5 3" xfId="10650" xr:uid="{00000000-0005-0000-0000-00009B290000}"/>
    <cellStyle name="RowTitles1-Detail 3 2 5 5 3 2" xfId="10651" xr:uid="{00000000-0005-0000-0000-00009C290000}"/>
    <cellStyle name="RowTitles1-Detail 3 2 5 5 3 2 2" xfId="10652" xr:uid="{00000000-0005-0000-0000-00009D290000}"/>
    <cellStyle name="RowTitles1-Detail 3 2 5 5 3 2_Tertiary Salaries Survey" xfId="10653" xr:uid="{00000000-0005-0000-0000-00009E290000}"/>
    <cellStyle name="RowTitles1-Detail 3 2 5 5 3 3" xfId="10654" xr:uid="{00000000-0005-0000-0000-00009F290000}"/>
    <cellStyle name="RowTitles1-Detail 3 2 5 5 3_Tertiary Salaries Survey" xfId="10655" xr:uid="{00000000-0005-0000-0000-0000A0290000}"/>
    <cellStyle name="RowTitles1-Detail 3 2 5 5 4" xfId="10656" xr:uid="{00000000-0005-0000-0000-0000A1290000}"/>
    <cellStyle name="RowTitles1-Detail 3 2 5 5 4 2" xfId="10657" xr:uid="{00000000-0005-0000-0000-0000A2290000}"/>
    <cellStyle name="RowTitles1-Detail 3 2 5 5 4_Tertiary Salaries Survey" xfId="10658" xr:uid="{00000000-0005-0000-0000-0000A3290000}"/>
    <cellStyle name="RowTitles1-Detail 3 2 5 5 5" xfId="10659" xr:uid="{00000000-0005-0000-0000-0000A4290000}"/>
    <cellStyle name="RowTitles1-Detail 3 2 5 5_Tertiary Salaries Survey" xfId="10660" xr:uid="{00000000-0005-0000-0000-0000A5290000}"/>
    <cellStyle name="RowTitles1-Detail 3 2 5 6" xfId="10661" xr:uid="{00000000-0005-0000-0000-0000A6290000}"/>
    <cellStyle name="RowTitles1-Detail 3 2 5 6 2" xfId="10662" xr:uid="{00000000-0005-0000-0000-0000A7290000}"/>
    <cellStyle name="RowTitles1-Detail 3 2 5 6 2 2" xfId="10663" xr:uid="{00000000-0005-0000-0000-0000A8290000}"/>
    <cellStyle name="RowTitles1-Detail 3 2 5 6 2 2 2" xfId="10664" xr:uid="{00000000-0005-0000-0000-0000A9290000}"/>
    <cellStyle name="RowTitles1-Detail 3 2 5 6 2 2_Tertiary Salaries Survey" xfId="10665" xr:uid="{00000000-0005-0000-0000-0000AA290000}"/>
    <cellStyle name="RowTitles1-Detail 3 2 5 6 2 3" xfId="10666" xr:uid="{00000000-0005-0000-0000-0000AB290000}"/>
    <cellStyle name="RowTitles1-Detail 3 2 5 6 2_Tertiary Salaries Survey" xfId="10667" xr:uid="{00000000-0005-0000-0000-0000AC290000}"/>
    <cellStyle name="RowTitles1-Detail 3 2 5 6 3" xfId="10668" xr:uid="{00000000-0005-0000-0000-0000AD290000}"/>
    <cellStyle name="RowTitles1-Detail 3 2 5 6 3 2" xfId="10669" xr:uid="{00000000-0005-0000-0000-0000AE290000}"/>
    <cellStyle name="RowTitles1-Detail 3 2 5 6 3 2 2" xfId="10670" xr:uid="{00000000-0005-0000-0000-0000AF290000}"/>
    <cellStyle name="RowTitles1-Detail 3 2 5 6 3 2_Tertiary Salaries Survey" xfId="10671" xr:uid="{00000000-0005-0000-0000-0000B0290000}"/>
    <cellStyle name="RowTitles1-Detail 3 2 5 6 3 3" xfId="10672" xr:uid="{00000000-0005-0000-0000-0000B1290000}"/>
    <cellStyle name="RowTitles1-Detail 3 2 5 6 3_Tertiary Salaries Survey" xfId="10673" xr:uid="{00000000-0005-0000-0000-0000B2290000}"/>
    <cellStyle name="RowTitles1-Detail 3 2 5 6 4" xfId="10674" xr:uid="{00000000-0005-0000-0000-0000B3290000}"/>
    <cellStyle name="RowTitles1-Detail 3 2 5 6 4 2" xfId="10675" xr:uid="{00000000-0005-0000-0000-0000B4290000}"/>
    <cellStyle name="RowTitles1-Detail 3 2 5 6 4_Tertiary Salaries Survey" xfId="10676" xr:uid="{00000000-0005-0000-0000-0000B5290000}"/>
    <cellStyle name="RowTitles1-Detail 3 2 5 6 5" xfId="10677" xr:uid="{00000000-0005-0000-0000-0000B6290000}"/>
    <cellStyle name="RowTitles1-Detail 3 2 5 6_Tertiary Salaries Survey" xfId="10678" xr:uid="{00000000-0005-0000-0000-0000B7290000}"/>
    <cellStyle name="RowTitles1-Detail 3 2 5 7" xfId="10679" xr:uid="{00000000-0005-0000-0000-0000B8290000}"/>
    <cellStyle name="RowTitles1-Detail 3 2 5 7 2" xfId="10680" xr:uid="{00000000-0005-0000-0000-0000B9290000}"/>
    <cellStyle name="RowTitles1-Detail 3 2 5 7 2 2" xfId="10681" xr:uid="{00000000-0005-0000-0000-0000BA290000}"/>
    <cellStyle name="RowTitles1-Detail 3 2 5 7 2_Tertiary Salaries Survey" xfId="10682" xr:uid="{00000000-0005-0000-0000-0000BB290000}"/>
    <cellStyle name="RowTitles1-Detail 3 2 5 7 3" xfId="10683" xr:uid="{00000000-0005-0000-0000-0000BC290000}"/>
    <cellStyle name="RowTitles1-Detail 3 2 5 7_Tertiary Salaries Survey" xfId="10684" xr:uid="{00000000-0005-0000-0000-0000BD290000}"/>
    <cellStyle name="RowTitles1-Detail 3 2 5 8" xfId="10685" xr:uid="{00000000-0005-0000-0000-0000BE290000}"/>
    <cellStyle name="RowTitles1-Detail 3 2 5 9" xfId="10686" xr:uid="{00000000-0005-0000-0000-0000BF290000}"/>
    <cellStyle name="RowTitles1-Detail 3 2 5_STUD aligned by INSTIT" xfId="10687" xr:uid="{00000000-0005-0000-0000-0000C0290000}"/>
    <cellStyle name="RowTitles1-Detail 3 2 6" xfId="10688" xr:uid="{00000000-0005-0000-0000-0000C1290000}"/>
    <cellStyle name="RowTitles1-Detail 3 2 6 2" xfId="10689" xr:uid="{00000000-0005-0000-0000-0000C2290000}"/>
    <cellStyle name="RowTitles1-Detail 3 2 6 2 2" xfId="10690" xr:uid="{00000000-0005-0000-0000-0000C3290000}"/>
    <cellStyle name="RowTitles1-Detail 3 2 6 2 2 2" xfId="10691" xr:uid="{00000000-0005-0000-0000-0000C4290000}"/>
    <cellStyle name="RowTitles1-Detail 3 2 6 2 2_Tertiary Salaries Survey" xfId="10692" xr:uid="{00000000-0005-0000-0000-0000C5290000}"/>
    <cellStyle name="RowTitles1-Detail 3 2 6 2 3" xfId="10693" xr:uid="{00000000-0005-0000-0000-0000C6290000}"/>
    <cellStyle name="RowTitles1-Detail 3 2 6 2_Tertiary Salaries Survey" xfId="10694" xr:uid="{00000000-0005-0000-0000-0000C7290000}"/>
    <cellStyle name="RowTitles1-Detail 3 2 6 3" xfId="10695" xr:uid="{00000000-0005-0000-0000-0000C8290000}"/>
    <cellStyle name="RowTitles1-Detail 3 2 6 3 2" xfId="10696" xr:uid="{00000000-0005-0000-0000-0000C9290000}"/>
    <cellStyle name="RowTitles1-Detail 3 2 6 3 2 2" xfId="10697" xr:uid="{00000000-0005-0000-0000-0000CA290000}"/>
    <cellStyle name="RowTitles1-Detail 3 2 6 3 2_Tertiary Salaries Survey" xfId="10698" xr:uid="{00000000-0005-0000-0000-0000CB290000}"/>
    <cellStyle name="RowTitles1-Detail 3 2 6 3 3" xfId="10699" xr:uid="{00000000-0005-0000-0000-0000CC290000}"/>
    <cellStyle name="RowTitles1-Detail 3 2 6 3_Tertiary Salaries Survey" xfId="10700" xr:uid="{00000000-0005-0000-0000-0000CD290000}"/>
    <cellStyle name="RowTitles1-Detail 3 2 6 4" xfId="10701" xr:uid="{00000000-0005-0000-0000-0000CE290000}"/>
    <cellStyle name="RowTitles1-Detail 3 2 6 5" xfId="10702" xr:uid="{00000000-0005-0000-0000-0000CF290000}"/>
    <cellStyle name="RowTitles1-Detail 3 2 6 5 2" xfId="10703" xr:uid="{00000000-0005-0000-0000-0000D0290000}"/>
    <cellStyle name="RowTitles1-Detail 3 2 6 5_Tertiary Salaries Survey" xfId="10704" xr:uid="{00000000-0005-0000-0000-0000D1290000}"/>
    <cellStyle name="RowTitles1-Detail 3 2 6 6" xfId="10705" xr:uid="{00000000-0005-0000-0000-0000D2290000}"/>
    <cellStyle name="RowTitles1-Detail 3 2 6_Tertiary Salaries Survey" xfId="10706" xr:uid="{00000000-0005-0000-0000-0000D3290000}"/>
    <cellStyle name="RowTitles1-Detail 3 2 7" xfId="10707" xr:uid="{00000000-0005-0000-0000-0000D4290000}"/>
    <cellStyle name="RowTitles1-Detail 3 2 7 2" xfId="10708" xr:uid="{00000000-0005-0000-0000-0000D5290000}"/>
    <cellStyle name="RowTitles1-Detail 3 2 7 2 2" xfId="10709" xr:uid="{00000000-0005-0000-0000-0000D6290000}"/>
    <cellStyle name="RowTitles1-Detail 3 2 7 2 2 2" xfId="10710" xr:uid="{00000000-0005-0000-0000-0000D7290000}"/>
    <cellStyle name="RowTitles1-Detail 3 2 7 2 2_Tertiary Salaries Survey" xfId="10711" xr:uid="{00000000-0005-0000-0000-0000D8290000}"/>
    <cellStyle name="RowTitles1-Detail 3 2 7 2 3" xfId="10712" xr:uid="{00000000-0005-0000-0000-0000D9290000}"/>
    <cellStyle name="RowTitles1-Detail 3 2 7 2_Tertiary Salaries Survey" xfId="10713" xr:uid="{00000000-0005-0000-0000-0000DA290000}"/>
    <cellStyle name="RowTitles1-Detail 3 2 7 3" xfId="10714" xr:uid="{00000000-0005-0000-0000-0000DB290000}"/>
    <cellStyle name="RowTitles1-Detail 3 2 7 3 2" xfId="10715" xr:uid="{00000000-0005-0000-0000-0000DC290000}"/>
    <cellStyle name="RowTitles1-Detail 3 2 7 3 2 2" xfId="10716" xr:uid="{00000000-0005-0000-0000-0000DD290000}"/>
    <cellStyle name="RowTitles1-Detail 3 2 7 3 2_Tertiary Salaries Survey" xfId="10717" xr:uid="{00000000-0005-0000-0000-0000DE290000}"/>
    <cellStyle name="RowTitles1-Detail 3 2 7 3 3" xfId="10718" xr:uid="{00000000-0005-0000-0000-0000DF290000}"/>
    <cellStyle name="RowTitles1-Detail 3 2 7 3_Tertiary Salaries Survey" xfId="10719" xr:uid="{00000000-0005-0000-0000-0000E0290000}"/>
    <cellStyle name="RowTitles1-Detail 3 2 7 4" xfId="10720" xr:uid="{00000000-0005-0000-0000-0000E1290000}"/>
    <cellStyle name="RowTitles1-Detail 3 2 7 5" xfId="10721" xr:uid="{00000000-0005-0000-0000-0000E2290000}"/>
    <cellStyle name="RowTitles1-Detail 3 2 7_Tertiary Salaries Survey" xfId="10722" xr:uid="{00000000-0005-0000-0000-0000E3290000}"/>
    <cellStyle name="RowTitles1-Detail 3 2 8" xfId="10723" xr:uid="{00000000-0005-0000-0000-0000E4290000}"/>
    <cellStyle name="RowTitles1-Detail 3 2 8 2" xfId="10724" xr:uid="{00000000-0005-0000-0000-0000E5290000}"/>
    <cellStyle name="RowTitles1-Detail 3 2 8 2 2" xfId="10725" xr:uid="{00000000-0005-0000-0000-0000E6290000}"/>
    <cellStyle name="RowTitles1-Detail 3 2 8 2 2 2" xfId="10726" xr:uid="{00000000-0005-0000-0000-0000E7290000}"/>
    <cellStyle name="RowTitles1-Detail 3 2 8 2 2_Tertiary Salaries Survey" xfId="10727" xr:uid="{00000000-0005-0000-0000-0000E8290000}"/>
    <cellStyle name="RowTitles1-Detail 3 2 8 2 3" xfId="10728" xr:uid="{00000000-0005-0000-0000-0000E9290000}"/>
    <cellStyle name="RowTitles1-Detail 3 2 8 2_Tertiary Salaries Survey" xfId="10729" xr:uid="{00000000-0005-0000-0000-0000EA290000}"/>
    <cellStyle name="RowTitles1-Detail 3 2 8 3" xfId="10730" xr:uid="{00000000-0005-0000-0000-0000EB290000}"/>
    <cellStyle name="RowTitles1-Detail 3 2 8 3 2" xfId="10731" xr:uid="{00000000-0005-0000-0000-0000EC290000}"/>
    <cellStyle name="RowTitles1-Detail 3 2 8 3 2 2" xfId="10732" xr:uid="{00000000-0005-0000-0000-0000ED290000}"/>
    <cellStyle name="RowTitles1-Detail 3 2 8 3 2_Tertiary Salaries Survey" xfId="10733" xr:uid="{00000000-0005-0000-0000-0000EE290000}"/>
    <cellStyle name="RowTitles1-Detail 3 2 8 3 3" xfId="10734" xr:uid="{00000000-0005-0000-0000-0000EF290000}"/>
    <cellStyle name="RowTitles1-Detail 3 2 8 3_Tertiary Salaries Survey" xfId="10735" xr:uid="{00000000-0005-0000-0000-0000F0290000}"/>
    <cellStyle name="RowTitles1-Detail 3 2 8 4" xfId="10736" xr:uid="{00000000-0005-0000-0000-0000F1290000}"/>
    <cellStyle name="RowTitles1-Detail 3 2 8 5" xfId="10737" xr:uid="{00000000-0005-0000-0000-0000F2290000}"/>
    <cellStyle name="RowTitles1-Detail 3 2 8 5 2" xfId="10738" xr:uid="{00000000-0005-0000-0000-0000F3290000}"/>
    <cellStyle name="RowTitles1-Detail 3 2 8 5_Tertiary Salaries Survey" xfId="10739" xr:uid="{00000000-0005-0000-0000-0000F4290000}"/>
    <cellStyle name="RowTitles1-Detail 3 2 8 6" xfId="10740" xr:uid="{00000000-0005-0000-0000-0000F5290000}"/>
    <cellStyle name="RowTitles1-Detail 3 2 8_Tertiary Salaries Survey" xfId="10741" xr:uid="{00000000-0005-0000-0000-0000F6290000}"/>
    <cellStyle name="RowTitles1-Detail 3 2 9" xfId="10742" xr:uid="{00000000-0005-0000-0000-0000F7290000}"/>
    <cellStyle name="RowTitles1-Detail 3 2 9 2" xfId="10743" xr:uid="{00000000-0005-0000-0000-0000F8290000}"/>
    <cellStyle name="RowTitles1-Detail 3 2 9 2 2" xfId="10744" xr:uid="{00000000-0005-0000-0000-0000F9290000}"/>
    <cellStyle name="RowTitles1-Detail 3 2 9 2 2 2" xfId="10745" xr:uid="{00000000-0005-0000-0000-0000FA290000}"/>
    <cellStyle name="RowTitles1-Detail 3 2 9 2 2_Tertiary Salaries Survey" xfId="10746" xr:uid="{00000000-0005-0000-0000-0000FB290000}"/>
    <cellStyle name="RowTitles1-Detail 3 2 9 2 3" xfId="10747" xr:uid="{00000000-0005-0000-0000-0000FC290000}"/>
    <cellStyle name="RowTitles1-Detail 3 2 9 2_Tertiary Salaries Survey" xfId="10748" xr:uid="{00000000-0005-0000-0000-0000FD290000}"/>
    <cellStyle name="RowTitles1-Detail 3 2 9 3" xfId="10749" xr:uid="{00000000-0005-0000-0000-0000FE290000}"/>
    <cellStyle name="RowTitles1-Detail 3 2 9 3 2" xfId="10750" xr:uid="{00000000-0005-0000-0000-0000FF290000}"/>
    <cellStyle name="RowTitles1-Detail 3 2 9 3 2 2" xfId="10751" xr:uid="{00000000-0005-0000-0000-0000002A0000}"/>
    <cellStyle name="RowTitles1-Detail 3 2 9 3 2_Tertiary Salaries Survey" xfId="10752" xr:uid="{00000000-0005-0000-0000-0000012A0000}"/>
    <cellStyle name="RowTitles1-Detail 3 2 9 3 3" xfId="10753" xr:uid="{00000000-0005-0000-0000-0000022A0000}"/>
    <cellStyle name="RowTitles1-Detail 3 2 9 3_Tertiary Salaries Survey" xfId="10754" xr:uid="{00000000-0005-0000-0000-0000032A0000}"/>
    <cellStyle name="RowTitles1-Detail 3 2 9 4" xfId="10755" xr:uid="{00000000-0005-0000-0000-0000042A0000}"/>
    <cellStyle name="RowTitles1-Detail 3 2 9 4 2" xfId="10756" xr:uid="{00000000-0005-0000-0000-0000052A0000}"/>
    <cellStyle name="RowTitles1-Detail 3 2 9 4_Tertiary Salaries Survey" xfId="10757" xr:uid="{00000000-0005-0000-0000-0000062A0000}"/>
    <cellStyle name="RowTitles1-Detail 3 2 9 5" xfId="10758" xr:uid="{00000000-0005-0000-0000-0000072A0000}"/>
    <cellStyle name="RowTitles1-Detail 3 2 9_Tertiary Salaries Survey" xfId="10759" xr:uid="{00000000-0005-0000-0000-0000082A0000}"/>
    <cellStyle name="RowTitles1-Detail 3 2_STUD aligned by INSTIT" xfId="10760" xr:uid="{00000000-0005-0000-0000-0000092A0000}"/>
    <cellStyle name="RowTitles1-Detail 3 3" xfId="10761" xr:uid="{00000000-0005-0000-0000-00000A2A0000}"/>
    <cellStyle name="RowTitles1-Detail 3 3 10" xfId="10762" xr:uid="{00000000-0005-0000-0000-00000B2A0000}"/>
    <cellStyle name="RowTitles1-Detail 3 3 10 2" xfId="10763" xr:uid="{00000000-0005-0000-0000-00000C2A0000}"/>
    <cellStyle name="RowTitles1-Detail 3 3 10 2 2" xfId="10764" xr:uid="{00000000-0005-0000-0000-00000D2A0000}"/>
    <cellStyle name="RowTitles1-Detail 3 3 10 2_Tertiary Salaries Survey" xfId="10765" xr:uid="{00000000-0005-0000-0000-00000E2A0000}"/>
    <cellStyle name="RowTitles1-Detail 3 3 10 3" xfId="10766" xr:uid="{00000000-0005-0000-0000-00000F2A0000}"/>
    <cellStyle name="RowTitles1-Detail 3 3 10_Tertiary Salaries Survey" xfId="10767" xr:uid="{00000000-0005-0000-0000-0000102A0000}"/>
    <cellStyle name="RowTitles1-Detail 3 3 11" xfId="10768" xr:uid="{00000000-0005-0000-0000-0000112A0000}"/>
    <cellStyle name="RowTitles1-Detail 3 3 12" xfId="10769" xr:uid="{00000000-0005-0000-0000-0000122A0000}"/>
    <cellStyle name="RowTitles1-Detail 3 3 2" xfId="10770" xr:uid="{00000000-0005-0000-0000-0000132A0000}"/>
    <cellStyle name="RowTitles1-Detail 3 3 2 2" xfId="10771" xr:uid="{00000000-0005-0000-0000-0000142A0000}"/>
    <cellStyle name="RowTitles1-Detail 3 3 2 2 2" xfId="10772" xr:uid="{00000000-0005-0000-0000-0000152A0000}"/>
    <cellStyle name="RowTitles1-Detail 3 3 2 2 2 2" xfId="10773" xr:uid="{00000000-0005-0000-0000-0000162A0000}"/>
    <cellStyle name="RowTitles1-Detail 3 3 2 2 2 2 2" xfId="10774" xr:uid="{00000000-0005-0000-0000-0000172A0000}"/>
    <cellStyle name="RowTitles1-Detail 3 3 2 2 2 2_Tertiary Salaries Survey" xfId="10775" xr:uid="{00000000-0005-0000-0000-0000182A0000}"/>
    <cellStyle name="RowTitles1-Detail 3 3 2 2 2 3" xfId="10776" xr:uid="{00000000-0005-0000-0000-0000192A0000}"/>
    <cellStyle name="RowTitles1-Detail 3 3 2 2 2_Tertiary Salaries Survey" xfId="10777" xr:uid="{00000000-0005-0000-0000-00001A2A0000}"/>
    <cellStyle name="RowTitles1-Detail 3 3 2 2 3" xfId="10778" xr:uid="{00000000-0005-0000-0000-00001B2A0000}"/>
    <cellStyle name="RowTitles1-Detail 3 3 2 2 3 2" xfId="10779" xr:uid="{00000000-0005-0000-0000-00001C2A0000}"/>
    <cellStyle name="RowTitles1-Detail 3 3 2 2 3 2 2" xfId="10780" xr:uid="{00000000-0005-0000-0000-00001D2A0000}"/>
    <cellStyle name="RowTitles1-Detail 3 3 2 2 3 2_Tertiary Salaries Survey" xfId="10781" xr:uid="{00000000-0005-0000-0000-00001E2A0000}"/>
    <cellStyle name="RowTitles1-Detail 3 3 2 2 3 3" xfId="10782" xr:uid="{00000000-0005-0000-0000-00001F2A0000}"/>
    <cellStyle name="RowTitles1-Detail 3 3 2 2 3_Tertiary Salaries Survey" xfId="10783" xr:uid="{00000000-0005-0000-0000-0000202A0000}"/>
    <cellStyle name="RowTitles1-Detail 3 3 2 2 4" xfId="10784" xr:uid="{00000000-0005-0000-0000-0000212A0000}"/>
    <cellStyle name="RowTitles1-Detail 3 3 2 2 5" xfId="10785" xr:uid="{00000000-0005-0000-0000-0000222A0000}"/>
    <cellStyle name="RowTitles1-Detail 3 3 2 2_Tertiary Salaries Survey" xfId="10786" xr:uid="{00000000-0005-0000-0000-0000232A0000}"/>
    <cellStyle name="RowTitles1-Detail 3 3 2 3" xfId="10787" xr:uid="{00000000-0005-0000-0000-0000242A0000}"/>
    <cellStyle name="RowTitles1-Detail 3 3 2 3 2" xfId="10788" xr:uid="{00000000-0005-0000-0000-0000252A0000}"/>
    <cellStyle name="RowTitles1-Detail 3 3 2 3 2 2" xfId="10789" xr:uid="{00000000-0005-0000-0000-0000262A0000}"/>
    <cellStyle name="RowTitles1-Detail 3 3 2 3 2 2 2" xfId="10790" xr:uid="{00000000-0005-0000-0000-0000272A0000}"/>
    <cellStyle name="RowTitles1-Detail 3 3 2 3 2 2_Tertiary Salaries Survey" xfId="10791" xr:uid="{00000000-0005-0000-0000-0000282A0000}"/>
    <cellStyle name="RowTitles1-Detail 3 3 2 3 2 3" xfId="10792" xr:uid="{00000000-0005-0000-0000-0000292A0000}"/>
    <cellStyle name="RowTitles1-Detail 3 3 2 3 2_Tertiary Salaries Survey" xfId="10793" xr:uid="{00000000-0005-0000-0000-00002A2A0000}"/>
    <cellStyle name="RowTitles1-Detail 3 3 2 3 3" xfId="10794" xr:uid="{00000000-0005-0000-0000-00002B2A0000}"/>
    <cellStyle name="RowTitles1-Detail 3 3 2 3 3 2" xfId="10795" xr:uid="{00000000-0005-0000-0000-00002C2A0000}"/>
    <cellStyle name="RowTitles1-Detail 3 3 2 3 3 2 2" xfId="10796" xr:uid="{00000000-0005-0000-0000-00002D2A0000}"/>
    <cellStyle name="RowTitles1-Detail 3 3 2 3 3 2_Tertiary Salaries Survey" xfId="10797" xr:uid="{00000000-0005-0000-0000-00002E2A0000}"/>
    <cellStyle name="RowTitles1-Detail 3 3 2 3 3 3" xfId="10798" xr:uid="{00000000-0005-0000-0000-00002F2A0000}"/>
    <cellStyle name="RowTitles1-Detail 3 3 2 3 3_Tertiary Salaries Survey" xfId="10799" xr:uid="{00000000-0005-0000-0000-0000302A0000}"/>
    <cellStyle name="RowTitles1-Detail 3 3 2 3 4" xfId="10800" xr:uid="{00000000-0005-0000-0000-0000312A0000}"/>
    <cellStyle name="RowTitles1-Detail 3 3 2 3 5" xfId="10801" xr:uid="{00000000-0005-0000-0000-0000322A0000}"/>
    <cellStyle name="RowTitles1-Detail 3 3 2 3 5 2" xfId="10802" xr:uid="{00000000-0005-0000-0000-0000332A0000}"/>
    <cellStyle name="RowTitles1-Detail 3 3 2 3 5_Tertiary Salaries Survey" xfId="10803" xr:uid="{00000000-0005-0000-0000-0000342A0000}"/>
    <cellStyle name="RowTitles1-Detail 3 3 2 3 6" xfId="10804" xr:uid="{00000000-0005-0000-0000-0000352A0000}"/>
    <cellStyle name="RowTitles1-Detail 3 3 2 3_Tertiary Salaries Survey" xfId="10805" xr:uid="{00000000-0005-0000-0000-0000362A0000}"/>
    <cellStyle name="RowTitles1-Detail 3 3 2 4" xfId="10806" xr:uid="{00000000-0005-0000-0000-0000372A0000}"/>
    <cellStyle name="RowTitles1-Detail 3 3 2 4 2" xfId="10807" xr:uid="{00000000-0005-0000-0000-0000382A0000}"/>
    <cellStyle name="RowTitles1-Detail 3 3 2 4 2 2" xfId="10808" xr:uid="{00000000-0005-0000-0000-0000392A0000}"/>
    <cellStyle name="RowTitles1-Detail 3 3 2 4 2 2 2" xfId="10809" xr:uid="{00000000-0005-0000-0000-00003A2A0000}"/>
    <cellStyle name="RowTitles1-Detail 3 3 2 4 2 2_Tertiary Salaries Survey" xfId="10810" xr:uid="{00000000-0005-0000-0000-00003B2A0000}"/>
    <cellStyle name="RowTitles1-Detail 3 3 2 4 2 3" xfId="10811" xr:uid="{00000000-0005-0000-0000-00003C2A0000}"/>
    <cellStyle name="RowTitles1-Detail 3 3 2 4 2_Tertiary Salaries Survey" xfId="10812" xr:uid="{00000000-0005-0000-0000-00003D2A0000}"/>
    <cellStyle name="RowTitles1-Detail 3 3 2 4 3" xfId="10813" xr:uid="{00000000-0005-0000-0000-00003E2A0000}"/>
    <cellStyle name="RowTitles1-Detail 3 3 2 4 3 2" xfId="10814" xr:uid="{00000000-0005-0000-0000-00003F2A0000}"/>
    <cellStyle name="RowTitles1-Detail 3 3 2 4 3 2 2" xfId="10815" xr:uid="{00000000-0005-0000-0000-0000402A0000}"/>
    <cellStyle name="RowTitles1-Detail 3 3 2 4 3 2_Tertiary Salaries Survey" xfId="10816" xr:uid="{00000000-0005-0000-0000-0000412A0000}"/>
    <cellStyle name="RowTitles1-Detail 3 3 2 4 3 3" xfId="10817" xr:uid="{00000000-0005-0000-0000-0000422A0000}"/>
    <cellStyle name="RowTitles1-Detail 3 3 2 4 3_Tertiary Salaries Survey" xfId="10818" xr:uid="{00000000-0005-0000-0000-0000432A0000}"/>
    <cellStyle name="RowTitles1-Detail 3 3 2 4 4" xfId="10819" xr:uid="{00000000-0005-0000-0000-0000442A0000}"/>
    <cellStyle name="RowTitles1-Detail 3 3 2 4 4 2" xfId="10820" xr:uid="{00000000-0005-0000-0000-0000452A0000}"/>
    <cellStyle name="RowTitles1-Detail 3 3 2 4 4_Tertiary Salaries Survey" xfId="10821" xr:uid="{00000000-0005-0000-0000-0000462A0000}"/>
    <cellStyle name="RowTitles1-Detail 3 3 2 4 5" xfId="10822" xr:uid="{00000000-0005-0000-0000-0000472A0000}"/>
    <cellStyle name="RowTitles1-Detail 3 3 2 4_Tertiary Salaries Survey" xfId="10823" xr:uid="{00000000-0005-0000-0000-0000482A0000}"/>
    <cellStyle name="RowTitles1-Detail 3 3 2 5" xfId="10824" xr:uid="{00000000-0005-0000-0000-0000492A0000}"/>
    <cellStyle name="RowTitles1-Detail 3 3 2 5 2" xfId="10825" xr:uid="{00000000-0005-0000-0000-00004A2A0000}"/>
    <cellStyle name="RowTitles1-Detail 3 3 2 5 2 2" xfId="10826" xr:uid="{00000000-0005-0000-0000-00004B2A0000}"/>
    <cellStyle name="RowTitles1-Detail 3 3 2 5 2 2 2" xfId="10827" xr:uid="{00000000-0005-0000-0000-00004C2A0000}"/>
    <cellStyle name="RowTitles1-Detail 3 3 2 5 2 2_Tertiary Salaries Survey" xfId="10828" xr:uid="{00000000-0005-0000-0000-00004D2A0000}"/>
    <cellStyle name="RowTitles1-Detail 3 3 2 5 2 3" xfId="10829" xr:uid="{00000000-0005-0000-0000-00004E2A0000}"/>
    <cellStyle name="RowTitles1-Detail 3 3 2 5 2_Tertiary Salaries Survey" xfId="10830" xr:uid="{00000000-0005-0000-0000-00004F2A0000}"/>
    <cellStyle name="RowTitles1-Detail 3 3 2 5 3" xfId="10831" xr:uid="{00000000-0005-0000-0000-0000502A0000}"/>
    <cellStyle name="RowTitles1-Detail 3 3 2 5 3 2" xfId="10832" xr:uid="{00000000-0005-0000-0000-0000512A0000}"/>
    <cellStyle name="RowTitles1-Detail 3 3 2 5 3 2 2" xfId="10833" xr:uid="{00000000-0005-0000-0000-0000522A0000}"/>
    <cellStyle name="RowTitles1-Detail 3 3 2 5 3 2_Tertiary Salaries Survey" xfId="10834" xr:uid="{00000000-0005-0000-0000-0000532A0000}"/>
    <cellStyle name="RowTitles1-Detail 3 3 2 5 3 3" xfId="10835" xr:uid="{00000000-0005-0000-0000-0000542A0000}"/>
    <cellStyle name="RowTitles1-Detail 3 3 2 5 3_Tertiary Salaries Survey" xfId="10836" xr:uid="{00000000-0005-0000-0000-0000552A0000}"/>
    <cellStyle name="RowTitles1-Detail 3 3 2 5 4" xfId="10837" xr:uid="{00000000-0005-0000-0000-0000562A0000}"/>
    <cellStyle name="RowTitles1-Detail 3 3 2 5 4 2" xfId="10838" xr:uid="{00000000-0005-0000-0000-0000572A0000}"/>
    <cellStyle name="RowTitles1-Detail 3 3 2 5 4_Tertiary Salaries Survey" xfId="10839" xr:uid="{00000000-0005-0000-0000-0000582A0000}"/>
    <cellStyle name="RowTitles1-Detail 3 3 2 5 5" xfId="10840" xr:uid="{00000000-0005-0000-0000-0000592A0000}"/>
    <cellStyle name="RowTitles1-Detail 3 3 2 5_Tertiary Salaries Survey" xfId="10841" xr:uid="{00000000-0005-0000-0000-00005A2A0000}"/>
    <cellStyle name="RowTitles1-Detail 3 3 2 6" xfId="10842" xr:uid="{00000000-0005-0000-0000-00005B2A0000}"/>
    <cellStyle name="RowTitles1-Detail 3 3 2 6 2" xfId="10843" xr:uid="{00000000-0005-0000-0000-00005C2A0000}"/>
    <cellStyle name="RowTitles1-Detail 3 3 2 6 2 2" xfId="10844" xr:uid="{00000000-0005-0000-0000-00005D2A0000}"/>
    <cellStyle name="RowTitles1-Detail 3 3 2 6 2 2 2" xfId="10845" xr:uid="{00000000-0005-0000-0000-00005E2A0000}"/>
    <cellStyle name="RowTitles1-Detail 3 3 2 6 2 2_Tertiary Salaries Survey" xfId="10846" xr:uid="{00000000-0005-0000-0000-00005F2A0000}"/>
    <cellStyle name="RowTitles1-Detail 3 3 2 6 2 3" xfId="10847" xr:uid="{00000000-0005-0000-0000-0000602A0000}"/>
    <cellStyle name="RowTitles1-Detail 3 3 2 6 2_Tertiary Salaries Survey" xfId="10848" xr:uid="{00000000-0005-0000-0000-0000612A0000}"/>
    <cellStyle name="RowTitles1-Detail 3 3 2 6 3" xfId="10849" xr:uid="{00000000-0005-0000-0000-0000622A0000}"/>
    <cellStyle name="RowTitles1-Detail 3 3 2 6 3 2" xfId="10850" xr:uid="{00000000-0005-0000-0000-0000632A0000}"/>
    <cellStyle name="RowTitles1-Detail 3 3 2 6 3 2 2" xfId="10851" xr:uid="{00000000-0005-0000-0000-0000642A0000}"/>
    <cellStyle name="RowTitles1-Detail 3 3 2 6 3 2_Tertiary Salaries Survey" xfId="10852" xr:uid="{00000000-0005-0000-0000-0000652A0000}"/>
    <cellStyle name="RowTitles1-Detail 3 3 2 6 3 3" xfId="10853" xr:uid="{00000000-0005-0000-0000-0000662A0000}"/>
    <cellStyle name="RowTitles1-Detail 3 3 2 6 3_Tertiary Salaries Survey" xfId="10854" xr:uid="{00000000-0005-0000-0000-0000672A0000}"/>
    <cellStyle name="RowTitles1-Detail 3 3 2 6 4" xfId="10855" xr:uid="{00000000-0005-0000-0000-0000682A0000}"/>
    <cellStyle name="RowTitles1-Detail 3 3 2 6 4 2" xfId="10856" xr:uid="{00000000-0005-0000-0000-0000692A0000}"/>
    <cellStyle name="RowTitles1-Detail 3 3 2 6 4_Tertiary Salaries Survey" xfId="10857" xr:uid="{00000000-0005-0000-0000-00006A2A0000}"/>
    <cellStyle name="RowTitles1-Detail 3 3 2 6 5" xfId="10858" xr:uid="{00000000-0005-0000-0000-00006B2A0000}"/>
    <cellStyle name="RowTitles1-Detail 3 3 2 6_Tertiary Salaries Survey" xfId="10859" xr:uid="{00000000-0005-0000-0000-00006C2A0000}"/>
    <cellStyle name="RowTitles1-Detail 3 3 2 7" xfId="10860" xr:uid="{00000000-0005-0000-0000-00006D2A0000}"/>
    <cellStyle name="RowTitles1-Detail 3 3 2 7 2" xfId="10861" xr:uid="{00000000-0005-0000-0000-00006E2A0000}"/>
    <cellStyle name="RowTitles1-Detail 3 3 2 7 2 2" xfId="10862" xr:uid="{00000000-0005-0000-0000-00006F2A0000}"/>
    <cellStyle name="RowTitles1-Detail 3 3 2 7 2_Tertiary Salaries Survey" xfId="10863" xr:uid="{00000000-0005-0000-0000-0000702A0000}"/>
    <cellStyle name="RowTitles1-Detail 3 3 2 7 3" xfId="10864" xr:uid="{00000000-0005-0000-0000-0000712A0000}"/>
    <cellStyle name="RowTitles1-Detail 3 3 2 7_Tertiary Salaries Survey" xfId="10865" xr:uid="{00000000-0005-0000-0000-0000722A0000}"/>
    <cellStyle name="RowTitles1-Detail 3 3 2 8" xfId="10866" xr:uid="{00000000-0005-0000-0000-0000732A0000}"/>
    <cellStyle name="RowTitles1-Detail 3 3 2 9" xfId="10867" xr:uid="{00000000-0005-0000-0000-0000742A0000}"/>
    <cellStyle name="RowTitles1-Detail 3 3 2_STUD aligned by INSTIT" xfId="10868" xr:uid="{00000000-0005-0000-0000-0000752A0000}"/>
    <cellStyle name="RowTitles1-Detail 3 3 3" xfId="10869" xr:uid="{00000000-0005-0000-0000-0000762A0000}"/>
    <cellStyle name="RowTitles1-Detail 3 3 3 2" xfId="10870" xr:uid="{00000000-0005-0000-0000-0000772A0000}"/>
    <cellStyle name="RowTitles1-Detail 3 3 3 2 2" xfId="10871" xr:uid="{00000000-0005-0000-0000-0000782A0000}"/>
    <cellStyle name="RowTitles1-Detail 3 3 3 2 2 2" xfId="10872" xr:uid="{00000000-0005-0000-0000-0000792A0000}"/>
    <cellStyle name="RowTitles1-Detail 3 3 3 2 2 2 2" xfId="10873" xr:uid="{00000000-0005-0000-0000-00007A2A0000}"/>
    <cellStyle name="RowTitles1-Detail 3 3 3 2 2 2_Tertiary Salaries Survey" xfId="10874" xr:uid="{00000000-0005-0000-0000-00007B2A0000}"/>
    <cellStyle name="RowTitles1-Detail 3 3 3 2 2 3" xfId="10875" xr:uid="{00000000-0005-0000-0000-00007C2A0000}"/>
    <cellStyle name="RowTitles1-Detail 3 3 3 2 2_Tertiary Salaries Survey" xfId="10876" xr:uid="{00000000-0005-0000-0000-00007D2A0000}"/>
    <cellStyle name="RowTitles1-Detail 3 3 3 2 3" xfId="10877" xr:uid="{00000000-0005-0000-0000-00007E2A0000}"/>
    <cellStyle name="RowTitles1-Detail 3 3 3 2 3 2" xfId="10878" xr:uid="{00000000-0005-0000-0000-00007F2A0000}"/>
    <cellStyle name="RowTitles1-Detail 3 3 3 2 3 2 2" xfId="10879" xr:uid="{00000000-0005-0000-0000-0000802A0000}"/>
    <cellStyle name="RowTitles1-Detail 3 3 3 2 3 2_Tertiary Salaries Survey" xfId="10880" xr:uid="{00000000-0005-0000-0000-0000812A0000}"/>
    <cellStyle name="RowTitles1-Detail 3 3 3 2 3 3" xfId="10881" xr:uid="{00000000-0005-0000-0000-0000822A0000}"/>
    <cellStyle name="RowTitles1-Detail 3 3 3 2 3_Tertiary Salaries Survey" xfId="10882" xr:uid="{00000000-0005-0000-0000-0000832A0000}"/>
    <cellStyle name="RowTitles1-Detail 3 3 3 2 4" xfId="10883" xr:uid="{00000000-0005-0000-0000-0000842A0000}"/>
    <cellStyle name="RowTitles1-Detail 3 3 3 2 5" xfId="10884" xr:uid="{00000000-0005-0000-0000-0000852A0000}"/>
    <cellStyle name="RowTitles1-Detail 3 3 3 2 5 2" xfId="10885" xr:uid="{00000000-0005-0000-0000-0000862A0000}"/>
    <cellStyle name="RowTitles1-Detail 3 3 3 2 5_Tertiary Salaries Survey" xfId="10886" xr:uid="{00000000-0005-0000-0000-0000872A0000}"/>
    <cellStyle name="RowTitles1-Detail 3 3 3 2 6" xfId="10887" xr:uid="{00000000-0005-0000-0000-0000882A0000}"/>
    <cellStyle name="RowTitles1-Detail 3 3 3 2_Tertiary Salaries Survey" xfId="10888" xr:uid="{00000000-0005-0000-0000-0000892A0000}"/>
    <cellStyle name="RowTitles1-Detail 3 3 3 3" xfId="10889" xr:uid="{00000000-0005-0000-0000-00008A2A0000}"/>
    <cellStyle name="RowTitles1-Detail 3 3 3 3 2" xfId="10890" xr:uid="{00000000-0005-0000-0000-00008B2A0000}"/>
    <cellStyle name="RowTitles1-Detail 3 3 3 3 2 2" xfId="10891" xr:uid="{00000000-0005-0000-0000-00008C2A0000}"/>
    <cellStyle name="RowTitles1-Detail 3 3 3 3 2 2 2" xfId="10892" xr:uid="{00000000-0005-0000-0000-00008D2A0000}"/>
    <cellStyle name="RowTitles1-Detail 3 3 3 3 2 2_Tertiary Salaries Survey" xfId="10893" xr:uid="{00000000-0005-0000-0000-00008E2A0000}"/>
    <cellStyle name="RowTitles1-Detail 3 3 3 3 2 3" xfId="10894" xr:uid="{00000000-0005-0000-0000-00008F2A0000}"/>
    <cellStyle name="RowTitles1-Detail 3 3 3 3 2_Tertiary Salaries Survey" xfId="10895" xr:uid="{00000000-0005-0000-0000-0000902A0000}"/>
    <cellStyle name="RowTitles1-Detail 3 3 3 3 3" xfId="10896" xr:uid="{00000000-0005-0000-0000-0000912A0000}"/>
    <cellStyle name="RowTitles1-Detail 3 3 3 3 3 2" xfId="10897" xr:uid="{00000000-0005-0000-0000-0000922A0000}"/>
    <cellStyle name="RowTitles1-Detail 3 3 3 3 3 2 2" xfId="10898" xr:uid="{00000000-0005-0000-0000-0000932A0000}"/>
    <cellStyle name="RowTitles1-Detail 3 3 3 3 3 2_Tertiary Salaries Survey" xfId="10899" xr:uid="{00000000-0005-0000-0000-0000942A0000}"/>
    <cellStyle name="RowTitles1-Detail 3 3 3 3 3 3" xfId="10900" xr:uid="{00000000-0005-0000-0000-0000952A0000}"/>
    <cellStyle name="RowTitles1-Detail 3 3 3 3 3_Tertiary Salaries Survey" xfId="10901" xr:uid="{00000000-0005-0000-0000-0000962A0000}"/>
    <cellStyle name="RowTitles1-Detail 3 3 3 3 4" xfId="10902" xr:uid="{00000000-0005-0000-0000-0000972A0000}"/>
    <cellStyle name="RowTitles1-Detail 3 3 3 3 5" xfId="10903" xr:uid="{00000000-0005-0000-0000-0000982A0000}"/>
    <cellStyle name="RowTitles1-Detail 3 3 3 3_Tertiary Salaries Survey" xfId="10904" xr:uid="{00000000-0005-0000-0000-0000992A0000}"/>
    <cellStyle name="RowTitles1-Detail 3 3 3 4" xfId="10905" xr:uid="{00000000-0005-0000-0000-00009A2A0000}"/>
    <cellStyle name="RowTitles1-Detail 3 3 3 4 2" xfId="10906" xr:uid="{00000000-0005-0000-0000-00009B2A0000}"/>
    <cellStyle name="RowTitles1-Detail 3 3 3 4 2 2" xfId="10907" xr:uid="{00000000-0005-0000-0000-00009C2A0000}"/>
    <cellStyle name="RowTitles1-Detail 3 3 3 4 2 2 2" xfId="10908" xr:uid="{00000000-0005-0000-0000-00009D2A0000}"/>
    <cellStyle name="RowTitles1-Detail 3 3 3 4 2 2_Tertiary Salaries Survey" xfId="10909" xr:uid="{00000000-0005-0000-0000-00009E2A0000}"/>
    <cellStyle name="RowTitles1-Detail 3 3 3 4 2 3" xfId="10910" xr:uid="{00000000-0005-0000-0000-00009F2A0000}"/>
    <cellStyle name="RowTitles1-Detail 3 3 3 4 2_Tertiary Salaries Survey" xfId="10911" xr:uid="{00000000-0005-0000-0000-0000A02A0000}"/>
    <cellStyle name="RowTitles1-Detail 3 3 3 4 3" xfId="10912" xr:uid="{00000000-0005-0000-0000-0000A12A0000}"/>
    <cellStyle name="RowTitles1-Detail 3 3 3 4 3 2" xfId="10913" xr:uid="{00000000-0005-0000-0000-0000A22A0000}"/>
    <cellStyle name="RowTitles1-Detail 3 3 3 4 3 2 2" xfId="10914" xr:uid="{00000000-0005-0000-0000-0000A32A0000}"/>
    <cellStyle name="RowTitles1-Detail 3 3 3 4 3 2_Tertiary Salaries Survey" xfId="10915" xr:uid="{00000000-0005-0000-0000-0000A42A0000}"/>
    <cellStyle name="RowTitles1-Detail 3 3 3 4 3 3" xfId="10916" xr:uid="{00000000-0005-0000-0000-0000A52A0000}"/>
    <cellStyle name="RowTitles1-Detail 3 3 3 4 3_Tertiary Salaries Survey" xfId="10917" xr:uid="{00000000-0005-0000-0000-0000A62A0000}"/>
    <cellStyle name="RowTitles1-Detail 3 3 3 4 4" xfId="10918" xr:uid="{00000000-0005-0000-0000-0000A72A0000}"/>
    <cellStyle name="RowTitles1-Detail 3 3 3 4 4 2" xfId="10919" xr:uid="{00000000-0005-0000-0000-0000A82A0000}"/>
    <cellStyle name="RowTitles1-Detail 3 3 3 4 4_Tertiary Salaries Survey" xfId="10920" xr:uid="{00000000-0005-0000-0000-0000A92A0000}"/>
    <cellStyle name="RowTitles1-Detail 3 3 3 4 5" xfId="10921" xr:uid="{00000000-0005-0000-0000-0000AA2A0000}"/>
    <cellStyle name="RowTitles1-Detail 3 3 3 4_Tertiary Salaries Survey" xfId="10922" xr:uid="{00000000-0005-0000-0000-0000AB2A0000}"/>
    <cellStyle name="RowTitles1-Detail 3 3 3 5" xfId="10923" xr:uid="{00000000-0005-0000-0000-0000AC2A0000}"/>
    <cellStyle name="RowTitles1-Detail 3 3 3 5 2" xfId="10924" xr:uid="{00000000-0005-0000-0000-0000AD2A0000}"/>
    <cellStyle name="RowTitles1-Detail 3 3 3 5 2 2" xfId="10925" xr:uid="{00000000-0005-0000-0000-0000AE2A0000}"/>
    <cellStyle name="RowTitles1-Detail 3 3 3 5 2 2 2" xfId="10926" xr:uid="{00000000-0005-0000-0000-0000AF2A0000}"/>
    <cellStyle name="RowTitles1-Detail 3 3 3 5 2 2_Tertiary Salaries Survey" xfId="10927" xr:uid="{00000000-0005-0000-0000-0000B02A0000}"/>
    <cellStyle name="RowTitles1-Detail 3 3 3 5 2 3" xfId="10928" xr:uid="{00000000-0005-0000-0000-0000B12A0000}"/>
    <cellStyle name="RowTitles1-Detail 3 3 3 5 2_Tertiary Salaries Survey" xfId="10929" xr:uid="{00000000-0005-0000-0000-0000B22A0000}"/>
    <cellStyle name="RowTitles1-Detail 3 3 3 5 3" xfId="10930" xr:uid="{00000000-0005-0000-0000-0000B32A0000}"/>
    <cellStyle name="RowTitles1-Detail 3 3 3 5 3 2" xfId="10931" xr:uid="{00000000-0005-0000-0000-0000B42A0000}"/>
    <cellStyle name="RowTitles1-Detail 3 3 3 5 3 2 2" xfId="10932" xr:uid="{00000000-0005-0000-0000-0000B52A0000}"/>
    <cellStyle name="RowTitles1-Detail 3 3 3 5 3 2_Tertiary Salaries Survey" xfId="10933" xr:uid="{00000000-0005-0000-0000-0000B62A0000}"/>
    <cellStyle name="RowTitles1-Detail 3 3 3 5 3 3" xfId="10934" xr:uid="{00000000-0005-0000-0000-0000B72A0000}"/>
    <cellStyle name="RowTitles1-Detail 3 3 3 5 3_Tertiary Salaries Survey" xfId="10935" xr:uid="{00000000-0005-0000-0000-0000B82A0000}"/>
    <cellStyle name="RowTitles1-Detail 3 3 3 5 4" xfId="10936" xr:uid="{00000000-0005-0000-0000-0000B92A0000}"/>
    <cellStyle name="RowTitles1-Detail 3 3 3 5 4 2" xfId="10937" xr:uid="{00000000-0005-0000-0000-0000BA2A0000}"/>
    <cellStyle name="RowTitles1-Detail 3 3 3 5 4_Tertiary Salaries Survey" xfId="10938" xr:uid="{00000000-0005-0000-0000-0000BB2A0000}"/>
    <cellStyle name="RowTitles1-Detail 3 3 3 5 5" xfId="10939" xr:uid="{00000000-0005-0000-0000-0000BC2A0000}"/>
    <cellStyle name="RowTitles1-Detail 3 3 3 5_Tertiary Salaries Survey" xfId="10940" xr:uid="{00000000-0005-0000-0000-0000BD2A0000}"/>
    <cellStyle name="RowTitles1-Detail 3 3 3 6" xfId="10941" xr:uid="{00000000-0005-0000-0000-0000BE2A0000}"/>
    <cellStyle name="RowTitles1-Detail 3 3 3 6 2" xfId="10942" xr:uid="{00000000-0005-0000-0000-0000BF2A0000}"/>
    <cellStyle name="RowTitles1-Detail 3 3 3 6 2 2" xfId="10943" xr:uid="{00000000-0005-0000-0000-0000C02A0000}"/>
    <cellStyle name="RowTitles1-Detail 3 3 3 6 2 2 2" xfId="10944" xr:uid="{00000000-0005-0000-0000-0000C12A0000}"/>
    <cellStyle name="RowTitles1-Detail 3 3 3 6 2 2_Tertiary Salaries Survey" xfId="10945" xr:uid="{00000000-0005-0000-0000-0000C22A0000}"/>
    <cellStyle name="RowTitles1-Detail 3 3 3 6 2 3" xfId="10946" xr:uid="{00000000-0005-0000-0000-0000C32A0000}"/>
    <cellStyle name="RowTitles1-Detail 3 3 3 6 2_Tertiary Salaries Survey" xfId="10947" xr:uid="{00000000-0005-0000-0000-0000C42A0000}"/>
    <cellStyle name="RowTitles1-Detail 3 3 3 6 3" xfId="10948" xr:uid="{00000000-0005-0000-0000-0000C52A0000}"/>
    <cellStyle name="RowTitles1-Detail 3 3 3 6 3 2" xfId="10949" xr:uid="{00000000-0005-0000-0000-0000C62A0000}"/>
    <cellStyle name="RowTitles1-Detail 3 3 3 6 3 2 2" xfId="10950" xr:uid="{00000000-0005-0000-0000-0000C72A0000}"/>
    <cellStyle name="RowTitles1-Detail 3 3 3 6 3 2_Tertiary Salaries Survey" xfId="10951" xr:uid="{00000000-0005-0000-0000-0000C82A0000}"/>
    <cellStyle name="RowTitles1-Detail 3 3 3 6 3 3" xfId="10952" xr:uid="{00000000-0005-0000-0000-0000C92A0000}"/>
    <cellStyle name="RowTitles1-Detail 3 3 3 6 3_Tertiary Salaries Survey" xfId="10953" xr:uid="{00000000-0005-0000-0000-0000CA2A0000}"/>
    <cellStyle name="RowTitles1-Detail 3 3 3 6 4" xfId="10954" xr:uid="{00000000-0005-0000-0000-0000CB2A0000}"/>
    <cellStyle name="RowTitles1-Detail 3 3 3 6 4 2" xfId="10955" xr:uid="{00000000-0005-0000-0000-0000CC2A0000}"/>
    <cellStyle name="RowTitles1-Detail 3 3 3 6 4_Tertiary Salaries Survey" xfId="10956" xr:uid="{00000000-0005-0000-0000-0000CD2A0000}"/>
    <cellStyle name="RowTitles1-Detail 3 3 3 6 5" xfId="10957" xr:uid="{00000000-0005-0000-0000-0000CE2A0000}"/>
    <cellStyle name="RowTitles1-Detail 3 3 3 6_Tertiary Salaries Survey" xfId="10958" xr:uid="{00000000-0005-0000-0000-0000CF2A0000}"/>
    <cellStyle name="RowTitles1-Detail 3 3 3 7" xfId="10959" xr:uid="{00000000-0005-0000-0000-0000D02A0000}"/>
    <cellStyle name="RowTitles1-Detail 3 3 3 7 2" xfId="10960" xr:uid="{00000000-0005-0000-0000-0000D12A0000}"/>
    <cellStyle name="RowTitles1-Detail 3 3 3 7 2 2" xfId="10961" xr:uid="{00000000-0005-0000-0000-0000D22A0000}"/>
    <cellStyle name="RowTitles1-Detail 3 3 3 7 2_Tertiary Salaries Survey" xfId="10962" xr:uid="{00000000-0005-0000-0000-0000D32A0000}"/>
    <cellStyle name="RowTitles1-Detail 3 3 3 7 3" xfId="10963" xr:uid="{00000000-0005-0000-0000-0000D42A0000}"/>
    <cellStyle name="RowTitles1-Detail 3 3 3 7_Tertiary Salaries Survey" xfId="10964" xr:uid="{00000000-0005-0000-0000-0000D52A0000}"/>
    <cellStyle name="RowTitles1-Detail 3 3 3 8" xfId="10965" xr:uid="{00000000-0005-0000-0000-0000D62A0000}"/>
    <cellStyle name="RowTitles1-Detail 3 3 3 8 2" xfId="10966" xr:uid="{00000000-0005-0000-0000-0000D72A0000}"/>
    <cellStyle name="RowTitles1-Detail 3 3 3 8 2 2" xfId="10967" xr:uid="{00000000-0005-0000-0000-0000D82A0000}"/>
    <cellStyle name="RowTitles1-Detail 3 3 3 8 2_Tertiary Salaries Survey" xfId="10968" xr:uid="{00000000-0005-0000-0000-0000D92A0000}"/>
    <cellStyle name="RowTitles1-Detail 3 3 3 8 3" xfId="10969" xr:uid="{00000000-0005-0000-0000-0000DA2A0000}"/>
    <cellStyle name="RowTitles1-Detail 3 3 3 8_Tertiary Salaries Survey" xfId="10970" xr:uid="{00000000-0005-0000-0000-0000DB2A0000}"/>
    <cellStyle name="RowTitles1-Detail 3 3 3 9" xfId="10971" xr:uid="{00000000-0005-0000-0000-0000DC2A0000}"/>
    <cellStyle name="RowTitles1-Detail 3 3 3_STUD aligned by INSTIT" xfId="10972" xr:uid="{00000000-0005-0000-0000-0000DD2A0000}"/>
    <cellStyle name="RowTitles1-Detail 3 3 4" xfId="10973" xr:uid="{00000000-0005-0000-0000-0000DE2A0000}"/>
    <cellStyle name="RowTitles1-Detail 3 3 4 2" xfId="10974" xr:uid="{00000000-0005-0000-0000-0000DF2A0000}"/>
    <cellStyle name="RowTitles1-Detail 3 3 4 2 2" xfId="10975" xr:uid="{00000000-0005-0000-0000-0000E02A0000}"/>
    <cellStyle name="RowTitles1-Detail 3 3 4 2 2 2" xfId="10976" xr:uid="{00000000-0005-0000-0000-0000E12A0000}"/>
    <cellStyle name="RowTitles1-Detail 3 3 4 2 2 2 2" xfId="10977" xr:uid="{00000000-0005-0000-0000-0000E22A0000}"/>
    <cellStyle name="RowTitles1-Detail 3 3 4 2 2 2_Tertiary Salaries Survey" xfId="10978" xr:uid="{00000000-0005-0000-0000-0000E32A0000}"/>
    <cellStyle name="RowTitles1-Detail 3 3 4 2 2 3" xfId="10979" xr:uid="{00000000-0005-0000-0000-0000E42A0000}"/>
    <cellStyle name="RowTitles1-Detail 3 3 4 2 2_Tertiary Salaries Survey" xfId="10980" xr:uid="{00000000-0005-0000-0000-0000E52A0000}"/>
    <cellStyle name="RowTitles1-Detail 3 3 4 2 3" xfId="10981" xr:uid="{00000000-0005-0000-0000-0000E62A0000}"/>
    <cellStyle name="RowTitles1-Detail 3 3 4 2 3 2" xfId="10982" xr:uid="{00000000-0005-0000-0000-0000E72A0000}"/>
    <cellStyle name="RowTitles1-Detail 3 3 4 2 3 2 2" xfId="10983" xr:uid="{00000000-0005-0000-0000-0000E82A0000}"/>
    <cellStyle name="RowTitles1-Detail 3 3 4 2 3 2_Tertiary Salaries Survey" xfId="10984" xr:uid="{00000000-0005-0000-0000-0000E92A0000}"/>
    <cellStyle name="RowTitles1-Detail 3 3 4 2 3 3" xfId="10985" xr:uid="{00000000-0005-0000-0000-0000EA2A0000}"/>
    <cellStyle name="RowTitles1-Detail 3 3 4 2 3_Tertiary Salaries Survey" xfId="10986" xr:uid="{00000000-0005-0000-0000-0000EB2A0000}"/>
    <cellStyle name="RowTitles1-Detail 3 3 4 2 4" xfId="10987" xr:uid="{00000000-0005-0000-0000-0000EC2A0000}"/>
    <cellStyle name="RowTitles1-Detail 3 3 4 2 5" xfId="10988" xr:uid="{00000000-0005-0000-0000-0000ED2A0000}"/>
    <cellStyle name="RowTitles1-Detail 3 3 4 2 5 2" xfId="10989" xr:uid="{00000000-0005-0000-0000-0000EE2A0000}"/>
    <cellStyle name="RowTitles1-Detail 3 3 4 2 5_Tertiary Salaries Survey" xfId="10990" xr:uid="{00000000-0005-0000-0000-0000EF2A0000}"/>
    <cellStyle name="RowTitles1-Detail 3 3 4 2 6" xfId="10991" xr:uid="{00000000-0005-0000-0000-0000F02A0000}"/>
    <cellStyle name="RowTitles1-Detail 3 3 4 2_Tertiary Salaries Survey" xfId="10992" xr:uid="{00000000-0005-0000-0000-0000F12A0000}"/>
    <cellStyle name="RowTitles1-Detail 3 3 4 3" xfId="10993" xr:uid="{00000000-0005-0000-0000-0000F22A0000}"/>
    <cellStyle name="RowTitles1-Detail 3 3 4 3 2" xfId="10994" xr:uid="{00000000-0005-0000-0000-0000F32A0000}"/>
    <cellStyle name="RowTitles1-Detail 3 3 4 3 2 2" xfId="10995" xr:uid="{00000000-0005-0000-0000-0000F42A0000}"/>
    <cellStyle name="RowTitles1-Detail 3 3 4 3 2 2 2" xfId="10996" xr:uid="{00000000-0005-0000-0000-0000F52A0000}"/>
    <cellStyle name="RowTitles1-Detail 3 3 4 3 2 2_Tertiary Salaries Survey" xfId="10997" xr:uid="{00000000-0005-0000-0000-0000F62A0000}"/>
    <cellStyle name="RowTitles1-Detail 3 3 4 3 2 3" xfId="10998" xr:uid="{00000000-0005-0000-0000-0000F72A0000}"/>
    <cellStyle name="RowTitles1-Detail 3 3 4 3 2_Tertiary Salaries Survey" xfId="10999" xr:uid="{00000000-0005-0000-0000-0000F82A0000}"/>
    <cellStyle name="RowTitles1-Detail 3 3 4 3 3" xfId="11000" xr:uid="{00000000-0005-0000-0000-0000F92A0000}"/>
    <cellStyle name="RowTitles1-Detail 3 3 4 3 3 2" xfId="11001" xr:uid="{00000000-0005-0000-0000-0000FA2A0000}"/>
    <cellStyle name="RowTitles1-Detail 3 3 4 3 3 2 2" xfId="11002" xr:uid="{00000000-0005-0000-0000-0000FB2A0000}"/>
    <cellStyle name="RowTitles1-Detail 3 3 4 3 3 2_Tertiary Salaries Survey" xfId="11003" xr:uid="{00000000-0005-0000-0000-0000FC2A0000}"/>
    <cellStyle name="RowTitles1-Detail 3 3 4 3 3 3" xfId="11004" xr:uid="{00000000-0005-0000-0000-0000FD2A0000}"/>
    <cellStyle name="RowTitles1-Detail 3 3 4 3 3_Tertiary Salaries Survey" xfId="11005" xr:uid="{00000000-0005-0000-0000-0000FE2A0000}"/>
    <cellStyle name="RowTitles1-Detail 3 3 4 3 4" xfId="11006" xr:uid="{00000000-0005-0000-0000-0000FF2A0000}"/>
    <cellStyle name="RowTitles1-Detail 3 3 4 3 5" xfId="11007" xr:uid="{00000000-0005-0000-0000-0000002B0000}"/>
    <cellStyle name="RowTitles1-Detail 3 3 4 3_Tertiary Salaries Survey" xfId="11008" xr:uid="{00000000-0005-0000-0000-0000012B0000}"/>
    <cellStyle name="RowTitles1-Detail 3 3 4 4" xfId="11009" xr:uid="{00000000-0005-0000-0000-0000022B0000}"/>
    <cellStyle name="RowTitles1-Detail 3 3 4 4 2" xfId="11010" xr:uid="{00000000-0005-0000-0000-0000032B0000}"/>
    <cellStyle name="RowTitles1-Detail 3 3 4 4 2 2" xfId="11011" xr:uid="{00000000-0005-0000-0000-0000042B0000}"/>
    <cellStyle name="RowTitles1-Detail 3 3 4 4 2 2 2" xfId="11012" xr:uid="{00000000-0005-0000-0000-0000052B0000}"/>
    <cellStyle name="RowTitles1-Detail 3 3 4 4 2 2_Tertiary Salaries Survey" xfId="11013" xr:uid="{00000000-0005-0000-0000-0000062B0000}"/>
    <cellStyle name="RowTitles1-Detail 3 3 4 4 2 3" xfId="11014" xr:uid="{00000000-0005-0000-0000-0000072B0000}"/>
    <cellStyle name="RowTitles1-Detail 3 3 4 4 2_Tertiary Salaries Survey" xfId="11015" xr:uid="{00000000-0005-0000-0000-0000082B0000}"/>
    <cellStyle name="RowTitles1-Detail 3 3 4 4 3" xfId="11016" xr:uid="{00000000-0005-0000-0000-0000092B0000}"/>
    <cellStyle name="RowTitles1-Detail 3 3 4 4 3 2" xfId="11017" xr:uid="{00000000-0005-0000-0000-00000A2B0000}"/>
    <cellStyle name="RowTitles1-Detail 3 3 4 4 3 2 2" xfId="11018" xr:uid="{00000000-0005-0000-0000-00000B2B0000}"/>
    <cellStyle name="RowTitles1-Detail 3 3 4 4 3 2_Tertiary Salaries Survey" xfId="11019" xr:uid="{00000000-0005-0000-0000-00000C2B0000}"/>
    <cellStyle name="RowTitles1-Detail 3 3 4 4 3 3" xfId="11020" xr:uid="{00000000-0005-0000-0000-00000D2B0000}"/>
    <cellStyle name="RowTitles1-Detail 3 3 4 4 3_Tertiary Salaries Survey" xfId="11021" xr:uid="{00000000-0005-0000-0000-00000E2B0000}"/>
    <cellStyle name="RowTitles1-Detail 3 3 4 4 4" xfId="11022" xr:uid="{00000000-0005-0000-0000-00000F2B0000}"/>
    <cellStyle name="RowTitles1-Detail 3 3 4 4 5" xfId="11023" xr:uid="{00000000-0005-0000-0000-0000102B0000}"/>
    <cellStyle name="RowTitles1-Detail 3 3 4 4 5 2" xfId="11024" xr:uid="{00000000-0005-0000-0000-0000112B0000}"/>
    <cellStyle name="RowTitles1-Detail 3 3 4 4 5_Tertiary Salaries Survey" xfId="11025" xr:uid="{00000000-0005-0000-0000-0000122B0000}"/>
    <cellStyle name="RowTitles1-Detail 3 3 4 4 6" xfId="11026" xr:uid="{00000000-0005-0000-0000-0000132B0000}"/>
    <cellStyle name="RowTitles1-Detail 3 3 4 4_Tertiary Salaries Survey" xfId="11027" xr:uid="{00000000-0005-0000-0000-0000142B0000}"/>
    <cellStyle name="RowTitles1-Detail 3 3 4 5" xfId="11028" xr:uid="{00000000-0005-0000-0000-0000152B0000}"/>
    <cellStyle name="RowTitles1-Detail 3 3 4 5 2" xfId="11029" xr:uid="{00000000-0005-0000-0000-0000162B0000}"/>
    <cellStyle name="RowTitles1-Detail 3 3 4 5 2 2" xfId="11030" xr:uid="{00000000-0005-0000-0000-0000172B0000}"/>
    <cellStyle name="RowTitles1-Detail 3 3 4 5 2 2 2" xfId="11031" xr:uid="{00000000-0005-0000-0000-0000182B0000}"/>
    <cellStyle name="RowTitles1-Detail 3 3 4 5 2 2_Tertiary Salaries Survey" xfId="11032" xr:uid="{00000000-0005-0000-0000-0000192B0000}"/>
    <cellStyle name="RowTitles1-Detail 3 3 4 5 2 3" xfId="11033" xr:uid="{00000000-0005-0000-0000-00001A2B0000}"/>
    <cellStyle name="RowTitles1-Detail 3 3 4 5 2_Tertiary Salaries Survey" xfId="11034" xr:uid="{00000000-0005-0000-0000-00001B2B0000}"/>
    <cellStyle name="RowTitles1-Detail 3 3 4 5 3" xfId="11035" xr:uid="{00000000-0005-0000-0000-00001C2B0000}"/>
    <cellStyle name="RowTitles1-Detail 3 3 4 5 3 2" xfId="11036" xr:uid="{00000000-0005-0000-0000-00001D2B0000}"/>
    <cellStyle name="RowTitles1-Detail 3 3 4 5 3 2 2" xfId="11037" xr:uid="{00000000-0005-0000-0000-00001E2B0000}"/>
    <cellStyle name="RowTitles1-Detail 3 3 4 5 3 2_Tertiary Salaries Survey" xfId="11038" xr:uid="{00000000-0005-0000-0000-00001F2B0000}"/>
    <cellStyle name="RowTitles1-Detail 3 3 4 5 3 3" xfId="11039" xr:uid="{00000000-0005-0000-0000-0000202B0000}"/>
    <cellStyle name="RowTitles1-Detail 3 3 4 5 3_Tertiary Salaries Survey" xfId="11040" xr:uid="{00000000-0005-0000-0000-0000212B0000}"/>
    <cellStyle name="RowTitles1-Detail 3 3 4 5 4" xfId="11041" xr:uid="{00000000-0005-0000-0000-0000222B0000}"/>
    <cellStyle name="RowTitles1-Detail 3 3 4 5 4 2" xfId="11042" xr:uid="{00000000-0005-0000-0000-0000232B0000}"/>
    <cellStyle name="RowTitles1-Detail 3 3 4 5 4_Tertiary Salaries Survey" xfId="11043" xr:uid="{00000000-0005-0000-0000-0000242B0000}"/>
    <cellStyle name="RowTitles1-Detail 3 3 4 5 5" xfId="11044" xr:uid="{00000000-0005-0000-0000-0000252B0000}"/>
    <cellStyle name="RowTitles1-Detail 3 3 4 5_Tertiary Salaries Survey" xfId="11045" xr:uid="{00000000-0005-0000-0000-0000262B0000}"/>
    <cellStyle name="RowTitles1-Detail 3 3 4 6" xfId="11046" xr:uid="{00000000-0005-0000-0000-0000272B0000}"/>
    <cellStyle name="RowTitles1-Detail 3 3 4 6 2" xfId="11047" xr:uid="{00000000-0005-0000-0000-0000282B0000}"/>
    <cellStyle name="RowTitles1-Detail 3 3 4 6 2 2" xfId="11048" xr:uid="{00000000-0005-0000-0000-0000292B0000}"/>
    <cellStyle name="RowTitles1-Detail 3 3 4 6 2 2 2" xfId="11049" xr:uid="{00000000-0005-0000-0000-00002A2B0000}"/>
    <cellStyle name="RowTitles1-Detail 3 3 4 6 2 2_Tertiary Salaries Survey" xfId="11050" xr:uid="{00000000-0005-0000-0000-00002B2B0000}"/>
    <cellStyle name="RowTitles1-Detail 3 3 4 6 2 3" xfId="11051" xr:uid="{00000000-0005-0000-0000-00002C2B0000}"/>
    <cellStyle name="RowTitles1-Detail 3 3 4 6 2_Tertiary Salaries Survey" xfId="11052" xr:uid="{00000000-0005-0000-0000-00002D2B0000}"/>
    <cellStyle name="RowTitles1-Detail 3 3 4 6 3" xfId="11053" xr:uid="{00000000-0005-0000-0000-00002E2B0000}"/>
    <cellStyle name="RowTitles1-Detail 3 3 4 6 3 2" xfId="11054" xr:uid="{00000000-0005-0000-0000-00002F2B0000}"/>
    <cellStyle name="RowTitles1-Detail 3 3 4 6 3 2 2" xfId="11055" xr:uid="{00000000-0005-0000-0000-0000302B0000}"/>
    <cellStyle name="RowTitles1-Detail 3 3 4 6 3 2_Tertiary Salaries Survey" xfId="11056" xr:uid="{00000000-0005-0000-0000-0000312B0000}"/>
    <cellStyle name="RowTitles1-Detail 3 3 4 6 3 3" xfId="11057" xr:uid="{00000000-0005-0000-0000-0000322B0000}"/>
    <cellStyle name="RowTitles1-Detail 3 3 4 6 3_Tertiary Salaries Survey" xfId="11058" xr:uid="{00000000-0005-0000-0000-0000332B0000}"/>
    <cellStyle name="RowTitles1-Detail 3 3 4 6 4" xfId="11059" xr:uid="{00000000-0005-0000-0000-0000342B0000}"/>
    <cellStyle name="RowTitles1-Detail 3 3 4 6 4 2" xfId="11060" xr:uid="{00000000-0005-0000-0000-0000352B0000}"/>
    <cellStyle name="RowTitles1-Detail 3 3 4 6 4_Tertiary Salaries Survey" xfId="11061" xr:uid="{00000000-0005-0000-0000-0000362B0000}"/>
    <cellStyle name="RowTitles1-Detail 3 3 4 6 5" xfId="11062" xr:uid="{00000000-0005-0000-0000-0000372B0000}"/>
    <cellStyle name="RowTitles1-Detail 3 3 4 6_Tertiary Salaries Survey" xfId="11063" xr:uid="{00000000-0005-0000-0000-0000382B0000}"/>
    <cellStyle name="RowTitles1-Detail 3 3 4 7" xfId="11064" xr:uid="{00000000-0005-0000-0000-0000392B0000}"/>
    <cellStyle name="RowTitles1-Detail 3 3 4 7 2" xfId="11065" xr:uid="{00000000-0005-0000-0000-00003A2B0000}"/>
    <cellStyle name="RowTitles1-Detail 3 3 4 7 2 2" xfId="11066" xr:uid="{00000000-0005-0000-0000-00003B2B0000}"/>
    <cellStyle name="RowTitles1-Detail 3 3 4 7 2_Tertiary Salaries Survey" xfId="11067" xr:uid="{00000000-0005-0000-0000-00003C2B0000}"/>
    <cellStyle name="RowTitles1-Detail 3 3 4 7 3" xfId="11068" xr:uid="{00000000-0005-0000-0000-00003D2B0000}"/>
    <cellStyle name="RowTitles1-Detail 3 3 4 7_Tertiary Salaries Survey" xfId="11069" xr:uid="{00000000-0005-0000-0000-00003E2B0000}"/>
    <cellStyle name="RowTitles1-Detail 3 3 4 8" xfId="11070" xr:uid="{00000000-0005-0000-0000-00003F2B0000}"/>
    <cellStyle name="RowTitles1-Detail 3 3 4 9" xfId="11071" xr:uid="{00000000-0005-0000-0000-0000402B0000}"/>
    <cellStyle name="RowTitles1-Detail 3 3 4_STUD aligned by INSTIT" xfId="11072" xr:uid="{00000000-0005-0000-0000-0000412B0000}"/>
    <cellStyle name="RowTitles1-Detail 3 3 5" xfId="11073" xr:uid="{00000000-0005-0000-0000-0000422B0000}"/>
    <cellStyle name="RowTitles1-Detail 3 3 5 2" xfId="11074" xr:uid="{00000000-0005-0000-0000-0000432B0000}"/>
    <cellStyle name="RowTitles1-Detail 3 3 5 2 2" xfId="11075" xr:uid="{00000000-0005-0000-0000-0000442B0000}"/>
    <cellStyle name="RowTitles1-Detail 3 3 5 2 2 2" xfId="11076" xr:uid="{00000000-0005-0000-0000-0000452B0000}"/>
    <cellStyle name="RowTitles1-Detail 3 3 5 2 2_Tertiary Salaries Survey" xfId="11077" xr:uid="{00000000-0005-0000-0000-0000462B0000}"/>
    <cellStyle name="RowTitles1-Detail 3 3 5 2 3" xfId="11078" xr:uid="{00000000-0005-0000-0000-0000472B0000}"/>
    <cellStyle name="RowTitles1-Detail 3 3 5 2_Tertiary Salaries Survey" xfId="11079" xr:uid="{00000000-0005-0000-0000-0000482B0000}"/>
    <cellStyle name="RowTitles1-Detail 3 3 5 3" xfId="11080" xr:uid="{00000000-0005-0000-0000-0000492B0000}"/>
    <cellStyle name="RowTitles1-Detail 3 3 5 3 2" xfId="11081" xr:uid="{00000000-0005-0000-0000-00004A2B0000}"/>
    <cellStyle name="RowTitles1-Detail 3 3 5 3 2 2" xfId="11082" xr:uid="{00000000-0005-0000-0000-00004B2B0000}"/>
    <cellStyle name="RowTitles1-Detail 3 3 5 3 2_Tertiary Salaries Survey" xfId="11083" xr:uid="{00000000-0005-0000-0000-00004C2B0000}"/>
    <cellStyle name="RowTitles1-Detail 3 3 5 3 3" xfId="11084" xr:uid="{00000000-0005-0000-0000-00004D2B0000}"/>
    <cellStyle name="RowTitles1-Detail 3 3 5 3_Tertiary Salaries Survey" xfId="11085" xr:uid="{00000000-0005-0000-0000-00004E2B0000}"/>
    <cellStyle name="RowTitles1-Detail 3 3 5 4" xfId="11086" xr:uid="{00000000-0005-0000-0000-00004F2B0000}"/>
    <cellStyle name="RowTitles1-Detail 3 3 5 5" xfId="11087" xr:uid="{00000000-0005-0000-0000-0000502B0000}"/>
    <cellStyle name="RowTitles1-Detail 3 3 5 5 2" xfId="11088" xr:uid="{00000000-0005-0000-0000-0000512B0000}"/>
    <cellStyle name="RowTitles1-Detail 3 3 5 5_Tertiary Salaries Survey" xfId="11089" xr:uid="{00000000-0005-0000-0000-0000522B0000}"/>
    <cellStyle name="RowTitles1-Detail 3 3 5 6" xfId="11090" xr:uid="{00000000-0005-0000-0000-0000532B0000}"/>
    <cellStyle name="RowTitles1-Detail 3 3 5_Tertiary Salaries Survey" xfId="11091" xr:uid="{00000000-0005-0000-0000-0000542B0000}"/>
    <cellStyle name="RowTitles1-Detail 3 3 6" xfId="11092" xr:uid="{00000000-0005-0000-0000-0000552B0000}"/>
    <cellStyle name="RowTitles1-Detail 3 3 6 2" xfId="11093" xr:uid="{00000000-0005-0000-0000-0000562B0000}"/>
    <cellStyle name="RowTitles1-Detail 3 3 6 2 2" xfId="11094" xr:uid="{00000000-0005-0000-0000-0000572B0000}"/>
    <cellStyle name="RowTitles1-Detail 3 3 6 2 2 2" xfId="11095" xr:uid="{00000000-0005-0000-0000-0000582B0000}"/>
    <cellStyle name="RowTitles1-Detail 3 3 6 2 2_Tertiary Salaries Survey" xfId="11096" xr:uid="{00000000-0005-0000-0000-0000592B0000}"/>
    <cellStyle name="RowTitles1-Detail 3 3 6 2 3" xfId="11097" xr:uid="{00000000-0005-0000-0000-00005A2B0000}"/>
    <cellStyle name="RowTitles1-Detail 3 3 6 2_Tertiary Salaries Survey" xfId="11098" xr:uid="{00000000-0005-0000-0000-00005B2B0000}"/>
    <cellStyle name="RowTitles1-Detail 3 3 6 3" xfId="11099" xr:uid="{00000000-0005-0000-0000-00005C2B0000}"/>
    <cellStyle name="RowTitles1-Detail 3 3 6 3 2" xfId="11100" xr:uid="{00000000-0005-0000-0000-00005D2B0000}"/>
    <cellStyle name="RowTitles1-Detail 3 3 6 3 2 2" xfId="11101" xr:uid="{00000000-0005-0000-0000-00005E2B0000}"/>
    <cellStyle name="RowTitles1-Detail 3 3 6 3 2_Tertiary Salaries Survey" xfId="11102" xr:uid="{00000000-0005-0000-0000-00005F2B0000}"/>
    <cellStyle name="RowTitles1-Detail 3 3 6 3 3" xfId="11103" xr:uid="{00000000-0005-0000-0000-0000602B0000}"/>
    <cellStyle name="RowTitles1-Detail 3 3 6 3_Tertiary Salaries Survey" xfId="11104" xr:uid="{00000000-0005-0000-0000-0000612B0000}"/>
    <cellStyle name="RowTitles1-Detail 3 3 6 4" xfId="11105" xr:uid="{00000000-0005-0000-0000-0000622B0000}"/>
    <cellStyle name="RowTitles1-Detail 3 3 6 5" xfId="11106" xr:uid="{00000000-0005-0000-0000-0000632B0000}"/>
    <cellStyle name="RowTitles1-Detail 3 3 6_Tertiary Salaries Survey" xfId="11107" xr:uid="{00000000-0005-0000-0000-0000642B0000}"/>
    <cellStyle name="RowTitles1-Detail 3 3 7" xfId="11108" xr:uid="{00000000-0005-0000-0000-0000652B0000}"/>
    <cellStyle name="RowTitles1-Detail 3 3 7 2" xfId="11109" xr:uid="{00000000-0005-0000-0000-0000662B0000}"/>
    <cellStyle name="RowTitles1-Detail 3 3 7 2 2" xfId="11110" xr:uid="{00000000-0005-0000-0000-0000672B0000}"/>
    <cellStyle name="RowTitles1-Detail 3 3 7 2 2 2" xfId="11111" xr:uid="{00000000-0005-0000-0000-0000682B0000}"/>
    <cellStyle name="RowTitles1-Detail 3 3 7 2 2_Tertiary Salaries Survey" xfId="11112" xr:uid="{00000000-0005-0000-0000-0000692B0000}"/>
    <cellStyle name="RowTitles1-Detail 3 3 7 2 3" xfId="11113" xr:uid="{00000000-0005-0000-0000-00006A2B0000}"/>
    <cellStyle name="RowTitles1-Detail 3 3 7 2_Tertiary Salaries Survey" xfId="11114" xr:uid="{00000000-0005-0000-0000-00006B2B0000}"/>
    <cellStyle name="RowTitles1-Detail 3 3 7 3" xfId="11115" xr:uid="{00000000-0005-0000-0000-00006C2B0000}"/>
    <cellStyle name="RowTitles1-Detail 3 3 7 3 2" xfId="11116" xr:uid="{00000000-0005-0000-0000-00006D2B0000}"/>
    <cellStyle name="RowTitles1-Detail 3 3 7 3 2 2" xfId="11117" xr:uid="{00000000-0005-0000-0000-00006E2B0000}"/>
    <cellStyle name="RowTitles1-Detail 3 3 7 3 2_Tertiary Salaries Survey" xfId="11118" xr:uid="{00000000-0005-0000-0000-00006F2B0000}"/>
    <cellStyle name="RowTitles1-Detail 3 3 7 3 3" xfId="11119" xr:uid="{00000000-0005-0000-0000-0000702B0000}"/>
    <cellStyle name="RowTitles1-Detail 3 3 7 3_Tertiary Salaries Survey" xfId="11120" xr:uid="{00000000-0005-0000-0000-0000712B0000}"/>
    <cellStyle name="RowTitles1-Detail 3 3 7 4" xfId="11121" xr:uid="{00000000-0005-0000-0000-0000722B0000}"/>
    <cellStyle name="RowTitles1-Detail 3 3 7 5" xfId="11122" xr:uid="{00000000-0005-0000-0000-0000732B0000}"/>
    <cellStyle name="RowTitles1-Detail 3 3 7 5 2" xfId="11123" xr:uid="{00000000-0005-0000-0000-0000742B0000}"/>
    <cellStyle name="RowTitles1-Detail 3 3 7 5_Tertiary Salaries Survey" xfId="11124" xr:uid="{00000000-0005-0000-0000-0000752B0000}"/>
    <cellStyle name="RowTitles1-Detail 3 3 7 6" xfId="11125" xr:uid="{00000000-0005-0000-0000-0000762B0000}"/>
    <cellStyle name="RowTitles1-Detail 3 3 7_Tertiary Salaries Survey" xfId="11126" xr:uid="{00000000-0005-0000-0000-0000772B0000}"/>
    <cellStyle name="RowTitles1-Detail 3 3 8" xfId="11127" xr:uid="{00000000-0005-0000-0000-0000782B0000}"/>
    <cellStyle name="RowTitles1-Detail 3 3 8 2" xfId="11128" xr:uid="{00000000-0005-0000-0000-0000792B0000}"/>
    <cellStyle name="RowTitles1-Detail 3 3 8 2 2" xfId="11129" xr:uid="{00000000-0005-0000-0000-00007A2B0000}"/>
    <cellStyle name="RowTitles1-Detail 3 3 8 2 2 2" xfId="11130" xr:uid="{00000000-0005-0000-0000-00007B2B0000}"/>
    <cellStyle name="RowTitles1-Detail 3 3 8 2 2_Tertiary Salaries Survey" xfId="11131" xr:uid="{00000000-0005-0000-0000-00007C2B0000}"/>
    <cellStyle name="RowTitles1-Detail 3 3 8 2 3" xfId="11132" xr:uid="{00000000-0005-0000-0000-00007D2B0000}"/>
    <cellStyle name="RowTitles1-Detail 3 3 8 2_Tertiary Salaries Survey" xfId="11133" xr:uid="{00000000-0005-0000-0000-00007E2B0000}"/>
    <cellStyle name="RowTitles1-Detail 3 3 8 3" xfId="11134" xr:uid="{00000000-0005-0000-0000-00007F2B0000}"/>
    <cellStyle name="RowTitles1-Detail 3 3 8 3 2" xfId="11135" xr:uid="{00000000-0005-0000-0000-0000802B0000}"/>
    <cellStyle name="RowTitles1-Detail 3 3 8 3 2 2" xfId="11136" xr:uid="{00000000-0005-0000-0000-0000812B0000}"/>
    <cellStyle name="RowTitles1-Detail 3 3 8 3 2_Tertiary Salaries Survey" xfId="11137" xr:uid="{00000000-0005-0000-0000-0000822B0000}"/>
    <cellStyle name="RowTitles1-Detail 3 3 8 3 3" xfId="11138" xr:uid="{00000000-0005-0000-0000-0000832B0000}"/>
    <cellStyle name="RowTitles1-Detail 3 3 8 3_Tertiary Salaries Survey" xfId="11139" xr:uid="{00000000-0005-0000-0000-0000842B0000}"/>
    <cellStyle name="RowTitles1-Detail 3 3 8 4" xfId="11140" xr:uid="{00000000-0005-0000-0000-0000852B0000}"/>
    <cellStyle name="RowTitles1-Detail 3 3 8 4 2" xfId="11141" xr:uid="{00000000-0005-0000-0000-0000862B0000}"/>
    <cellStyle name="RowTitles1-Detail 3 3 8 4_Tertiary Salaries Survey" xfId="11142" xr:uid="{00000000-0005-0000-0000-0000872B0000}"/>
    <cellStyle name="RowTitles1-Detail 3 3 8 5" xfId="11143" xr:uid="{00000000-0005-0000-0000-0000882B0000}"/>
    <cellStyle name="RowTitles1-Detail 3 3 8_Tertiary Salaries Survey" xfId="11144" xr:uid="{00000000-0005-0000-0000-0000892B0000}"/>
    <cellStyle name="RowTitles1-Detail 3 3 9" xfId="11145" xr:uid="{00000000-0005-0000-0000-00008A2B0000}"/>
    <cellStyle name="RowTitles1-Detail 3 3 9 2" xfId="11146" xr:uid="{00000000-0005-0000-0000-00008B2B0000}"/>
    <cellStyle name="RowTitles1-Detail 3 3 9 2 2" xfId="11147" xr:uid="{00000000-0005-0000-0000-00008C2B0000}"/>
    <cellStyle name="RowTitles1-Detail 3 3 9 2 2 2" xfId="11148" xr:uid="{00000000-0005-0000-0000-00008D2B0000}"/>
    <cellStyle name="RowTitles1-Detail 3 3 9 2 2_Tertiary Salaries Survey" xfId="11149" xr:uid="{00000000-0005-0000-0000-00008E2B0000}"/>
    <cellStyle name="RowTitles1-Detail 3 3 9 2 3" xfId="11150" xr:uid="{00000000-0005-0000-0000-00008F2B0000}"/>
    <cellStyle name="RowTitles1-Detail 3 3 9 2_Tertiary Salaries Survey" xfId="11151" xr:uid="{00000000-0005-0000-0000-0000902B0000}"/>
    <cellStyle name="RowTitles1-Detail 3 3 9 3" xfId="11152" xr:uid="{00000000-0005-0000-0000-0000912B0000}"/>
    <cellStyle name="RowTitles1-Detail 3 3 9 3 2" xfId="11153" xr:uid="{00000000-0005-0000-0000-0000922B0000}"/>
    <cellStyle name="RowTitles1-Detail 3 3 9 3 2 2" xfId="11154" xr:uid="{00000000-0005-0000-0000-0000932B0000}"/>
    <cellStyle name="RowTitles1-Detail 3 3 9 3 2_Tertiary Salaries Survey" xfId="11155" xr:uid="{00000000-0005-0000-0000-0000942B0000}"/>
    <cellStyle name="RowTitles1-Detail 3 3 9 3 3" xfId="11156" xr:uid="{00000000-0005-0000-0000-0000952B0000}"/>
    <cellStyle name="RowTitles1-Detail 3 3 9 3_Tertiary Salaries Survey" xfId="11157" xr:uid="{00000000-0005-0000-0000-0000962B0000}"/>
    <cellStyle name="RowTitles1-Detail 3 3 9 4" xfId="11158" xr:uid="{00000000-0005-0000-0000-0000972B0000}"/>
    <cellStyle name="RowTitles1-Detail 3 3 9 4 2" xfId="11159" xr:uid="{00000000-0005-0000-0000-0000982B0000}"/>
    <cellStyle name="RowTitles1-Detail 3 3 9 4_Tertiary Salaries Survey" xfId="11160" xr:uid="{00000000-0005-0000-0000-0000992B0000}"/>
    <cellStyle name="RowTitles1-Detail 3 3 9 5" xfId="11161" xr:uid="{00000000-0005-0000-0000-00009A2B0000}"/>
    <cellStyle name="RowTitles1-Detail 3 3 9_Tertiary Salaries Survey" xfId="11162" xr:uid="{00000000-0005-0000-0000-00009B2B0000}"/>
    <cellStyle name="RowTitles1-Detail 3 3_STUD aligned by INSTIT" xfId="11163" xr:uid="{00000000-0005-0000-0000-00009C2B0000}"/>
    <cellStyle name="RowTitles1-Detail 3 4" xfId="11164" xr:uid="{00000000-0005-0000-0000-00009D2B0000}"/>
    <cellStyle name="RowTitles1-Detail 3 4 2" xfId="11165" xr:uid="{00000000-0005-0000-0000-00009E2B0000}"/>
    <cellStyle name="RowTitles1-Detail 3 4 2 2" xfId="11166" xr:uid="{00000000-0005-0000-0000-00009F2B0000}"/>
    <cellStyle name="RowTitles1-Detail 3 4 2 2 2" xfId="11167" xr:uid="{00000000-0005-0000-0000-0000A02B0000}"/>
    <cellStyle name="RowTitles1-Detail 3 4 2 2 2 2" xfId="11168" xr:uid="{00000000-0005-0000-0000-0000A12B0000}"/>
    <cellStyle name="RowTitles1-Detail 3 4 2 2 2_Tertiary Salaries Survey" xfId="11169" xr:uid="{00000000-0005-0000-0000-0000A22B0000}"/>
    <cellStyle name="RowTitles1-Detail 3 4 2 2 3" xfId="11170" xr:uid="{00000000-0005-0000-0000-0000A32B0000}"/>
    <cellStyle name="RowTitles1-Detail 3 4 2 2_Tertiary Salaries Survey" xfId="11171" xr:uid="{00000000-0005-0000-0000-0000A42B0000}"/>
    <cellStyle name="RowTitles1-Detail 3 4 2 3" xfId="11172" xr:uid="{00000000-0005-0000-0000-0000A52B0000}"/>
    <cellStyle name="RowTitles1-Detail 3 4 2 3 2" xfId="11173" xr:uid="{00000000-0005-0000-0000-0000A62B0000}"/>
    <cellStyle name="RowTitles1-Detail 3 4 2 3 2 2" xfId="11174" xr:uid="{00000000-0005-0000-0000-0000A72B0000}"/>
    <cellStyle name="RowTitles1-Detail 3 4 2 3 2_Tertiary Salaries Survey" xfId="11175" xr:uid="{00000000-0005-0000-0000-0000A82B0000}"/>
    <cellStyle name="RowTitles1-Detail 3 4 2 3 3" xfId="11176" xr:uid="{00000000-0005-0000-0000-0000A92B0000}"/>
    <cellStyle name="RowTitles1-Detail 3 4 2 3_Tertiary Salaries Survey" xfId="11177" xr:uid="{00000000-0005-0000-0000-0000AA2B0000}"/>
    <cellStyle name="RowTitles1-Detail 3 4 2 4" xfId="11178" xr:uid="{00000000-0005-0000-0000-0000AB2B0000}"/>
    <cellStyle name="RowTitles1-Detail 3 4 2 5" xfId="11179" xr:uid="{00000000-0005-0000-0000-0000AC2B0000}"/>
    <cellStyle name="RowTitles1-Detail 3 4 2_Tertiary Salaries Survey" xfId="11180" xr:uid="{00000000-0005-0000-0000-0000AD2B0000}"/>
    <cellStyle name="RowTitles1-Detail 3 4 3" xfId="11181" xr:uid="{00000000-0005-0000-0000-0000AE2B0000}"/>
    <cellStyle name="RowTitles1-Detail 3 4 3 2" xfId="11182" xr:uid="{00000000-0005-0000-0000-0000AF2B0000}"/>
    <cellStyle name="RowTitles1-Detail 3 4 3 2 2" xfId="11183" xr:uid="{00000000-0005-0000-0000-0000B02B0000}"/>
    <cellStyle name="RowTitles1-Detail 3 4 3 2 2 2" xfId="11184" xr:uid="{00000000-0005-0000-0000-0000B12B0000}"/>
    <cellStyle name="RowTitles1-Detail 3 4 3 2 2_Tertiary Salaries Survey" xfId="11185" xr:uid="{00000000-0005-0000-0000-0000B22B0000}"/>
    <cellStyle name="RowTitles1-Detail 3 4 3 2 3" xfId="11186" xr:uid="{00000000-0005-0000-0000-0000B32B0000}"/>
    <cellStyle name="RowTitles1-Detail 3 4 3 2_Tertiary Salaries Survey" xfId="11187" xr:uid="{00000000-0005-0000-0000-0000B42B0000}"/>
    <cellStyle name="RowTitles1-Detail 3 4 3 3" xfId="11188" xr:uid="{00000000-0005-0000-0000-0000B52B0000}"/>
    <cellStyle name="RowTitles1-Detail 3 4 3 3 2" xfId="11189" xr:uid="{00000000-0005-0000-0000-0000B62B0000}"/>
    <cellStyle name="RowTitles1-Detail 3 4 3 3 2 2" xfId="11190" xr:uid="{00000000-0005-0000-0000-0000B72B0000}"/>
    <cellStyle name="RowTitles1-Detail 3 4 3 3 2_Tertiary Salaries Survey" xfId="11191" xr:uid="{00000000-0005-0000-0000-0000B82B0000}"/>
    <cellStyle name="RowTitles1-Detail 3 4 3 3 3" xfId="11192" xr:uid="{00000000-0005-0000-0000-0000B92B0000}"/>
    <cellStyle name="RowTitles1-Detail 3 4 3 3_Tertiary Salaries Survey" xfId="11193" xr:uid="{00000000-0005-0000-0000-0000BA2B0000}"/>
    <cellStyle name="RowTitles1-Detail 3 4 3 4" xfId="11194" xr:uid="{00000000-0005-0000-0000-0000BB2B0000}"/>
    <cellStyle name="RowTitles1-Detail 3 4 3 5" xfId="11195" xr:uid="{00000000-0005-0000-0000-0000BC2B0000}"/>
    <cellStyle name="RowTitles1-Detail 3 4 3 5 2" xfId="11196" xr:uid="{00000000-0005-0000-0000-0000BD2B0000}"/>
    <cellStyle name="RowTitles1-Detail 3 4 3 5_Tertiary Salaries Survey" xfId="11197" xr:uid="{00000000-0005-0000-0000-0000BE2B0000}"/>
    <cellStyle name="RowTitles1-Detail 3 4 3 6" xfId="11198" xr:uid="{00000000-0005-0000-0000-0000BF2B0000}"/>
    <cellStyle name="RowTitles1-Detail 3 4 3_Tertiary Salaries Survey" xfId="11199" xr:uid="{00000000-0005-0000-0000-0000C02B0000}"/>
    <cellStyle name="RowTitles1-Detail 3 4 4" xfId="11200" xr:uid="{00000000-0005-0000-0000-0000C12B0000}"/>
    <cellStyle name="RowTitles1-Detail 3 4 4 2" xfId="11201" xr:uid="{00000000-0005-0000-0000-0000C22B0000}"/>
    <cellStyle name="RowTitles1-Detail 3 4 4 2 2" xfId="11202" xr:uid="{00000000-0005-0000-0000-0000C32B0000}"/>
    <cellStyle name="RowTitles1-Detail 3 4 4 2 2 2" xfId="11203" xr:uid="{00000000-0005-0000-0000-0000C42B0000}"/>
    <cellStyle name="RowTitles1-Detail 3 4 4 2 2_Tertiary Salaries Survey" xfId="11204" xr:uid="{00000000-0005-0000-0000-0000C52B0000}"/>
    <cellStyle name="RowTitles1-Detail 3 4 4 2 3" xfId="11205" xr:uid="{00000000-0005-0000-0000-0000C62B0000}"/>
    <cellStyle name="RowTitles1-Detail 3 4 4 2_Tertiary Salaries Survey" xfId="11206" xr:uid="{00000000-0005-0000-0000-0000C72B0000}"/>
    <cellStyle name="RowTitles1-Detail 3 4 4 3" xfId="11207" xr:uid="{00000000-0005-0000-0000-0000C82B0000}"/>
    <cellStyle name="RowTitles1-Detail 3 4 4 3 2" xfId="11208" xr:uid="{00000000-0005-0000-0000-0000C92B0000}"/>
    <cellStyle name="RowTitles1-Detail 3 4 4 3 2 2" xfId="11209" xr:uid="{00000000-0005-0000-0000-0000CA2B0000}"/>
    <cellStyle name="RowTitles1-Detail 3 4 4 3 2_Tertiary Salaries Survey" xfId="11210" xr:uid="{00000000-0005-0000-0000-0000CB2B0000}"/>
    <cellStyle name="RowTitles1-Detail 3 4 4 3 3" xfId="11211" xr:uid="{00000000-0005-0000-0000-0000CC2B0000}"/>
    <cellStyle name="RowTitles1-Detail 3 4 4 3_Tertiary Salaries Survey" xfId="11212" xr:uid="{00000000-0005-0000-0000-0000CD2B0000}"/>
    <cellStyle name="RowTitles1-Detail 3 4 4 4" xfId="11213" xr:uid="{00000000-0005-0000-0000-0000CE2B0000}"/>
    <cellStyle name="RowTitles1-Detail 3 4 4 4 2" xfId="11214" xr:uid="{00000000-0005-0000-0000-0000CF2B0000}"/>
    <cellStyle name="RowTitles1-Detail 3 4 4 4_Tertiary Salaries Survey" xfId="11215" xr:uid="{00000000-0005-0000-0000-0000D02B0000}"/>
    <cellStyle name="RowTitles1-Detail 3 4 4 5" xfId="11216" xr:uid="{00000000-0005-0000-0000-0000D12B0000}"/>
    <cellStyle name="RowTitles1-Detail 3 4 4_Tertiary Salaries Survey" xfId="11217" xr:uid="{00000000-0005-0000-0000-0000D22B0000}"/>
    <cellStyle name="RowTitles1-Detail 3 4 5" xfId="11218" xr:uid="{00000000-0005-0000-0000-0000D32B0000}"/>
    <cellStyle name="RowTitles1-Detail 3 4 5 2" xfId="11219" xr:uid="{00000000-0005-0000-0000-0000D42B0000}"/>
    <cellStyle name="RowTitles1-Detail 3 4 5 2 2" xfId="11220" xr:uid="{00000000-0005-0000-0000-0000D52B0000}"/>
    <cellStyle name="RowTitles1-Detail 3 4 5 2 2 2" xfId="11221" xr:uid="{00000000-0005-0000-0000-0000D62B0000}"/>
    <cellStyle name="RowTitles1-Detail 3 4 5 2 2_Tertiary Salaries Survey" xfId="11222" xr:uid="{00000000-0005-0000-0000-0000D72B0000}"/>
    <cellStyle name="RowTitles1-Detail 3 4 5 2 3" xfId="11223" xr:uid="{00000000-0005-0000-0000-0000D82B0000}"/>
    <cellStyle name="RowTitles1-Detail 3 4 5 2_Tertiary Salaries Survey" xfId="11224" xr:uid="{00000000-0005-0000-0000-0000D92B0000}"/>
    <cellStyle name="RowTitles1-Detail 3 4 5 3" xfId="11225" xr:uid="{00000000-0005-0000-0000-0000DA2B0000}"/>
    <cellStyle name="RowTitles1-Detail 3 4 5 3 2" xfId="11226" xr:uid="{00000000-0005-0000-0000-0000DB2B0000}"/>
    <cellStyle name="RowTitles1-Detail 3 4 5 3 2 2" xfId="11227" xr:uid="{00000000-0005-0000-0000-0000DC2B0000}"/>
    <cellStyle name="RowTitles1-Detail 3 4 5 3 2_Tertiary Salaries Survey" xfId="11228" xr:uid="{00000000-0005-0000-0000-0000DD2B0000}"/>
    <cellStyle name="RowTitles1-Detail 3 4 5 3 3" xfId="11229" xr:uid="{00000000-0005-0000-0000-0000DE2B0000}"/>
    <cellStyle name="RowTitles1-Detail 3 4 5 3_Tertiary Salaries Survey" xfId="11230" xr:uid="{00000000-0005-0000-0000-0000DF2B0000}"/>
    <cellStyle name="RowTitles1-Detail 3 4 5 4" xfId="11231" xr:uid="{00000000-0005-0000-0000-0000E02B0000}"/>
    <cellStyle name="RowTitles1-Detail 3 4 5 4 2" xfId="11232" xr:uid="{00000000-0005-0000-0000-0000E12B0000}"/>
    <cellStyle name="RowTitles1-Detail 3 4 5 4_Tertiary Salaries Survey" xfId="11233" xr:uid="{00000000-0005-0000-0000-0000E22B0000}"/>
    <cellStyle name="RowTitles1-Detail 3 4 5 5" xfId="11234" xr:uid="{00000000-0005-0000-0000-0000E32B0000}"/>
    <cellStyle name="RowTitles1-Detail 3 4 5_Tertiary Salaries Survey" xfId="11235" xr:uid="{00000000-0005-0000-0000-0000E42B0000}"/>
    <cellStyle name="RowTitles1-Detail 3 4 6" xfId="11236" xr:uid="{00000000-0005-0000-0000-0000E52B0000}"/>
    <cellStyle name="RowTitles1-Detail 3 4 6 2" xfId="11237" xr:uid="{00000000-0005-0000-0000-0000E62B0000}"/>
    <cellStyle name="RowTitles1-Detail 3 4 6 2 2" xfId="11238" xr:uid="{00000000-0005-0000-0000-0000E72B0000}"/>
    <cellStyle name="RowTitles1-Detail 3 4 6 2 2 2" xfId="11239" xr:uid="{00000000-0005-0000-0000-0000E82B0000}"/>
    <cellStyle name="RowTitles1-Detail 3 4 6 2 2_Tertiary Salaries Survey" xfId="11240" xr:uid="{00000000-0005-0000-0000-0000E92B0000}"/>
    <cellStyle name="RowTitles1-Detail 3 4 6 2 3" xfId="11241" xr:uid="{00000000-0005-0000-0000-0000EA2B0000}"/>
    <cellStyle name="RowTitles1-Detail 3 4 6 2_Tertiary Salaries Survey" xfId="11242" xr:uid="{00000000-0005-0000-0000-0000EB2B0000}"/>
    <cellStyle name="RowTitles1-Detail 3 4 6 3" xfId="11243" xr:uid="{00000000-0005-0000-0000-0000EC2B0000}"/>
    <cellStyle name="RowTitles1-Detail 3 4 6 3 2" xfId="11244" xr:uid="{00000000-0005-0000-0000-0000ED2B0000}"/>
    <cellStyle name="RowTitles1-Detail 3 4 6 3 2 2" xfId="11245" xr:uid="{00000000-0005-0000-0000-0000EE2B0000}"/>
    <cellStyle name="RowTitles1-Detail 3 4 6 3 2_Tertiary Salaries Survey" xfId="11246" xr:uid="{00000000-0005-0000-0000-0000EF2B0000}"/>
    <cellStyle name="RowTitles1-Detail 3 4 6 3 3" xfId="11247" xr:uid="{00000000-0005-0000-0000-0000F02B0000}"/>
    <cellStyle name="RowTitles1-Detail 3 4 6 3_Tertiary Salaries Survey" xfId="11248" xr:uid="{00000000-0005-0000-0000-0000F12B0000}"/>
    <cellStyle name="RowTitles1-Detail 3 4 6 4" xfId="11249" xr:uid="{00000000-0005-0000-0000-0000F22B0000}"/>
    <cellStyle name="RowTitles1-Detail 3 4 6 4 2" xfId="11250" xr:uid="{00000000-0005-0000-0000-0000F32B0000}"/>
    <cellStyle name="RowTitles1-Detail 3 4 6 4_Tertiary Salaries Survey" xfId="11251" xr:uid="{00000000-0005-0000-0000-0000F42B0000}"/>
    <cellStyle name="RowTitles1-Detail 3 4 6 5" xfId="11252" xr:uid="{00000000-0005-0000-0000-0000F52B0000}"/>
    <cellStyle name="RowTitles1-Detail 3 4 6_Tertiary Salaries Survey" xfId="11253" xr:uid="{00000000-0005-0000-0000-0000F62B0000}"/>
    <cellStyle name="RowTitles1-Detail 3 4 7" xfId="11254" xr:uid="{00000000-0005-0000-0000-0000F72B0000}"/>
    <cellStyle name="RowTitles1-Detail 3 4 7 2" xfId="11255" xr:uid="{00000000-0005-0000-0000-0000F82B0000}"/>
    <cellStyle name="RowTitles1-Detail 3 4 7 2 2" xfId="11256" xr:uid="{00000000-0005-0000-0000-0000F92B0000}"/>
    <cellStyle name="RowTitles1-Detail 3 4 7 2_Tertiary Salaries Survey" xfId="11257" xr:uid="{00000000-0005-0000-0000-0000FA2B0000}"/>
    <cellStyle name="RowTitles1-Detail 3 4 7 3" xfId="11258" xr:uid="{00000000-0005-0000-0000-0000FB2B0000}"/>
    <cellStyle name="RowTitles1-Detail 3 4 7_Tertiary Salaries Survey" xfId="11259" xr:uid="{00000000-0005-0000-0000-0000FC2B0000}"/>
    <cellStyle name="RowTitles1-Detail 3 4 8" xfId="11260" xr:uid="{00000000-0005-0000-0000-0000FD2B0000}"/>
    <cellStyle name="RowTitles1-Detail 3 4 9" xfId="11261" xr:uid="{00000000-0005-0000-0000-0000FE2B0000}"/>
    <cellStyle name="RowTitles1-Detail 3 4_STUD aligned by INSTIT" xfId="11262" xr:uid="{00000000-0005-0000-0000-0000FF2B0000}"/>
    <cellStyle name="RowTitles1-Detail 3 5" xfId="11263" xr:uid="{00000000-0005-0000-0000-0000002C0000}"/>
    <cellStyle name="RowTitles1-Detail 3 5 2" xfId="11264" xr:uid="{00000000-0005-0000-0000-0000012C0000}"/>
    <cellStyle name="RowTitles1-Detail 3 5 2 2" xfId="11265" xr:uid="{00000000-0005-0000-0000-0000022C0000}"/>
    <cellStyle name="RowTitles1-Detail 3 5 2 2 2" xfId="11266" xr:uid="{00000000-0005-0000-0000-0000032C0000}"/>
    <cellStyle name="RowTitles1-Detail 3 5 2 2 2 2" xfId="11267" xr:uid="{00000000-0005-0000-0000-0000042C0000}"/>
    <cellStyle name="RowTitles1-Detail 3 5 2 2 2_Tertiary Salaries Survey" xfId="11268" xr:uid="{00000000-0005-0000-0000-0000052C0000}"/>
    <cellStyle name="RowTitles1-Detail 3 5 2 2 3" xfId="11269" xr:uid="{00000000-0005-0000-0000-0000062C0000}"/>
    <cellStyle name="RowTitles1-Detail 3 5 2 2_Tertiary Salaries Survey" xfId="11270" xr:uid="{00000000-0005-0000-0000-0000072C0000}"/>
    <cellStyle name="RowTitles1-Detail 3 5 2 3" xfId="11271" xr:uid="{00000000-0005-0000-0000-0000082C0000}"/>
    <cellStyle name="RowTitles1-Detail 3 5 2 3 2" xfId="11272" xr:uid="{00000000-0005-0000-0000-0000092C0000}"/>
    <cellStyle name="RowTitles1-Detail 3 5 2 3 2 2" xfId="11273" xr:uid="{00000000-0005-0000-0000-00000A2C0000}"/>
    <cellStyle name="RowTitles1-Detail 3 5 2 3 2_Tertiary Salaries Survey" xfId="11274" xr:uid="{00000000-0005-0000-0000-00000B2C0000}"/>
    <cellStyle name="RowTitles1-Detail 3 5 2 3 3" xfId="11275" xr:uid="{00000000-0005-0000-0000-00000C2C0000}"/>
    <cellStyle name="RowTitles1-Detail 3 5 2 3_Tertiary Salaries Survey" xfId="11276" xr:uid="{00000000-0005-0000-0000-00000D2C0000}"/>
    <cellStyle name="RowTitles1-Detail 3 5 2 4" xfId="11277" xr:uid="{00000000-0005-0000-0000-00000E2C0000}"/>
    <cellStyle name="RowTitles1-Detail 3 5 2 5" xfId="11278" xr:uid="{00000000-0005-0000-0000-00000F2C0000}"/>
    <cellStyle name="RowTitles1-Detail 3 5 2 5 2" xfId="11279" xr:uid="{00000000-0005-0000-0000-0000102C0000}"/>
    <cellStyle name="RowTitles1-Detail 3 5 2 5_Tertiary Salaries Survey" xfId="11280" xr:uid="{00000000-0005-0000-0000-0000112C0000}"/>
    <cellStyle name="RowTitles1-Detail 3 5 2 6" xfId="11281" xr:uid="{00000000-0005-0000-0000-0000122C0000}"/>
    <cellStyle name="RowTitles1-Detail 3 5 2_Tertiary Salaries Survey" xfId="11282" xr:uid="{00000000-0005-0000-0000-0000132C0000}"/>
    <cellStyle name="RowTitles1-Detail 3 5 3" xfId="11283" xr:uid="{00000000-0005-0000-0000-0000142C0000}"/>
    <cellStyle name="RowTitles1-Detail 3 5 3 2" xfId="11284" xr:uid="{00000000-0005-0000-0000-0000152C0000}"/>
    <cellStyle name="RowTitles1-Detail 3 5 3 2 2" xfId="11285" xr:uid="{00000000-0005-0000-0000-0000162C0000}"/>
    <cellStyle name="RowTitles1-Detail 3 5 3 2 2 2" xfId="11286" xr:uid="{00000000-0005-0000-0000-0000172C0000}"/>
    <cellStyle name="RowTitles1-Detail 3 5 3 2 2_Tertiary Salaries Survey" xfId="11287" xr:uid="{00000000-0005-0000-0000-0000182C0000}"/>
    <cellStyle name="RowTitles1-Detail 3 5 3 2 3" xfId="11288" xr:uid="{00000000-0005-0000-0000-0000192C0000}"/>
    <cellStyle name="RowTitles1-Detail 3 5 3 2_Tertiary Salaries Survey" xfId="11289" xr:uid="{00000000-0005-0000-0000-00001A2C0000}"/>
    <cellStyle name="RowTitles1-Detail 3 5 3 3" xfId="11290" xr:uid="{00000000-0005-0000-0000-00001B2C0000}"/>
    <cellStyle name="RowTitles1-Detail 3 5 3 3 2" xfId="11291" xr:uid="{00000000-0005-0000-0000-00001C2C0000}"/>
    <cellStyle name="RowTitles1-Detail 3 5 3 3 2 2" xfId="11292" xr:uid="{00000000-0005-0000-0000-00001D2C0000}"/>
    <cellStyle name="RowTitles1-Detail 3 5 3 3 2_Tertiary Salaries Survey" xfId="11293" xr:uid="{00000000-0005-0000-0000-00001E2C0000}"/>
    <cellStyle name="RowTitles1-Detail 3 5 3 3 3" xfId="11294" xr:uid="{00000000-0005-0000-0000-00001F2C0000}"/>
    <cellStyle name="RowTitles1-Detail 3 5 3 3_Tertiary Salaries Survey" xfId="11295" xr:uid="{00000000-0005-0000-0000-0000202C0000}"/>
    <cellStyle name="RowTitles1-Detail 3 5 3 4" xfId="11296" xr:uid="{00000000-0005-0000-0000-0000212C0000}"/>
    <cellStyle name="RowTitles1-Detail 3 5 3 5" xfId="11297" xr:uid="{00000000-0005-0000-0000-0000222C0000}"/>
    <cellStyle name="RowTitles1-Detail 3 5 3_Tertiary Salaries Survey" xfId="11298" xr:uid="{00000000-0005-0000-0000-0000232C0000}"/>
    <cellStyle name="RowTitles1-Detail 3 5 4" xfId="11299" xr:uid="{00000000-0005-0000-0000-0000242C0000}"/>
    <cellStyle name="RowTitles1-Detail 3 5 4 2" xfId="11300" xr:uid="{00000000-0005-0000-0000-0000252C0000}"/>
    <cellStyle name="RowTitles1-Detail 3 5 4 2 2" xfId="11301" xr:uid="{00000000-0005-0000-0000-0000262C0000}"/>
    <cellStyle name="RowTitles1-Detail 3 5 4 2 2 2" xfId="11302" xr:uid="{00000000-0005-0000-0000-0000272C0000}"/>
    <cellStyle name="RowTitles1-Detail 3 5 4 2 2_Tertiary Salaries Survey" xfId="11303" xr:uid="{00000000-0005-0000-0000-0000282C0000}"/>
    <cellStyle name="RowTitles1-Detail 3 5 4 2 3" xfId="11304" xr:uid="{00000000-0005-0000-0000-0000292C0000}"/>
    <cellStyle name="RowTitles1-Detail 3 5 4 2_Tertiary Salaries Survey" xfId="11305" xr:uid="{00000000-0005-0000-0000-00002A2C0000}"/>
    <cellStyle name="RowTitles1-Detail 3 5 4 3" xfId="11306" xr:uid="{00000000-0005-0000-0000-00002B2C0000}"/>
    <cellStyle name="RowTitles1-Detail 3 5 4 3 2" xfId="11307" xr:uid="{00000000-0005-0000-0000-00002C2C0000}"/>
    <cellStyle name="RowTitles1-Detail 3 5 4 3 2 2" xfId="11308" xr:uid="{00000000-0005-0000-0000-00002D2C0000}"/>
    <cellStyle name="RowTitles1-Detail 3 5 4 3 2_Tertiary Salaries Survey" xfId="11309" xr:uid="{00000000-0005-0000-0000-00002E2C0000}"/>
    <cellStyle name="RowTitles1-Detail 3 5 4 3 3" xfId="11310" xr:uid="{00000000-0005-0000-0000-00002F2C0000}"/>
    <cellStyle name="RowTitles1-Detail 3 5 4 3_Tertiary Salaries Survey" xfId="11311" xr:uid="{00000000-0005-0000-0000-0000302C0000}"/>
    <cellStyle name="RowTitles1-Detail 3 5 4 4" xfId="11312" xr:uid="{00000000-0005-0000-0000-0000312C0000}"/>
    <cellStyle name="RowTitles1-Detail 3 5 4 4 2" xfId="11313" xr:uid="{00000000-0005-0000-0000-0000322C0000}"/>
    <cellStyle name="RowTitles1-Detail 3 5 4 4_Tertiary Salaries Survey" xfId="11314" xr:uid="{00000000-0005-0000-0000-0000332C0000}"/>
    <cellStyle name="RowTitles1-Detail 3 5 4 5" xfId="11315" xr:uid="{00000000-0005-0000-0000-0000342C0000}"/>
    <cellStyle name="RowTitles1-Detail 3 5 4_Tertiary Salaries Survey" xfId="11316" xr:uid="{00000000-0005-0000-0000-0000352C0000}"/>
    <cellStyle name="RowTitles1-Detail 3 5 5" xfId="11317" xr:uid="{00000000-0005-0000-0000-0000362C0000}"/>
    <cellStyle name="RowTitles1-Detail 3 5 5 2" xfId="11318" xr:uid="{00000000-0005-0000-0000-0000372C0000}"/>
    <cellStyle name="RowTitles1-Detail 3 5 5 2 2" xfId="11319" xr:uid="{00000000-0005-0000-0000-0000382C0000}"/>
    <cellStyle name="RowTitles1-Detail 3 5 5 2 2 2" xfId="11320" xr:uid="{00000000-0005-0000-0000-0000392C0000}"/>
    <cellStyle name="RowTitles1-Detail 3 5 5 2 2_Tertiary Salaries Survey" xfId="11321" xr:uid="{00000000-0005-0000-0000-00003A2C0000}"/>
    <cellStyle name="RowTitles1-Detail 3 5 5 2 3" xfId="11322" xr:uid="{00000000-0005-0000-0000-00003B2C0000}"/>
    <cellStyle name="RowTitles1-Detail 3 5 5 2_Tertiary Salaries Survey" xfId="11323" xr:uid="{00000000-0005-0000-0000-00003C2C0000}"/>
    <cellStyle name="RowTitles1-Detail 3 5 5 3" xfId="11324" xr:uid="{00000000-0005-0000-0000-00003D2C0000}"/>
    <cellStyle name="RowTitles1-Detail 3 5 5 3 2" xfId="11325" xr:uid="{00000000-0005-0000-0000-00003E2C0000}"/>
    <cellStyle name="RowTitles1-Detail 3 5 5 3 2 2" xfId="11326" xr:uid="{00000000-0005-0000-0000-00003F2C0000}"/>
    <cellStyle name="RowTitles1-Detail 3 5 5 3 2_Tertiary Salaries Survey" xfId="11327" xr:uid="{00000000-0005-0000-0000-0000402C0000}"/>
    <cellStyle name="RowTitles1-Detail 3 5 5 3 3" xfId="11328" xr:uid="{00000000-0005-0000-0000-0000412C0000}"/>
    <cellStyle name="RowTitles1-Detail 3 5 5 3_Tertiary Salaries Survey" xfId="11329" xr:uid="{00000000-0005-0000-0000-0000422C0000}"/>
    <cellStyle name="RowTitles1-Detail 3 5 5 4" xfId="11330" xr:uid="{00000000-0005-0000-0000-0000432C0000}"/>
    <cellStyle name="RowTitles1-Detail 3 5 5 4 2" xfId="11331" xr:uid="{00000000-0005-0000-0000-0000442C0000}"/>
    <cellStyle name="RowTitles1-Detail 3 5 5 4_Tertiary Salaries Survey" xfId="11332" xr:uid="{00000000-0005-0000-0000-0000452C0000}"/>
    <cellStyle name="RowTitles1-Detail 3 5 5 5" xfId="11333" xr:uid="{00000000-0005-0000-0000-0000462C0000}"/>
    <cellStyle name="RowTitles1-Detail 3 5 5_Tertiary Salaries Survey" xfId="11334" xr:uid="{00000000-0005-0000-0000-0000472C0000}"/>
    <cellStyle name="RowTitles1-Detail 3 5 6" xfId="11335" xr:uid="{00000000-0005-0000-0000-0000482C0000}"/>
    <cellStyle name="RowTitles1-Detail 3 5 6 2" xfId="11336" xr:uid="{00000000-0005-0000-0000-0000492C0000}"/>
    <cellStyle name="RowTitles1-Detail 3 5 6 2 2" xfId="11337" xr:uid="{00000000-0005-0000-0000-00004A2C0000}"/>
    <cellStyle name="RowTitles1-Detail 3 5 6 2 2 2" xfId="11338" xr:uid="{00000000-0005-0000-0000-00004B2C0000}"/>
    <cellStyle name="RowTitles1-Detail 3 5 6 2 2_Tertiary Salaries Survey" xfId="11339" xr:uid="{00000000-0005-0000-0000-00004C2C0000}"/>
    <cellStyle name="RowTitles1-Detail 3 5 6 2 3" xfId="11340" xr:uid="{00000000-0005-0000-0000-00004D2C0000}"/>
    <cellStyle name="RowTitles1-Detail 3 5 6 2_Tertiary Salaries Survey" xfId="11341" xr:uid="{00000000-0005-0000-0000-00004E2C0000}"/>
    <cellStyle name="RowTitles1-Detail 3 5 6 3" xfId="11342" xr:uid="{00000000-0005-0000-0000-00004F2C0000}"/>
    <cellStyle name="RowTitles1-Detail 3 5 6 3 2" xfId="11343" xr:uid="{00000000-0005-0000-0000-0000502C0000}"/>
    <cellStyle name="RowTitles1-Detail 3 5 6 3 2 2" xfId="11344" xr:uid="{00000000-0005-0000-0000-0000512C0000}"/>
    <cellStyle name="RowTitles1-Detail 3 5 6 3 2_Tertiary Salaries Survey" xfId="11345" xr:uid="{00000000-0005-0000-0000-0000522C0000}"/>
    <cellStyle name="RowTitles1-Detail 3 5 6 3 3" xfId="11346" xr:uid="{00000000-0005-0000-0000-0000532C0000}"/>
    <cellStyle name="RowTitles1-Detail 3 5 6 3_Tertiary Salaries Survey" xfId="11347" xr:uid="{00000000-0005-0000-0000-0000542C0000}"/>
    <cellStyle name="RowTitles1-Detail 3 5 6 4" xfId="11348" xr:uid="{00000000-0005-0000-0000-0000552C0000}"/>
    <cellStyle name="RowTitles1-Detail 3 5 6 4 2" xfId="11349" xr:uid="{00000000-0005-0000-0000-0000562C0000}"/>
    <cellStyle name="RowTitles1-Detail 3 5 6 4_Tertiary Salaries Survey" xfId="11350" xr:uid="{00000000-0005-0000-0000-0000572C0000}"/>
    <cellStyle name="RowTitles1-Detail 3 5 6 5" xfId="11351" xr:uid="{00000000-0005-0000-0000-0000582C0000}"/>
    <cellStyle name="RowTitles1-Detail 3 5 6_Tertiary Salaries Survey" xfId="11352" xr:uid="{00000000-0005-0000-0000-0000592C0000}"/>
    <cellStyle name="RowTitles1-Detail 3 5 7" xfId="11353" xr:uid="{00000000-0005-0000-0000-00005A2C0000}"/>
    <cellStyle name="RowTitles1-Detail 3 5 7 2" xfId="11354" xr:uid="{00000000-0005-0000-0000-00005B2C0000}"/>
    <cellStyle name="RowTitles1-Detail 3 5 7 2 2" xfId="11355" xr:uid="{00000000-0005-0000-0000-00005C2C0000}"/>
    <cellStyle name="RowTitles1-Detail 3 5 7 2_Tertiary Salaries Survey" xfId="11356" xr:uid="{00000000-0005-0000-0000-00005D2C0000}"/>
    <cellStyle name="RowTitles1-Detail 3 5 7 3" xfId="11357" xr:uid="{00000000-0005-0000-0000-00005E2C0000}"/>
    <cellStyle name="RowTitles1-Detail 3 5 7_Tertiary Salaries Survey" xfId="11358" xr:uid="{00000000-0005-0000-0000-00005F2C0000}"/>
    <cellStyle name="RowTitles1-Detail 3 5 8" xfId="11359" xr:uid="{00000000-0005-0000-0000-0000602C0000}"/>
    <cellStyle name="RowTitles1-Detail 3 5 8 2" xfId="11360" xr:uid="{00000000-0005-0000-0000-0000612C0000}"/>
    <cellStyle name="RowTitles1-Detail 3 5 8 2 2" xfId="11361" xr:uid="{00000000-0005-0000-0000-0000622C0000}"/>
    <cellStyle name="RowTitles1-Detail 3 5 8 2_Tertiary Salaries Survey" xfId="11362" xr:uid="{00000000-0005-0000-0000-0000632C0000}"/>
    <cellStyle name="RowTitles1-Detail 3 5 8 3" xfId="11363" xr:uid="{00000000-0005-0000-0000-0000642C0000}"/>
    <cellStyle name="RowTitles1-Detail 3 5 8_Tertiary Salaries Survey" xfId="11364" xr:uid="{00000000-0005-0000-0000-0000652C0000}"/>
    <cellStyle name="RowTitles1-Detail 3 5 9" xfId="11365" xr:uid="{00000000-0005-0000-0000-0000662C0000}"/>
    <cellStyle name="RowTitles1-Detail 3 5_STUD aligned by INSTIT" xfId="11366" xr:uid="{00000000-0005-0000-0000-0000672C0000}"/>
    <cellStyle name="RowTitles1-Detail 3 6" xfId="11367" xr:uid="{00000000-0005-0000-0000-0000682C0000}"/>
    <cellStyle name="RowTitles1-Detail 3 6 2" xfId="11368" xr:uid="{00000000-0005-0000-0000-0000692C0000}"/>
    <cellStyle name="RowTitles1-Detail 3 6 2 2" xfId="11369" xr:uid="{00000000-0005-0000-0000-00006A2C0000}"/>
    <cellStyle name="RowTitles1-Detail 3 6 2 2 2" xfId="11370" xr:uid="{00000000-0005-0000-0000-00006B2C0000}"/>
    <cellStyle name="RowTitles1-Detail 3 6 2 2 2 2" xfId="11371" xr:uid="{00000000-0005-0000-0000-00006C2C0000}"/>
    <cellStyle name="RowTitles1-Detail 3 6 2 2 2_Tertiary Salaries Survey" xfId="11372" xr:uid="{00000000-0005-0000-0000-00006D2C0000}"/>
    <cellStyle name="RowTitles1-Detail 3 6 2 2 3" xfId="11373" xr:uid="{00000000-0005-0000-0000-00006E2C0000}"/>
    <cellStyle name="RowTitles1-Detail 3 6 2 2_Tertiary Salaries Survey" xfId="11374" xr:uid="{00000000-0005-0000-0000-00006F2C0000}"/>
    <cellStyle name="RowTitles1-Detail 3 6 2 3" xfId="11375" xr:uid="{00000000-0005-0000-0000-0000702C0000}"/>
    <cellStyle name="RowTitles1-Detail 3 6 2 3 2" xfId="11376" xr:uid="{00000000-0005-0000-0000-0000712C0000}"/>
    <cellStyle name="RowTitles1-Detail 3 6 2 3 2 2" xfId="11377" xr:uid="{00000000-0005-0000-0000-0000722C0000}"/>
    <cellStyle name="RowTitles1-Detail 3 6 2 3 2_Tertiary Salaries Survey" xfId="11378" xr:uid="{00000000-0005-0000-0000-0000732C0000}"/>
    <cellStyle name="RowTitles1-Detail 3 6 2 3 3" xfId="11379" xr:uid="{00000000-0005-0000-0000-0000742C0000}"/>
    <cellStyle name="RowTitles1-Detail 3 6 2 3_Tertiary Salaries Survey" xfId="11380" xr:uid="{00000000-0005-0000-0000-0000752C0000}"/>
    <cellStyle name="RowTitles1-Detail 3 6 2 4" xfId="11381" xr:uid="{00000000-0005-0000-0000-0000762C0000}"/>
    <cellStyle name="RowTitles1-Detail 3 6 2 5" xfId="11382" xr:uid="{00000000-0005-0000-0000-0000772C0000}"/>
    <cellStyle name="RowTitles1-Detail 3 6 2 5 2" xfId="11383" xr:uid="{00000000-0005-0000-0000-0000782C0000}"/>
    <cellStyle name="RowTitles1-Detail 3 6 2 5_Tertiary Salaries Survey" xfId="11384" xr:uid="{00000000-0005-0000-0000-0000792C0000}"/>
    <cellStyle name="RowTitles1-Detail 3 6 2 6" xfId="11385" xr:uid="{00000000-0005-0000-0000-00007A2C0000}"/>
    <cellStyle name="RowTitles1-Detail 3 6 2_Tertiary Salaries Survey" xfId="11386" xr:uid="{00000000-0005-0000-0000-00007B2C0000}"/>
    <cellStyle name="RowTitles1-Detail 3 6 3" xfId="11387" xr:uid="{00000000-0005-0000-0000-00007C2C0000}"/>
    <cellStyle name="RowTitles1-Detail 3 6 3 2" xfId="11388" xr:uid="{00000000-0005-0000-0000-00007D2C0000}"/>
    <cellStyle name="RowTitles1-Detail 3 6 3 2 2" xfId="11389" xr:uid="{00000000-0005-0000-0000-00007E2C0000}"/>
    <cellStyle name="RowTitles1-Detail 3 6 3 2 2 2" xfId="11390" xr:uid="{00000000-0005-0000-0000-00007F2C0000}"/>
    <cellStyle name="RowTitles1-Detail 3 6 3 2 2_Tertiary Salaries Survey" xfId="11391" xr:uid="{00000000-0005-0000-0000-0000802C0000}"/>
    <cellStyle name="RowTitles1-Detail 3 6 3 2 3" xfId="11392" xr:uid="{00000000-0005-0000-0000-0000812C0000}"/>
    <cellStyle name="RowTitles1-Detail 3 6 3 2_Tertiary Salaries Survey" xfId="11393" xr:uid="{00000000-0005-0000-0000-0000822C0000}"/>
    <cellStyle name="RowTitles1-Detail 3 6 3 3" xfId="11394" xr:uid="{00000000-0005-0000-0000-0000832C0000}"/>
    <cellStyle name="RowTitles1-Detail 3 6 3 3 2" xfId="11395" xr:uid="{00000000-0005-0000-0000-0000842C0000}"/>
    <cellStyle name="RowTitles1-Detail 3 6 3 3 2 2" xfId="11396" xr:uid="{00000000-0005-0000-0000-0000852C0000}"/>
    <cellStyle name="RowTitles1-Detail 3 6 3 3 2_Tertiary Salaries Survey" xfId="11397" xr:uid="{00000000-0005-0000-0000-0000862C0000}"/>
    <cellStyle name="RowTitles1-Detail 3 6 3 3 3" xfId="11398" xr:uid="{00000000-0005-0000-0000-0000872C0000}"/>
    <cellStyle name="RowTitles1-Detail 3 6 3 3_Tertiary Salaries Survey" xfId="11399" xr:uid="{00000000-0005-0000-0000-0000882C0000}"/>
    <cellStyle name="RowTitles1-Detail 3 6 3 4" xfId="11400" xr:uid="{00000000-0005-0000-0000-0000892C0000}"/>
    <cellStyle name="RowTitles1-Detail 3 6 3 5" xfId="11401" xr:uid="{00000000-0005-0000-0000-00008A2C0000}"/>
    <cellStyle name="RowTitles1-Detail 3 6 3_Tertiary Salaries Survey" xfId="11402" xr:uid="{00000000-0005-0000-0000-00008B2C0000}"/>
    <cellStyle name="RowTitles1-Detail 3 6 4" xfId="11403" xr:uid="{00000000-0005-0000-0000-00008C2C0000}"/>
    <cellStyle name="RowTitles1-Detail 3 6 4 2" xfId="11404" xr:uid="{00000000-0005-0000-0000-00008D2C0000}"/>
    <cellStyle name="RowTitles1-Detail 3 6 4 2 2" xfId="11405" xr:uid="{00000000-0005-0000-0000-00008E2C0000}"/>
    <cellStyle name="RowTitles1-Detail 3 6 4 2 2 2" xfId="11406" xr:uid="{00000000-0005-0000-0000-00008F2C0000}"/>
    <cellStyle name="RowTitles1-Detail 3 6 4 2 2_Tertiary Salaries Survey" xfId="11407" xr:uid="{00000000-0005-0000-0000-0000902C0000}"/>
    <cellStyle name="RowTitles1-Detail 3 6 4 2 3" xfId="11408" xr:uid="{00000000-0005-0000-0000-0000912C0000}"/>
    <cellStyle name="RowTitles1-Detail 3 6 4 2_Tertiary Salaries Survey" xfId="11409" xr:uid="{00000000-0005-0000-0000-0000922C0000}"/>
    <cellStyle name="RowTitles1-Detail 3 6 4 3" xfId="11410" xr:uid="{00000000-0005-0000-0000-0000932C0000}"/>
    <cellStyle name="RowTitles1-Detail 3 6 4 3 2" xfId="11411" xr:uid="{00000000-0005-0000-0000-0000942C0000}"/>
    <cellStyle name="RowTitles1-Detail 3 6 4 3 2 2" xfId="11412" xr:uid="{00000000-0005-0000-0000-0000952C0000}"/>
    <cellStyle name="RowTitles1-Detail 3 6 4 3 2_Tertiary Salaries Survey" xfId="11413" xr:uid="{00000000-0005-0000-0000-0000962C0000}"/>
    <cellStyle name="RowTitles1-Detail 3 6 4 3 3" xfId="11414" xr:uid="{00000000-0005-0000-0000-0000972C0000}"/>
    <cellStyle name="RowTitles1-Detail 3 6 4 3_Tertiary Salaries Survey" xfId="11415" xr:uid="{00000000-0005-0000-0000-0000982C0000}"/>
    <cellStyle name="RowTitles1-Detail 3 6 4 4" xfId="11416" xr:uid="{00000000-0005-0000-0000-0000992C0000}"/>
    <cellStyle name="RowTitles1-Detail 3 6 4 5" xfId="11417" xr:uid="{00000000-0005-0000-0000-00009A2C0000}"/>
    <cellStyle name="RowTitles1-Detail 3 6 4 5 2" xfId="11418" xr:uid="{00000000-0005-0000-0000-00009B2C0000}"/>
    <cellStyle name="RowTitles1-Detail 3 6 4 5_Tertiary Salaries Survey" xfId="11419" xr:uid="{00000000-0005-0000-0000-00009C2C0000}"/>
    <cellStyle name="RowTitles1-Detail 3 6 4 6" xfId="11420" xr:uid="{00000000-0005-0000-0000-00009D2C0000}"/>
    <cellStyle name="RowTitles1-Detail 3 6 4_Tertiary Salaries Survey" xfId="11421" xr:uid="{00000000-0005-0000-0000-00009E2C0000}"/>
    <cellStyle name="RowTitles1-Detail 3 6 5" xfId="11422" xr:uid="{00000000-0005-0000-0000-00009F2C0000}"/>
    <cellStyle name="RowTitles1-Detail 3 6 5 2" xfId="11423" xr:uid="{00000000-0005-0000-0000-0000A02C0000}"/>
    <cellStyle name="RowTitles1-Detail 3 6 5 2 2" xfId="11424" xr:uid="{00000000-0005-0000-0000-0000A12C0000}"/>
    <cellStyle name="RowTitles1-Detail 3 6 5 2 2 2" xfId="11425" xr:uid="{00000000-0005-0000-0000-0000A22C0000}"/>
    <cellStyle name="RowTitles1-Detail 3 6 5 2 2_Tertiary Salaries Survey" xfId="11426" xr:uid="{00000000-0005-0000-0000-0000A32C0000}"/>
    <cellStyle name="RowTitles1-Detail 3 6 5 2 3" xfId="11427" xr:uid="{00000000-0005-0000-0000-0000A42C0000}"/>
    <cellStyle name="RowTitles1-Detail 3 6 5 2_Tertiary Salaries Survey" xfId="11428" xr:uid="{00000000-0005-0000-0000-0000A52C0000}"/>
    <cellStyle name="RowTitles1-Detail 3 6 5 3" xfId="11429" xr:uid="{00000000-0005-0000-0000-0000A62C0000}"/>
    <cellStyle name="RowTitles1-Detail 3 6 5 3 2" xfId="11430" xr:uid="{00000000-0005-0000-0000-0000A72C0000}"/>
    <cellStyle name="RowTitles1-Detail 3 6 5 3 2 2" xfId="11431" xr:uid="{00000000-0005-0000-0000-0000A82C0000}"/>
    <cellStyle name="RowTitles1-Detail 3 6 5 3 2_Tertiary Salaries Survey" xfId="11432" xr:uid="{00000000-0005-0000-0000-0000A92C0000}"/>
    <cellStyle name="RowTitles1-Detail 3 6 5 3 3" xfId="11433" xr:uid="{00000000-0005-0000-0000-0000AA2C0000}"/>
    <cellStyle name="RowTitles1-Detail 3 6 5 3_Tertiary Salaries Survey" xfId="11434" xr:uid="{00000000-0005-0000-0000-0000AB2C0000}"/>
    <cellStyle name="RowTitles1-Detail 3 6 5 4" xfId="11435" xr:uid="{00000000-0005-0000-0000-0000AC2C0000}"/>
    <cellStyle name="RowTitles1-Detail 3 6 5 4 2" xfId="11436" xr:uid="{00000000-0005-0000-0000-0000AD2C0000}"/>
    <cellStyle name="RowTitles1-Detail 3 6 5 4_Tertiary Salaries Survey" xfId="11437" xr:uid="{00000000-0005-0000-0000-0000AE2C0000}"/>
    <cellStyle name="RowTitles1-Detail 3 6 5 5" xfId="11438" xr:uid="{00000000-0005-0000-0000-0000AF2C0000}"/>
    <cellStyle name="RowTitles1-Detail 3 6 5_Tertiary Salaries Survey" xfId="11439" xr:uid="{00000000-0005-0000-0000-0000B02C0000}"/>
    <cellStyle name="RowTitles1-Detail 3 6 6" xfId="11440" xr:uid="{00000000-0005-0000-0000-0000B12C0000}"/>
    <cellStyle name="RowTitles1-Detail 3 6 6 2" xfId="11441" xr:uid="{00000000-0005-0000-0000-0000B22C0000}"/>
    <cellStyle name="RowTitles1-Detail 3 6 6 2 2" xfId="11442" xr:uid="{00000000-0005-0000-0000-0000B32C0000}"/>
    <cellStyle name="RowTitles1-Detail 3 6 6 2 2 2" xfId="11443" xr:uid="{00000000-0005-0000-0000-0000B42C0000}"/>
    <cellStyle name="RowTitles1-Detail 3 6 6 2 2_Tertiary Salaries Survey" xfId="11444" xr:uid="{00000000-0005-0000-0000-0000B52C0000}"/>
    <cellStyle name="RowTitles1-Detail 3 6 6 2 3" xfId="11445" xr:uid="{00000000-0005-0000-0000-0000B62C0000}"/>
    <cellStyle name="RowTitles1-Detail 3 6 6 2_Tertiary Salaries Survey" xfId="11446" xr:uid="{00000000-0005-0000-0000-0000B72C0000}"/>
    <cellStyle name="RowTitles1-Detail 3 6 6 3" xfId="11447" xr:uid="{00000000-0005-0000-0000-0000B82C0000}"/>
    <cellStyle name="RowTitles1-Detail 3 6 6 3 2" xfId="11448" xr:uid="{00000000-0005-0000-0000-0000B92C0000}"/>
    <cellStyle name="RowTitles1-Detail 3 6 6 3 2 2" xfId="11449" xr:uid="{00000000-0005-0000-0000-0000BA2C0000}"/>
    <cellStyle name="RowTitles1-Detail 3 6 6 3 2_Tertiary Salaries Survey" xfId="11450" xr:uid="{00000000-0005-0000-0000-0000BB2C0000}"/>
    <cellStyle name="RowTitles1-Detail 3 6 6 3 3" xfId="11451" xr:uid="{00000000-0005-0000-0000-0000BC2C0000}"/>
    <cellStyle name="RowTitles1-Detail 3 6 6 3_Tertiary Salaries Survey" xfId="11452" xr:uid="{00000000-0005-0000-0000-0000BD2C0000}"/>
    <cellStyle name="RowTitles1-Detail 3 6 6 4" xfId="11453" xr:uid="{00000000-0005-0000-0000-0000BE2C0000}"/>
    <cellStyle name="RowTitles1-Detail 3 6 6 4 2" xfId="11454" xr:uid="{00000000-0005-0000-0000-0000BF2C0000}"/>
    <cellStyle name="RowTitles1-Detail 3 6 6 4_Tertiary Salaries Survey" xfId="11455" xr:uid="{00000000-0005-0000-0000-0000C02C0000}"/>
    <cellStyle name="RowTitles1-Detail 3 6 6 5" xfId="11456" xr:uid="{00000000-0005-0000-0000-0000C12C0000}"/>
    <cellStyle name="RowTitles1-Detail 3 6 6_Tertiary Salaries Survey" xfId="11457" xr:uid="{00000000-0005-0000-0000-0000C22C0000}"/>
    <cellStyle name="RowTitles1-Detail 3 6 7" xfId="11458" xr:uid="{00000000-0005-0000-0000-0000C32C0000}"/>
    <cellStyle name="RowTitles1-Detail 3 6 7 2" xfId="11459" xr:uid="{00000000-0005-0000-0000-0000C42C0000}"/>
    <cellStyle name="RowTitles1-Detail 3 6 7 2 2" xfId="11460" xr:uid="{00000000-0005-0000-0000-0000C52C0000}"/>
    <cellStyle name="RowTitles1-Detail 3 6 7 2_Tertiary Salaries Survey" xfId="11461" xr:uid="{00000000-0005-0000-0000-0000C62C0000}"/>
    <cellStyle name="RowTitles1-Detail 3 6 7 3" xfId="11462" xr:uid="{00000000-0005-0000-0000-0000C72C0000}"/>
    <cellStyle name="RowTitles1-Detail 3 6 7_Tertiary Salaries Survey" xfId="11463" xr:uid="{00000000-0005-0000-0000-0000C82C0000}"/>
    <cellStyle name="RowTitles1-Detail 3 6 8" xfId="11464" xr:uid="{00000000-0005-0000-0000-0000C92C0000}"/>
    <cellStyle name="RowTitles1-Detail 3 6 9" xfId="11465" xr:uid="{00000000-0005-0000-0000-0000CA2C0000}"/>
    <cellStyle name="RowTitles1-Detail 3 6_STUD aligned by INSTIT" xfId="11466" xr:uid="{00000000-0005-0000-0000-0000CB2C0000}"/>
    <cellStyle name="RowTitles1-Detail 3 7" xfId="11467" xr:uid="{00000000-0005-0000-0000-0000CC2C0000}"/>
    <cellStyle name="RowTitles1-Detail 3 7 2" xfId="11468" xr:uid="{00000000-0005-0000-0000-0000CD2C0000}"/>
    <cellStyle name="RowTitles1-Detail 3 7 2 2" xfId="11469" xr:uid="{00000000-0005-0000-0000-0000CE2C0000}"/>
    <cellStyle name="RowTitles1-Detail 3 7 2 2 2" xfId="11470" xr:uid="{00000000-0005-0000-0000-0000CF2C0000}"/>
    <cellStyle name="RowTitles1-Detail 3 7 2 2_Tertiary Salaries Survey" xfId="11471" xr:uid="{00000000-0005-0000-0000-0000D02C0000}"/>
    <cellStyle name="RowTitles1-Detail 3 7 2 3" xfId="11472" xr:uid="{00000000-0005-0000-0000-0000D12C0000}"/>
    <cellStyle name="RowTitles1-Detail 3 7 2_Tertiary Salaries Survey" xfId="11473" xr:uid="{00000000-0005-0000-0000-0000D22C0000}"/>
    <cellStyle name="RowTitles1-Detail 3 7 3" xfId="11474" xr:uid="{00000000-0005-0000-0000-0000D32C0000}"/>
    <cellStyle name="RowTitles1-Detail 3 7 3 2" xfId="11475" xr:uid="{00000000-0005-0000-0000-0000D42C0000}"/>
    <cellStyle name="RowTitles1-Detail 3 7 3 2 2" xfId="11476" xr:uid="{00000000-0005-0000-0000-0000D52C0000}"/>
    <cellStyle name="RowTitles1-Detail 3 7 3 2_Tertiary Salaries Survey" xfId="11477" xr:uid="{00000000-0005-0000-0000-0000D62C0000}"/>
    <cellStyle name="RowTitles1-Detail 3 7 3 3" xfId="11478" xr:uid="{00000000-0005-0000-0000-0000D72C0000}"/>
    <cellStyle name="RowTitles1-Detail 3 7 3_Tertiary Salaries Survey" xfId="11479" xr:uid="{00000000-0005-0000-0000-0000D82C0000}"/>
    <cellStyle name="RowTitles1-Detail 3 7 4" xfId="11480" xr:uid="{00000000-0005-0000-0000-0000D92C0000}"/>
    <cellStyle name="RowTitles1-Detail 3 7 5" xfId="11481" xr:uid="{00000000-0005-0000-0000-0000DA2C0000}"/>
    <cellStyle name="RowTitles1-Detail 3 7 5 2" xfId="11482" xr:uid="{00000000-0005-0000-0000-0000DB2C0000}"/>
    <cellStyle name="RowTitles1-Detail 3 7 5_Tertiary Salaries Survey" xfId="11483" xr:uid="{00000000-0005-0000-0000-0000DC2C0000}"/>
    <cellStyle name="RowTitles1-Detail 3 7 6" xfId="11484" xr:uid="{00000000-0005-0000-0000-0000DD2C0000}"/>
    <cellStyle name="RowTitles1-Detail 3 7_Tertiary Salaries Survey" xfId="11485" xr:uid="{00000000-0005-0000-0000-0000DE2C0000}"/>
    <cellStyle name="RowTitles1-Detail 3 8" xfId="11486" xr:uid="{00000000-0005-0000-0000-0000DF2C0000}"/>
    <cellStyle name="RowTitles1-Detail 3 8 2" xfId="11487" xr:uid="{00000000-0005-0000-0000-0000E02C0000}"/>
    <cellStyle name="RowTitles1-Detail 3 8 2 2" xfId="11488" xr:uid="{00000000-0005-0000-0000-0000E12C0000}"/>
    <cellStyle name="RowTitles1-Detail 3 8 2 2 2" xfId="11489" xr:uid="{00000000-0005-0000-0000-0000E22C0000}"/>
    <cellStyle name="RowTitles1-Detail 3 8 2 2_Tertiary Salaries Survey" xfId="11490" xr:uid="{00000000-0005-0000-0000-0000E32C0000}"/>
    <cellStyle name="RowTitles1-Detail 3 8 2 3" xfId="11491" xr:uid="{00000000-0005-0000-0000-0000E42C0000}"/>
    <cellStyle name="RowTitles1-Detail 3 8 2_Tertiary Salaries Survey" xfId="11492" xr:uid="{00000000-0005-0000-0000-0000E52C0000}"/>
    <cellStyle name="RowTitles1-Detail 3 8 3" xfId="11493" xr:uid="{00000000-0005-0000-0000-0000E62C0000}"/>
    <cellStyle name="RowTitles1-Detail 3 8 3 2" xfId="11494" xr:uid="{00000000-0005-0000-0000-0000E72C0000}"/>
    <cellStyle name="RowTitles1-Detail 3 8 3 2 2" xfId="11495" xr:uid="{00000000-0005-0000-0000-0000E82C0000}"/>
    <cellStyle name="RowTitles1-Detail 3 8 3 2_Tertiary Salaries Survey" xfId="11496" xr:uid="{00000000-0005-0000-0000-0000E92C0000}"/>
    <cellStyle name="RowTitles1-Detail 3 8 3 3" xfId="11497" xr:uid="{00000000-0005-0000-0000-0000EA2C0000}"/>
    <cellStyle name="RowTitles1-Detail 3 8 3_Tertiary Salaries Survey" xfId="11498" xr:uid="{00000000-0005-0000-0000-0000EB2C0000}"/>
    <cellStyle name="RowTitles1-Detail 3 8 4" xfId="11499" xr:uid="{00000000-0005-0000-0000-0000EC2C0000}"/>
    <cellStyle name="RowTitles1-Detail 3 8 5" xfId="11500" xr:uid="{00000000-0005-0000-0000-0000ED2C0000}"/>
    <cellStyle name="RowTitles1-Detail 3 8_Tertiary Salaries Survey" xfId="11501" xr:uid="{00000000-0005-0000-0000-0000EE2C0000}"/>
    <cellStyle name="RowTitles1-Detail 3 9" xfId="11502" xr:uid="{00000000-0005-0000-0000-0000EF2C0000}"/>
    <cellStyle name="RowTitles1-Detail 3 9 2" xfId="11503" xr:uid="{00000000-0005-0000-0000-0000F02C0000}"/>
    <cellStyle name="RowTitles1-Detail 3 9 2 2" xfId="11504" xr:uid="{00000000-0005-0000-0000-0000F12C0000}"/>
    <cellStyle name="RowTitles1-Detail 3 9 2 2 2" xfId="11505" xr:uid="{00000000-0005-0000-0000-0000F22C0000}"/>
    <cellStyle name="RowTitles1-Detail 3 9 2 2_Tertiary Salaries Survey" xfId="11506" xr:uid="{00000000-0005-0000-0000-0000F32C0000}"/>
    <cellStyle name="RowTitles1-Detail 3 9 2 3" xfId="11507" xr:uid="{00000000-0005-0000-0000-0000F42C0000}"/>
    <cellStyle name="RowTitles1-Detail 3 9 2_Tertiary Salaries Survey" xfId="11508" xr:uid="{00000000-0005-0000-0000-0000F52C0000}"/>
    <cellStyle name="RowTitles1-Detail 3 9 3" xfId="11509" xr:uid="{00000000-0005-0000-0000-0000F62C0000}"/>
    <cellStyle name="RowTitles1-Detail 3 9 3 2" xfId="11510" xr:uid="{00000000-0005-0000-0000-0000F72C0000}"/>
    <cellStyle name="RowTitles1-Detail 3 9 3 2 2" xfId="11511" xr:uid="{00000000-0005-0000-0000-0000F82C0000}"/>
    <cellStyle name="RowTitles1-Detail 3 9 3 2_Tertiary Salaries Survey" xfId="11512" xr:uid="{00000000-0005-0000-0000-0000F92C0000}"/>
    <cellStyle name="RowTitles1-Detail 3 9 3 3" xfId="11513" xr:uid="{00000000-0005-0000-0000-0000FA2C0000}"/>
    <cellStyle name="RowTitles1-Detail 3 9 3_Tertiary Salaries Survey" xfId="11514" xr:uid="{00000000-0005-0000-0000-0000FB2C0000}"/>
    <cellStyle name="RowTitles1-Detail 3 9 4" xfId="11515" xr:uid="{00000000-0005-0000-0000-0000FC2C0000}"/>
    <cellStyle name="RowTitles1-Detail 3 9 5" xfId="11516" xr:uid="{00000000-0005-0000-0000-0000FD2C0000}"/>
    <cellStyle name="RowTitles1-Detail 3 9 5 2" xfId="11517" xr:uid="{00000000-0005-0000-0000-0000FE2C0000}"/>
    <cellStyle name="RowTitles1-Detail 3 9 5_Tertiary Salaries Survey" xfId="11518" xr:uid="{00000000-0005-0000-0000-0000FF2C0000}"/>
    <cellStyle name="RowTitles1-Detail 3 9 6" xfId="11519" xr:uid="{00000000-0005-0000-0000-0000002D0000}"/>
    <cellStyle name="RowTitles1-Detail 3 9_Tertiary Salaries Survey" xfId="11520" xr:uid="{00000000-0005-0000-0000-0000012D0000}"/>
    <cellStyle name="RowTitles1-Detail 3_STUD aligned by INSTIT" xfId="11521" xr:uid="{00000000-0005-0000-0000-0000022D0000}"/>
    <cellStyle name="RowTitles1-Detail 4" xfId="11522" xr:uid="{00000000-0005-0000-0000-0000032D0000}"/>
    <cellStyle name="RowTitles1-Detail 4 10" xfId="11523" xr:uid="{00000000-0005-0000-0000-0000042D0000}"/>
    <cellStyle name="RowTitles1-Detail 4 10 2" xfId="11524" xr:uid="{00000000-0005-0000-0000-0000052D0000}"/>
    <cellStyle name="RowTitles1-Detail 4 10 2 2" xfId="11525" xr:uid="{00000000-0005-0000-0000-0000062D0000}"/>
    <cellStyle name="RowTitles1-Detail 4 10 2 2 2" xfId="11526" xr:uid="{00000000-0005-0000-0000-0000072D0000}"/>
    <cellStyle name="RowTitles1-Detail 4 10 2 2_Tertiary Salaries Survey" xfId="11527" xr:uid="{00000000-0005-0000-0000-0000082D0000}"/>
    <cellStyle name="RowTitles1-Detail 4 10 2 3" xfId="11528" xr:uid="{00000000-0005-0000-0000-0000092D0000}"/>
    <cellStyle name="RowTitles1-Detail 4 10 2_Tertiary Salaries Survey" xfId="11529" xr:uid="{00000000-0005-0000-0000-00000A2D0000}"/>
    <cellStyle name="RowTitles1-Detail 4 10 3" xfId="11530" xr:uid="{00000000-0005-0000-0000-00000B2D0000}"/>
    <cellStyle name="RowTitles1-Detail 4 10 3 2" xfId="11531" xr:uid="{00000000-0005-0000-0000-00000C2D0000}"/>
    <cellStyle name="RowTitles1-Detail 4 10 3 2 2" xfId="11532" xr:uid="{00000000-0005-0000-0000-00000D2D0000}"/>
    <cellStyle name="RowTitles1-Detail 4 10 3 2_Tertiary Salaries Survey" xfId="11533" xr:uid="{00000000-0005-0000-0000-00000E2D0000}"/>
    <cellStyle name="RowTitles1-Detail 4 10 3 3" xfId="11534" xr:uid="{00000000-0005-0000-0000-00000F2D0000}"/>
    <cellStyle name="RowTitles1-Detail 4 10 3_Tertiary Salaries Survey" xfId="11535" xr:uid="{00000000-0005-0000-0000-0000102D0000}"/>
    <cellStyle name="RowTitles1-Detail 4 10 4" xfId="11536" xr:uid="{00000000-0005-0000-0000-0000112D0000}"/>
    <cellStyle name="RowTitles1-Detail 4 10 4 2" xfId="11537" xr:uid="{00000000-0005-0000-0000-0000122D0000}"/>
    <cellStyle name="RowTitles1-Detail 4 10 4_Tertiary Salaries Survey" xfId="11538" xr:uid="{00000000-0005-0000-0000-0000132D0000}"/>
    <cellStyle name="RowTitles1-Detail 4 10 5" xfId="11539" xr:uid="{00000000-0005-0000-0000-0000142D0000}"/>
    <cellStyle name="RowTitles1-Detail 4 10_Tertiary Salaries Survey" xfId="11540" xr:uid="{00000000-0005-0000-0000-0000152D0000}"/>
    <cellStyle name="RowTitles1-Detail 4 11" xfId="11541" xr:uid="{00000000-0005-0000-0000-0000162D0000}"/>
    <cellStyle name="RowTitles1-Detail 4 11 2" xfId="11542" xr:uid="{00000000-0005-0000-0000-0000172D0000}"/>
    <cellStyle name="RowTitles1-Detail 4 11 2 2" xfId="11543" xr:uid="{00000000-0005-0000-0000-0000182D0000}"/>
    <cellStyle name="RowTitles1-Detail 4 11 2 2 2" xfId="11544" xr:uid="{00000000-0005-0000-0000-0000192D0000}"/>
    <cellStyle name="RowTitles1-Detail 4 11 2 2_Tertiary Salaries Survey" xfId="11545" xr:uid="{00000000-0005-0000-0000-00001A2D0000}"/>
    <cellStyle name="RowTitles1-Detail 4 11 2 3" xfId="11546" xr:uid="{00000000-0005-0000-0000-00001B2D0000}"/>
    <cellStyle name="RowTitles1-Detail 4 11 2_Tertiary Salaries Survey" xfId="11547" xr:uid="{00000000-0005-0000-0000-00001C2D0000}"/>
    <cellStyle name="RowTitles1-Detail 4 11 3" xfId="11548" xr:uid="{00000000-0005-0000-0000-00001D2D0000}"/>
    <cellStyle name="RowTitles1-Detail 4 11 3 2" xfId="11549" xr:uid="{00000000-0005-0000-0000-00001E2D0000}"/>
    <cellStyle name="RowTitles1-Detail 4 11 3 2 2" xfId="11550" xr:uid="{00000000-0005-0000-0000-00001F2D0000}"/>
    <cellStyle name="RowTitles1-Detail 4 11 3 2_Tertiary Salaries Survey" xfId="11551" xr:uid="{00000000-0005-0000-0000-0000202D0000}"/>
    <cellStyle name="RowTitles1-Detail 4 11 3 3" xfId="11552" xr:uid="{00000000-0005-0000-0000-0000212D0000}"/>
    <cellStyle name="RowTitles1-Detail 4 11 3_Tertiary Salaries Survey" xfId="11553" xr:uid="{00000000-0005-0000-0000-0000222D0000}"/>
    <cellStyle name="RowTitles1-Detail 4 11 4" xfId="11554" xr:uid="{00000000-0005-0000-0000-0000232D0000}"/>
    <cellStyle name="RowTitles1-Detail 4 11 4 2" xfId="11555" xr:uid="{00000000-0005-0000-0000-0000242D0000}"/>
    <cellStyle name="RowTitles1-Detail 4 11 4_Tertiary Salaries Survey" xfId="11556" xr:uid="{00000000-0005-0000-0000-0000252D0000}"/>
    <cellStyle name="RowTitles1-Detail 4 11 5" xfId="11557" xr:uid="{00000000-0005-0000-0000-0000262D0000}"/>
    <cellStyle name="RowTitles1-Detail 4 11_Tertiary Salaries Survey" xfId="11558" xr:uid="{00000000-0005-0000-0000-0000272D0000}"/>
    <cellStyle name="RowTitles1-Detail 4 12" xfId="11559" xr:uid="{00000000-0005-0000-0000-0000282D0000}"/>
    <cellStyle name="RowTitles1-Detail 4 12 2" xfId="11560" xr:uid="{00000000-0005-0000-0000-0000292D0000}"/>
    <cellStyle name="RowTitles1-Detail 4 12 2 2" xfId="11561" xr:uid="{00000000-0005-0000-0000-00002A2D0000}"/>
    <cellStyle name="RowTitles1-Detail 4 12 2_Tertiary Salaries Survey" xfId="11562" xr:uid="{00000000-0005-0000-0000-00002B2D0000}"/>
    <cellStyle name="RowTitles1-Detail 4 12 3" xfId="11563" xr:uid="{00000000-0005-0000-0000-00002C2D0000}"/>
    <cellStyle name="RowTitles1-Detail 4 12_Tertiary Salaries Survey" xfId="11564" xr:uid="{00000000-0005-0000-0000-00002D2D0000}"/>
    <cellStyle name="RowTitles1-Detail 4 13" xfId="11565" xr:uid="{00000000-0005-0000-0000-00002E2D0000}"/>
    <cellStyle name="RowTitles1-Detail 4 14" xfId="11566" xr:uid="{00000000-0005-0000-0000-00002F2D0000}"/>
    <cellStyle name="RowTitles1-Detail 4 15" xfId="11567" xr:uid="{00000000-0005-0000-0000-0000302D0000}"/>
    <cellStyle name="RowTitles1-Detail 4 2" xfId="11568" xr:uid="{00000000-0005-0000-0000-0000312D0000}"/>
    <cellStyle name="RowTitles1-Detail 4 2 10" xfId="11569" xr:uid="{00000000-0005-0000-0000-0000322D0000}"/>
    <cellStyle name="RowTitles1-Detail 4 2 10 2" xfId="11570" xr:uid="{00000000-0005-0000-0000-0000332D0000}"/>
    <cellStyle name="RowTitles1-Detail 4 2 10 2 2" xfId="11571" xr:uid="{00000000-0005-0000-0000-0000342D0000}"/>
    <cellStyle name="RowTitles1-Detail 4 2 10 2 2 2" xfId="11572" xr:uid="{00000000-0005-0000-0000-0000352D0000}"/>
    <cellStyle name="RowTitles1-Detail 4 2 10 2 2_Tertiary Salaries Survey" xfId="11573" xr:uid="{00000000-0005-0000-0000-0000362D0000}"/>
    <cellStyle name="RowTitles1-Detail 4 2 10 2 3" xfId="11574" xr:uid="{00000000-0005-0000-0000-0000372D0000}"/>
    <cellStyle name="RowTitles1-Detail 4 2 10 2_Tertiary Salaries Survey" xfId="11575" xr:uid="{00000000-0005-0000-0000-0000382D0000}"/>
    <cellStyle name="RowTitles1-Detail 4 2 10 3" xfId="11576" xr:uid="{00000000-0005-0000-0000-0000392D0000}"/>
    <cellStyle name="RowTitles1-Detail 4 2 10 3 2" xfId="11577" xr:uid="{00000000-0005-0000-0000-00003A2D0000}"/>
    <cellStyle name="RowTitles1-Detail 4 2 10 3 2 2" xfId="11578" xr:uid="{00000000-0005-0000-0000-00003B2D0000}"/>
    <cellStyle name="RowTitles1-Detail 4 2 10 3 2_Tertiary Salaries Survey" xfId="11579" xr:uid="{00000000-0005-0000-0000-00003C2D0000}"/>
    <cellStyle name="RowTitles1-Detail 4 2 10 3 3" xfId="11580" xr:uid="{00000000-0005-0000-0000-00003D2D0000}"/>
    <cellStyle name="RowTitles1-Detail 4 2 10 3_Tertiary Salaries Survey" xfId="11581" xr:uid="{00000000-0005-0000-0000-00003E2D0000}"/>
    <cellStyle name="RowTitles1-Detail 4 2 10 4" xfId="11582" xr:uid="{00000000-0005-0000-0000-00003F2D0000}"/>
    <cellStyle name="RowTitles1-Detail 4 2 10 4 2" xfId="11583" xr:uid="{00000000-0005-0000-0000-0000402D0000}"/>
    <cellStyle name="RowTitles1-Detail 4 2 10 4_Tertiary Salaries Survey" xfId="11584" xr:uid="{00000000-0005-0000-0000-0000412D0000}"/>
    <cellStyle name="RowTitles1-Detail 4 2 10 5" xfId="11585" xr:uid="{00000000-0005-0000-0000-0000422D0000}"/>
    <cellStyle name="RowTitles1-Detail 4 2 10_Tertiary Salaries Survey" xfId="11586" xr:uid="{00000000-0005-0000-0000-0000432D0000}"/>
    <cellStyle name="RowTitles1-Detail 4 2 11" xfId="11587" xr:uid="{00000000-0005-0000-0000-0000442D0000}"/>
    <cellStyle name="RowTitles1-Detail 4 2 11 2" xfId="11588" xr:uid="{00000000-0005-0000-0000-0000452D0000}"/>
    <cellStyle name="RowTitles1-Detail 4 2 11 2 2" xfId="11589" xr:uid="{00000000-0005-0000-0000-0000462D0000}"/>
    <cellStyle name="RowTitles1-Detail 4 2 11 2_Tertiary Salaries Survey" xfId="11590" xr:uid="{00000000-0005-0000-0000-0000472D0000}"/>
    <cellStyle name="RowTitles1-Detail 4 2 11 3" xfId="11591" xr:uid="{00000000-0005-0000-0000-0000482D0000}"/>
    <cellStyle name="RowTitles1-Detail 4 2 11_Tertiary Salaries Survey" xfId="11592" xr:uid="{00000000-0005-0000-0000-0000492D0000}"/>
    <cellStyle name="RowTitles1-Detail 4 2 12" xfId="11593" xr:uid="{00000000-0005-0000-0000-00004A2D0000}"/>
    <cellStyle name="RowTitles1-Detail 4 2 13" xfId="11594" xr:uid="{00000000-0005-0000-0000-00004B2D0000}"/>
    <cellStyle name="RowTitles1-Detail 4 2 2" xfId="11595" xr:uid="{00000000-0005-0000-0000-00004C2D0000}"/>
    <cellStyle name="RowTitles1-Detail 4 2 2 10" xfId="11596" xr:uid="{00000000-0005-0000-0000-00004D2D0000}"/>
    <cellStyle name="RowTitles1-Detail 4 2 2 10 2" xfId="11597" xr:uid="{00000000-0005-0000-0000-00004E2D0000}"/>
    <cellStyle name="RowTitles1-Detail 4 2 2 10 2 2" xfId="11598" xr:uid="{00000000-0005-0000-0000-00004F2D0000}"/>
    <cellStyle name="RowTitles1-Detail 4 2 2 10 2_Tertiary Salaries Survey" xfId="11599" xr:uid="{00000000-0005-0000-0000-0000502D0000}"/>
    <cellStyle name="RowTitles1-Detail 4 2 2 10 3" xfId="11600" xr:uid="{00000000-0005-0000-0000-0000512D0000}"/>
    <cellStyle name="RowTitles1-Detail 4 2 2 10_Tertiary Salaries Survey" xfId="11601" xr:uid="{00000000-0005-0000-0000-0000522D0000}"/>
    <cellStyle name="RowTitles1-Detail 4 2 2 11" xfId="11602" xr:uid="{00000000-0005-0000-0000-0000532D0000}"/>
    <cellStyle name="RowTitles1-Detail 4 2 2 12" xfId="11603" xr:uid="{00000000-0005-0000-0000-0000542D0000}"/>
    <cellStyle name="RowTitles1-Detail 4 2 2 2" xfId="11604" xr:uid="{00000000-0005-0000-0000-0000552D0000}"/>
    <cellStyle name="RowTitles1-Detail 4 2 2 2 2" xfId="11605" xr:uid="{00000000-0005-0000-0000-0000562D0000}"/>
    <cellStyle name="RowTitles1-Detail 4 2 2 2 2 2" xfId="11606" xr:uid="{00000000-0005-0000-0000-0000572D0000}"/>
    <cellStyle name="RowTitles1-Detail 4 2 2 2 2 2 2" xfId="11607" xr:uid="{00000000-0005-0000-0000-0000582D0000}"/>
    <cellStyle name="RowTitles1-Detail 4 2 2 2 2 2 2 2" xfId="11608" xr:uid="{00000000-0005-0000-0000-0000592D0000}"/>
    <cellStyle name="RowTitles1-Detail 4 2 2 2 2 2 2_Tertiary Salaries Survey" xfId="11609" xr:uid="{00000000-0005-0000-0000-00005A2D0000}"/>
    <cellStyle name="RowTitles1-Detail 4 2 2 2 2 2 3" xfId="11610" xr:uid="{00000000-0005-0000-0000-00005B2D0000}"/>
    <cellStyle name="RowTitles1-Detail 4 2 2 2 2 2_Tertiary Salaries Survey" xfId="11611" xr:uid="{00000000-0005-0000-0000-00005C2D0000}"/>
    <cellStyle name="RowTitles1-Detail 4 2 2 2 2 3" xfId="11612" xr:uid="{00000000-0005-0000-0000-00005D2D0000}"/>
    <cellStyle name="RowTitles1-Detail 4 2 2 2 2 3 2" xfId="11613" xr:uid="{00000000-0005-0000-0000-00005E2D0000}"/>
    <cellStyle name="RowTitles1-Detail 4 2 2 2 2 3 2 2" xfId="11614" xr:uid="{00000000-0005-0000-0000-00005F2D0000}"/>
    <cellStyle name="RowTitles1-Detail 4 2 2 2 2 3 2_Tertiary Salaries Survey" xfId="11615" xr:uid="{00000000-0005-0000-0000-0000602D0000}"/>
    <cellStyle name="RowTitles1-Detail 4 2 2 2 2 3 3" xfId="11616" xr:uid="{00000000-0005-0000-0000-0000612D0000}"/>
    <cellStyle name="RowTitles1-Detail 4 2 2 2 2 3_Tertiary Salaries Survey" xfId="11617" xr:uid="{00000000-0005-0000-0000-0000622D0000}"/>
    <cellStyle name="RowTitles1-Detail 4 2 2 2 2 4" xfId="11618" xr:uid="{00000000-0005-0000-0000-0000632D0000}"/>
    <cellStyle name="RowTitles1-Detail 4 2 2 2 2 5" xfId="11619" xr:uid="{00000000-0005-0000-0000-0000642D0000}"/>
    <cellStyle name="RowTitles1-Detail 4 2 2 2 2_Tertiary Salaries Survey" xfId="11620" xr:uid="{00000000-0005-0000-0000-0000652D0000}"/>
    <cellStyle name="RowTitles1-Detail 4 2 2 2 3" xfId="11621" xr:uid="{00000000-0005-0000-0000-0000662D0000}"/>
    <cellStyle name="RowTitles1-Detail 4 2 2 2 3 2" xfId="11622" xr:uid="{00000000-0005-0000-0000-0000672D0000}"/>
    <cellStyle name="RowTitles1-Detail 4 2 2 2 3 2 2" xfId="11623" xr:uid="{00000000-0005-0000-0000-0000682D0000}"/>
    <cellStyle name="RowTitles1-Detail 4 2 2 2 3 2 2 2" xfId="11624" xr:uid="{00000000-0005-0000-0000-0000692D0000}"/>
    <cellStyle name="RowTitles1-Detail 4 2 2 2 3 2 2_Tertiary Salaries Survey" xfId="11625" xr:uid="{00000000-0005-0000-0000-00006A2D0000}"/>
    <cellStyle name="RowTitles1-Detail 4 2 2 2 3 2 3" xfId="11626" xr:uid="{00000000-0005-0000-0000-00006B2D0000}"/>
    <cellStyle name="RowTitles1-Detail 4 2 2 2 3 2_Tertiary Salaries Survey" xfId="11627" xr:uid="{00000000-0005-0000-0000-00006C2D0000}"/>
    <cellStyle name="RowTitles1-Detail 4 2 2 2 3 3" xfId="11628" xr:uid="{00000000-0005-0000-0000-00006D2D0000}"/>
    <cellStyle name="RowTitles1-Detail 4 2 2 2 3 3 2" xfId="11629" xr:uid="{00000000-0005-0000-0000-00006E2D0000}"/>
    <cellStyle name="RowTitles1-Detail 4 2 2 2 3 3 2 2" xfId="11630" xr:uid="{00000000-0005-0000-0000-00006F2D0000}"/>
    <cellStyle name="RowTitles1-Detail 4 2 2 2 3 3 2_Tertiary Salaries Survey" xfId="11631" xr:uid="{00000000-0005-0000-0000-0000702D0000}"/>
    <cellStyle name="RowTitles1-Detail 4 2 2 2 3 3 3" xfId="11632" xr:uid="{00000000-0005-0000-0000-0000712D0000}"/>
    <cellStyle name="RowTitles1-Detail 4 2 2 2 3 3_Tertiary Salaries Survey" xfId="11633" xr:uid="{00000000-0005-0000-0000-0000722D0000}"/>
    <cellStyle name="RowTitles1-Detail 4 2 2 2 3 4" xfId="11634" xr:uid="{00000000-0005-0000-0000-0000732D0000}"/>
    <cellStyle name="RowTitles1-Detail 4 2 2 2 3 5" xfId="11635" xr:uid="{00000000-0005-0000-0000-0000742D0000}"/>
    <cellStyle name="RowTitles1-Detail 4 2 2 2 3 5 2" xfId="11636" xr:uid="{00000000-0005-0000-0000-0000752D0000}"/>
    <cellStyle name="RowTitles1-Detail 4 2 2 2 3 5_Tertiary Salaries Survey" xfId="11637" xr:uid="{00000000-0005-0000-0000-0000762D0000}"/>
    <cellStyle name="RowTitles1-Detail 4 2 2 2 3 6" xfId="11638" xr:uid="{00000000-0005-0000-0000-0000772D0000}"/>
    <cellStyle name="RowTitles1-Detail 4 2 2 2 3_Tertiary Salaries Survey" xfId="11639" xr:uid="{00000000-0005-0000-0000-0000782D0000}"/>
    <cellStyle name="RowTitles1-Detail 4 2 2 2 4" xfId="11640" xr:uid="{00000000-0005-0000-0000-0000792D0000}"/>
    <cellStyle name="RowTitles1-Detail 4 2 2 2 4 2" xfId="11641" xr:uid="{00000000-0005-0000-0000-00007A2D0000}"/>
    <cellStyle name="RowTitles1-Detail 4 2 2 2 4 2 2" xfId="11642" xr:uid="{00000000-0005-0000-0000-00007B2D0000}"/>
    <cellStyle name="RowTitles1-Detail 4 2 2 2 4 2 2 2" xfId="11643" xr:uid="{00000000-0005-0000-0000-00007C2D0000}"/>
    <cellStyle name="RowTitles1-Detail 4 2 2 2 4 2 2_Tertiary Salaries Survey" xfId="11644" xr:uid="{00000000-0005-0000-0000-00007D2D0000}"/>
    <cellStyle name="RowTitles1-Detail 4 2 2 2 4 2 3" xfId="11645" xr:uid="{00000000-0005-0000-0000-00007E2D0000}"/>
    <cellStyle name="RowTitles1-Detail 4 2 2 2 4 2_Tertiary Salaries Survey" xfId="11646" xr:uid="{00000000-0005-0000-0000-00007F2D0000}"/>
    <cellStyle name="RowTitles1-Detail 4 2 2 2 4 3" xfId="11647" xr:uid="{00000000-0005-0000-0000-0000802D0000}"/>
    <cellStyle name="RowTitles1-Detail 4 2 2 2 4 3 2" xfId="11648" xr:uid="{00000000-0005-0000-0000-0000812D0000}"/>
    <cellStyle name="RowTitles1-Detail 4 2 2 2 4 3 2 2" xfId="11649" xr:uid="{00000000-0005-0000-0000-0000822D0000}"/>
    <cellStyle name="RowTitles1-Detail 4 2 2 2 4 3 2_Tertiary Salaries Survey" xfId="11650" xr:uid="{00000000-0005-0000-0000-0000832D0000}"/>
    <cellStyle name="RowTitles1-Detail 4 2 2 2 4 3 3" xfId="11651" xr:uid="{00000000-0005-0000-0000-0000842D0000}"/>
    <cellStyle name="RowTitles1-Detail 4 2 2 2 4 3_Tertiary Salaries Survey" xfId="11652" xr:uid="{00000000-0005-0000-0000-0000852D0000}"/>
    <cellStyle name="RowTitles1-Detail 4 2 2 2 4 4" xfId="11653" xr:uid="{00000000-0005-0000-0000-0000862D0000}"/>
    <cellStyle name="RowTitles1-Detail 4 2 2 2 4 4 2" xfId="11654" xr:uid="{00000000-0005-0000-0000-0000872D0000}"/>
    <cellStyle name="RowTitles1-Detail 4 2 2 2 4 4_Tertiary Salaries Survey" xfId="11655" xr:uid="{00000000-0005-0000-0000-0000882D0000}"/>
    <cellStyle name="RowTitles1-Detail 4 2 2 2 4 5" xfId="11656" xr:uid="{00000000-0005-0000-0000-0000892D0000}"/>
    <cellStyle name="RowTitles1-Detail 4 2 2 2 4_Tertiary Salaries Survey" xfId="11657" xr:uid="{00000000-0005-0000-0000-00008A2D0000}"/>
    <cellStyle name="RowTitles1-Detail 4 2 2 2 5" xfId="11658" xr:uid="{00000000-0005-0000-0000-00008B2D0000}"/>
    <cellStyle name="RowTitles1-Detail 4 2 2 2 5 2" xfId="11659" xr:uid="{00000000-0005-0000-0000-00008C2D0000}"/>
    <cellStyle name="RowTitles1-Detail 4 2 2 2 5 2 2" xfId="11660" xr:uid="{00000000-0005-0000-0000-00008D2D0000}"/>
    <cellStyle name="RowTitles1-Detail 4 2 2 2 5 2 2 2" xfId="11661" xr:uid="{00000000-0005-0000-0000-00008E2D0000}"/>
    <cellStyle name="RowTitles1-Detail 4 2 2 2 5 2 2_Tertiary Salaries Survey" xfId="11662" xr:uid="{00000000-0005-0000-0000-00008F2D0000}"/>
    <cellStyle name="RowTitles1-Detail 4 2 2 2 5 2 3" xfId="11663" xr:uid="{00000000-0005-0000-0000-0000902D0000}"/>
    <cellStyle name="RowTitles1-Detail 4 2 2 2 5 2_Tertiary Salaries Survey" xfId="11664" xr:uid="{00000000-0005-0000-0000-0000912D0000}"/>
    <cellStyle name="RowTitles1-Detail 4 2 2 2 5 3" xfId="11665" xr:uid="{00000000-0005-0000-0000-0000922D0000}"/>
    <cellStyle name="RowTitles1-Detail 4 2 2 2 5 3 2" xfId="11666" xr:uid="{00000000-0005-0000-0000-0000932D0000}"/>
    <cellStyle name="RowTitles1-Detail 4 2 2 2 5 3 2 2" xfId="11667" xr:uid="{00000000-0005-0000-0000-0000942D0000}"/>
    <cellStyle name="RowTitles1-Detail 4 2 2 2 5 3 2_Tertiary Salaries Survey" xfId="11668" xr:uid="{00000000-0005-0000-0000-0000952D0000}"/>
    <cellStyle name="RowTitles1-Detail 4 2 2 2 5 3 3" xfId="11669" xr:uid="{00000000-0005-0000-0000-0000962D0000}"/>
    <cellStyle name="RowTitles1-Detail 4 2 2 2 5 3_Tertiary Salaries Survey" xfId="11670" xr:uid="{00000000-0005-0000-0000-0000972D0000}"/>
    <cellStyle name="RowTitles1-Detail 4 2 2 2 5 4" xfId="11671" xr:uid="{00000000-0005-0000-0000-0000982D0000}"/>
    <cellStyle name="RowTitles1-Detail 4 2 2 2 5 4 2" xfId="11672" xr:uid="{00000000-0005-0000-0000-0000992D0000}"/>
    <cellStyle name="RowTitles1-Detail 4 2 2 2 5 4_Tertiary Salaries Survey" xfId="11673" xr:uid="{00000000-0005-0000-0000-00009A2D0000}"/>
    <cellStyle name="RowTitles1-Detail 4 2 2 2 5 5" xfId="11674" xr:uid="{00000000-0005-0000-0000-00009B2D0000}"/>
    <cellStyle name="RowTitles1-Detail 4 2 2 2 5_Tertiary Salaries Survey" xfId="11675" xr:uid="{00000000-0005-0000-0000-00009C2D0000}"/>
    <cellStyle name="RowTitles1-Detail 4 2 2 2 6" xfId="11676" xr:uid="{00000000-0005-0000-0000-00009D2D0000}"/>
    <cellStyle name="RowTitles1-Detail 4 2 2 2 6 2" xfId="11677" xr:uid="{00000000-0005-0000-0000-00009E2D0000}"/>
    <cellStyle name="RowTitles1-Detail 4 2 2 2 6 2 2" xfId="11678" xr:uid="{00000000-0005-0000-0000-00009F2D0000}"/>
    <cellStyle name="RowTitles1-Detail 4 2 2 2 6 2 2 2" xfId="11679" xr:uid="{00000000-0005-0000-0000-0000A02D0000}"/>
    <cellStyle name="RowTitles1-Detail 4 2 2 2 6 2 2_Tertiary Salaries Survey" xfId="11680" xr:uid="{00000000-0005-0000-0000-0000A12D0000}"/>
    <cellStyle name="RowTitles1-Detail 4 2 2 2 6 2 3" xfId="11681" xr:uid="{00000000-0005-0000-0000-0000A22D0000}"/>
    <cellStyle name="RowTitles1-Detail 4 2 2 2 6 2_Tertiary Salaries Survey" xfId="11682" xr:uid="{00000000-0005-0000-0000-0000A32D0000}"/>
    <cellStyle name="RowTitles1-Detail 4 2 2 2 6 3" xfId="11683" xr:uid="{00000000-0005-0000-0000-0000A42D0000}"/>
    <cellStyle name="RowTitles1-Detail 4 2 2 2 6 3 2" xfId="11684" xr:uid="{00000000-0005-0000-0000-0000A52D0000}"/>
    <cellStyle name="RowTitles1-Detail 4 2 2 2 6 3 2 2" xfId="11685" xr:uid="{00000000-0005-0000-0000-0000A62D0000}"/>
    <cellStyle name="RowTitles1-Detail 4 2 2 2 6 3 2_Tertiary Salaries Survey" xfId="11686" xr:uid="{00000000-0005-0000-0000-0000A72D0000}"/>
    <cellStyle name="RowTitles1-Detail 4 2 2 2 6 3 3" xfId="11687" xr:uid="{00000000-0005-0000-0000-0000A82D0000}"/>
    <cellStyle name="RowTitles1-Detail 4 2 2 2 6 3_Tertiary Salaries Survey" xfId="11688" xr:uid="{00000000-0005-0000-0000-0000A92D0000}"/>
    <cellStyle name="RowTitles1-Detail 4 2 2 2 6 4" xfId="11689" xr:uid="{00000000-0005-0000-0000-0000AA2D0000}"/>
    <cellStyle name="RowTitles1-Detail 4 2 2 2 6 4 2" xfId="11690" xr:uid="{00000000-0005-0000-0000-0000AB2D0000}"/>
    <cellStyle name="RowTitles1-Detail 4 2 2 2 6 4_Tertiary Salaries Survey" xfId="11691" xr:uid="{00000000-0005-0000-0000-0000AC2D0000}"/>
    <cellStyle name="RowTitles1-Detail 4 2 2 2 6 5" xfId="11692" xr:uid="{00000000-0005-0000-0000-0000AD2D0000}"/>
    <cellStyle name="RowTitles1-Detail 4 2 2 2 6_Tertiary Salaries Survey" xfId="11693" xr:uid="{00000000-0005-0000-0000-0000AE2D0000}"/>
    <cellStyle name="RowTitles1-Detail 4 2 2 2 7" xfId="11694" xr:uid="{00000000-0005-0000-0000-0000AF2D0000}"/>
    <cellStyle name="RowTitles1-Detail 4 2 2 2 7 2" xfId="11695" xr:uid="{00000000-0005-0000-0000-0000B02D0000}"/>
    <cellStyle name="RowTitles1-Detail 4 2 2 2 7 2 2" xfId="11696" xr:uid="{00000000-0005-0000-0000-0000B12D0000}"/>
    <cellStyle name="RowTitles1-Detail 4 2 2 2 7 2_Tertiary Salaries Survey" xfId="11697" xr:uid="{00000000-0005-0000-0000-0000B22D0000}"/>
    <cellStyle name="RowTitles1-Detail 4 2 2 2 7 3" xfId="11698" xr:uid="{00000000-0005-0000-0000-0000B32D0000}"/>
    <cellStyle name="RowTitles1-Detail 4 2 2 2 7_Tertiary Salaries Survey" xfId="11699" xr:uid="{00000000-0005-0000-0000-0000B42D0000}"/>
    <cellStyle name="RowTitles1-Detail 4 2 2 2 8" xfId="11700" xr:uid="{00000000-0005-0000-0000-0000B52D0000}"/>
    <cellStyle name="RowTitles1-Detail 4 2 2 2 9" xfId="11701" xr:uid="{00000000-0005-0000-0000-0000B62D0000}"/>
    <cellStyle name="RowTitles1-Detail 4 2 2 2_STUD aligned by INSTIT" xfId="11702" xr:uid="{00000000-0005-0000-0000-0000B72D0000}"/>
    <cellStyle name="RowTitles1-Detail 4 2 2 3" xfId="11703" xr:uid="{00000000-0005-0000-0000-0000B82D0000}"/>
    <cellStyle name="RowTitles1-Detail 4 2 2 3 2" xfId="11704" xr:uid="{00000000-0005-0000-0000-0000B92D0000}"/>
    <cellStyle name="RowTitles1-Detail 4 2 2 3 2 2" xfId="11705" xr:uid="{00000000-0005-0000-0000-0000BA2D0000}"/>
    <cellStyle name="RowTitles1-Detail 4 2 2 3 2 2 2" xfId="11706" xr:uid="{00000000-0005-0000-0000-0000BB2D0000}"/>
    <cellStyle name="RowTitles1-Detail 4 2 2 3 2 2 2 2" xfId="11707" xr:uid="{00000000-0005-0000-0000-0000BC2D0000}"/>
    <cellStyle name="RowTitles1-Detail 4 2 2 3 2 2 2_Tertiary Salaries Survey" xfId="11708" xr:uid="{00000000-0005-0000-0000-0000BD2D0000}"/>
    <cellStyle name="RowTitles1-Detail 4 2 2 3 2 2 3" xfId="11709" xr:uid="{00000000-0005-0000-0000-0000BE2D0000}"/>
    <cellStyle name="RowTitles1-Detail 4 2 2 3 2 2_Tertiary Salaries Survey" xfId="11710" xr:uid="{00000000-0005-0000-0000-0000BF2D0000}"/>
    <cellStyle name="RowTitles1-Detail 4 2 2 3 2 3" xfId="11711" xr:uid="{00000000-0005-0000-0000-0000C02D0000}"/>
    <cellStyle name="RowTitles1-Detail 4 2 2 3 2 3 2" xfId="11712" xr:uid="{00000000-0005-0000-0000-0000C12D0000}"/>
    <cellStyle name="RowTitles1-Detail 4 2 2 3 2 3 2 2" xfId="11713" xr:uid="{00000000-0005-0000-0000-0000C22D0000}"/>
    <cellStyle name="RowTitles1-Detail 4 2 2 3 2 3 2_Tertiary Salaries Survey" xfId="11714" xr:uid="{00000000-0005-0000-0000-0000C32D0000}"/>
    <cellStyle name="RowTitles1-Detail 4 2 2 3 2 3 3" xfId="11715" xr:uid="{00000000-0005-0000-0000-0000C42D0000}"/>
    <cellStyle name="RowTitles1-Detail 4 2 2 3 2 3_Tertiary Salaries Survey" xfId="11716" xr:uid="{00000000-0005-0000-0000-0000C52D0000}"/>
    <cellStyle name="RowTitles1-Detail 4 2 2 3 2 4" xfId="11717" xr:uid="{00000000-0005-0000-0000-0000C62D0000}"/>
    <cellStyle name="RowTitles1-Detail 4 2 2 3 2 5" xfId="11718" xr:uid="{00000000-0005-0000-0000-0000C72D0000}"/>
    <cellStyle name="RowTitles1-Detail 4 2 2 3 2 5 2" xfId="11719" xr:uid="{00000000-0005-0000-0000-0000C82D0000}"/>
    <cellStyle name="RowTitles1-Detail 4 2 2 3 2 5_Tertiary Salaries Survey" xfId="11720" xr:uid="{00000000-0005-0000-0000-0000C92D0000}"/>
    <cellStyle name="RowTitles1-Detail 4 2 2 3 2 6" xfId="11721" xr:uid="{00000000-0005-0000-0000-0000CA2D0000}"/>
    <cellStyle name="RowTitles1-Detail 4 2 2 3 2_Tertiary Salaries Survey" xfId="11722" xr:uid="{00000000-0005-0000-0000-0000CB2D0000}"/>
    <cellStyle name="RowTitles1-Detail 4 2 2 3 3" xfId="11723" xr:uid="{00000000-0005-0000-0000-0000CC2D0000}"/>
    <cellStyle name="RowTitles1-Detail 4 2 2 3 3 2" xfId="11724" xr:uid="{00000000-0005-0000-0000-0000CD2D0000}"/>
    <cellStyle name="RowTitles1-Detail 4 2 2 3 3 2 2" xfId="11725" xr:uid="{00000000-0005-0000-0000-0000CE2D0000}"/>
    <cellStyle name="RowTitles1-Detail 4 2 2 3 3 2 2 2" xfId="11726" xr:uid="{00000000-0005-0000-0000-0000CF2D0000}"/>
    <cellStyle name="RowTitles1-Detail 4 2 2 3 3 2 2_Tertiary Salaries Survey" xfId="11727" xr:uid="{00000000-0005-0000-0000-0000D02D0000}"/>
    <cellStyle name="RowTitles1-Detail 4 2 2 3 3 2 3" xfId="11728" xr:uid="{00000000-0005-0000-0000-0000D12D0000}"/>
    <cellStyle name="RowTitles1-Detail 4 2 2 3 3 2_Tertiary Salaries Survey" xfId="11729" xr:uid="{00000000-0005-0000-0000-0000D22D0000}"/>
    <cellStyle name="RowTitles1-Detail 4 2 2 3 3 3" xfId="11730" xr:uid="{00000000-0005-0000-0000-0000D32D0000}"/>
    <cellStyle name="RowTitles1-Detail 4 2 2 3 3 3 2" xfId="11731" xr:uid="{00000000-0005-0000-0000-0000D42D0000}"/>
    <cellStyle name="RowTitles1-Detail 4 2 2 3 3 3 2 2" xfId="11732" xr:uid="{00000000-0005-0000-0000-0000D52D0000}"/>
    <cellStyle name="RowTitles1-Detail 4 2 2 3 3 3 2_Tertiary Salaries Survey" xfId="11733" xr:uid="{00000000-0005-0000-0000-0000D62D0000}"/>
    <cellStyle name="RowTitles1-Detail 4 2 2 3 3 3 3" xfId="11734" xr:uid="{00000000-0005-0000-0000-0000D72D0000}"/>
    <cellStyle name="RowTitles1-Detail 4 2 2 3 3 3_Tertiary Salaries Survey" xfId="11735" xr:uid="{00000000-0005-0000-0000-0000D82D0000}"/>
    <cellStyle name="RowTitles1-Detail 4 2 2 3 3 4" xfId="11736" xr:uid="{00000000-0005-0000-0000-0000D92D0000}"/>
    <cellStyle name="RowTitles1-Detail 4 2 2 3 3 5" xfId="11737" xr:uid="{00000000-0005-0000-0000-0000DA2D0000}"/>
    <cellStyle name="RowTitles1-Detail 4 2 2 3 3_Tertiary Salaries Survey" xfId="11738" xr:uid="{00000000-0005-0000-0000-0000DB2D0000}"/>
    <cellStyle name="RowTitles1-Detail 4 2 2 3 4" xfId="11739" xr:uid="{00000000-0005-0000-0000-0000DC2D0000}"/>
    <cellStyle name="RowTitles1-Detail 4 2 2 3 4 2" xfId="11740" xr:uid="{00000000-0005-0000-0000-0000DD2D0000}"/>
    <cellStyle name="RowTitles1-Detail 4 2 2 3 4 2 2" xfId="11741" xr:uid="{00000000-0005-0000-0000-0000DE2D0000}"/>
    <cellStyle name="RowTitles1-Detail 4 2 2 3 4 2 2 2" xfId="11742" xr:uid="{00000000-0005-0000-0000-0000DF2D0000}"/>
    <cellStyle name="RowTitles1-Detail 4 2 2 3 4 2 2_Tertiary Salaries Survey" xfId="11743" xr:uid="{00000000-0005-0000-0000-0000E02D0000}"/>
    <cellStyle name="RowTitles1-Detail 4 2 2 3 4 2 3" xfId="11744" xr:uid="{00000000-0005-0000-0000-0000E12D0000}"/>
    <cellStyle name="RowTitles1-Detail 4 2 2 3 4 2_Tertiary Salaries Survey" xfId="11745" xr:uid="{00000000-0005-0000-0000-0000E22D0000}"/>
    <cellStyle name="RowTitles1-Detail 4 2 2 3 4 3" xfId="11746" xr:uid="{00000000-0005-0000-0000-0000E32D0000}"/>
    <cellStyle name="RowTitles1-Detail 4 2 2 3 4 3 2" xfId="11747" xr:uid="{00000000-0005-0000-0000-0000E42D0000}"/>
    <cellStyle name="RowTitles1-Detail 4 2 2 3 4 3 2 2" xfId="11748" xr:uid="{00000000-0005-0000-0000-0000E52D0000}"/>
    <cellStyle name="RowTitles1-Detail 4 2 2 3 4 3 2_Tertiary Salaries Survey" xfId="11749" xr:uid="{00000000-0005-0000-0000-0000E62D0000}"/>
    <cellStyle name="RowTitles1-Detail 4 2 2 3 4 3 3" xfId="11750" xr:uid="{00000000-0005-0000-0000-0000E72D0000}"/>
    <cellStyle name="RowTitles1-Detail 4 2 2 3 4 3_Tertiary Salaries Survey" xfId="11751" xr:uid="{00000000-0005-0000-0000-0000E82D0000}"/>
    <cellStyle name="RowTitles1-Detail 4 2 2 3 4 4" xfId="11752" xr:uid="{00000000-0005-0000-0000-0000E92D0000}"/>
    <cellStyle name="RowTitles1-Detail 4 2 2 3 4 4 2" xfId="11753" xr:uid="{00000000-0005-0000-0000-0000EA2D0000}"/>
    <cellStyle name="RowTitles1-Detail 4 2 2 3 4 4_Tertiary Salaries Survey" xfId="11754" xr:uid="{00000000-0005-0000-0000-0000EB2D0000}"/>
    <cellStyle name="RowTitles1-Detail 4 2 2 3 4 5" xfId="11755" xr:uid="{00000000-0005-0000-0000-0000EC2D0000}"/>
    <cellStyle name="RowTitles1-Detail 4 2 2 3 4_Tertiary Salaries Survey" xfId="11756" xr:uid="{00000000-0005-0000-0000-0000ED2D0000}"/>
    <cellStyle name="RowTitles1-Detail 4 2 2 3 5" xfId="11757" xr:uid="{00000000-0005-0000-0000-0000EE2D0000}"/>
    <cellStyle name="RowTitles1-Detail 4 2 2 3 5 2" xfId="11758" xr:uid="{00000000-0005-0000-0000-0000EF2D0000}"/>
    <cellStyle name="RowTitles1-Detail 4 2 2 3 5 2 2" xfId="11759" xr:uid="{00000000-0005-0000-0000-0000F02D0000}"/>
    <cellStyle name="RowTitles1-Detail 4 2 2 3 5 2 2 2" xfId="11760" xr:uid="{00000000-0005-0000-0000-0000F12D0000}"/>
    <cellStyle name="RowTitles1-Detail 4 2 2 3 5 2 2_Tertiary Salaries Survey" xfId="11761" xr:uid="{00000000-0005-0000-0000-0000F22D0000}"/>
    <cellStyle name="RowTitles1-Detail 4 2 2 3 5 2 3" xfId="11762" xr:uid="{00000000-0005-0000-0000-0000F32D0000}"/>
    <cellStyle name="RowTitles1-Detail 4 2 2 3 5 2_Tertiary Salaries Survey" xfId="11763" xr:uid="{00000000-0005-0000-0000-0000F42D0000}"/>
    <cellStyle name="RowTitles1-Detail 4 2 2 3 5 3" xfId="11764" xr:uid="{00000000-0005-0000-0000-0000F52D0000}"/>
    <cellStyle name="RowTitles1-Detail 4 2 2 3 5 3 2" xfId="11765" xr:uid="{00000000-0005-0000-0000-0000F62D0000}"/>
    <cellStyle name="RowTitles1-Detail 4 2 2 3 5 3 2 2" xfId="11766" xr:uid="{00000000-0005-0000-0000-0000F72D0000}"/>
    <cellStyle name="RowTitles1-Detail 4 2 2 3 5 3 2_Tertiary Salaries Survey" xfId="11767" xr:uid="{00000000-0005-0000-0000-0000F82D0000}"/>
    <cellStyle name="RowTitles1-Detail 4 2 2 3 5 3 3" xfId="11768" xr:uid="{00000000-0005-0000-0000-0000F92D0000}"/>
    <cellStyle name="RowTitles1-Detail 4 2 2 3 5 3_Tertiary Salaries Survey" xfId="11769" xr:uid="{00000000-0005-0000-0000-0000FA2D0000}"/>
    <cellStyle name="RowTitles1-Detail 4 2 2 3 5 4" xfId="11770" xr:uid="{00000000-0005-0000-0000-0000FB2D0000}"/>
    <cellStyle name="RowTitles1-Detail 4 2 2 3 5 4 2" xfId="11771" xr:uid="{00000000-0005-0000-0000-0000FC2D0000}"/>
    <cellStyle name="RowTitles1-Detail 4 2 2 3 5 4_Tertiary Salaries Survey" xfId="11772" xr:uid="{00000000-0005-0000-0000-0000FD2D0000}"/>
    <cellStyle name="RowTitles1-Detail 4 2 2 3 5 5" xfId="11773" xr:uid="{00000000-0005-0000-0000-0000FE2D0000}"/>
    <cellStyle name="RowTitles1-Detail 4 2 2 3 5_Tertiary Salaries Survey" xfId="11774" xr:uid="{00000000-0005-0000-0000-0000FF2D0000}"/>
    <cellStyle name="RowTitles1-Detail 4 2 2 3 6" xfId="11775" xr:uid="{00000000-0005-0000-0000-0000002E0000}"/>
    <cellStyle name="RowTitles1-Detail 4 2 2 3 6 2" xfId="11776" xr:uid="{00000000-0005-0000-0000-0000012E0000}"/>
    <cellStyle name="RowTitles1-Detail 4 2 2 3 6 2 2" xfId="11777" xr:uid="{00000000-0005-0000-0000-0000022E0000}"/>
    <cellStyle name="RowTitles1-Detail 4 2 2 3 6 2 2 2" xfId="11778" xr:uid="{00000000-0005-0000-0000-0000032E0000}"/>
    <cellStyle name="RowTitles1-Detail 4 2 2 3 6 2 2_Tertiary Salaries Survey" xfId="11779" xr:uid="{00000000-0005-0000-0000-0000042E0000}"/>
    <cellStyle name="RowTitles1-Detail 4 2 2 3 6 2 3" xfId="11780" xr:uid="{00000000-0005-0000-0000-0000052E0000}"/>
    <cellStyle name="RowTitles1-Detail 4 2 2 3 6 2_Tertiary Salaries Survey" xfId="11781" xr:uid="{00000000-0005-0000-0000-0000062E0000}"/>
    <cellStyle name="RowTitles1-Detail 4 2 2 3 6 3" xfId="11782" xr:uid="{00000000-0005-0000-0000-0000072E0000}"/>
    <cellStyle name="RowTitles1-Detail 4 2 2 3 6 3 2" xfId="11783" xr:uid="{00000000-0005-0000-0000-0000082E0000}"/>
    <cellStyle name="RowTitles1-Detail 4 2 2 3 6 3 2 2" xfId="11784" xr:uid="{00000000-0005-0000-0000-0000092E0000}"/>
    <cellStyle name="RowTitles1-Detail 4 2 2 3 6 3 2_Tertiary Salaries Survey" xfId="11785" xr:uid="{00000000-0005-0000-0000-00000A2E0000}"/>
    <cellStyle name="RowTitles1-Detail 4 2 2 3 6 3 3" xfId="11786" xr:uid="{00000000-0005-0000-0000-00000B2E0000}"/>
    <cellStyle name="RowTitles1-Detail 4 2 2 3 6 3_Tertiary Salaries Survey" xfId="11787" xr:uid="{00000000-0005-0000-0000-00000C2E0000}"/>
    <cellStyle name="RowTitles1-Detail 4 2 2 3 6 4" xfId="11788" xr:uid="{00000000-0005-0000-0000-00000D2E0000}"/>
    <cellStyle name="RowTitles1-Detail 4 2 2 3 6 4 2" xfId="11789" xr:uid="{00000000-0005-0000-0000-00000E2E0000}"/>
    <cellStyle name="RowTitles1-Detail 4 2 2 3 6 4_Tertiary Salaries Survey" xfId="11790" xr:uid="{00000000-0005-0000-0000-00000F2E0000}"/>
    <cellStyle name="RowTitles1-Detail 4 2 2 3 6 5" xfId="11791" xr:uid="{00000000-0005-0000-0000-0000102E0000}"/>
    <cellStyle name="RowTitles1-Detail 4 2 2 3 6_Tertiary Salaries Survey" xfId="11792" xr:uid="{00000000-0005-0000-0000-0000112E0000}"/>
    <cellStyle name="RowTitles1-Detail 4 2 2 3 7" xfId="11793" xr:uid="{00000000-0005-0000-0000-0000122E0000}"/>
    <cellStyle name="RowTitles1-Detail 4 2 2 3 7 2" xfId="11794" xr:uid="{00000000-0005-0000-0000-0000132E0000}"/>
    <cellStyle name="RowTitles1-Detail 4 2 2 3 7 2 2" xfId="11795" xr:uid="{00000000-0005-0000-0000-0000142E0000}"/>
    <cellStyle name="RowTitles1-Detail 4 2 2 3 7 2_Tertiary Salaries Survey" xfId="11796" xr:uid="{00000000-0005-0000-0000-0000152E0000}"/>
    <cellStyle name="RowTitles1-Detail 4 2 2 3 7 3" xfId="11797" xr:uid="{00000000-0005-0000-0000-0000162E0000}"/>
    <cellStyle name="RowTitles1-Detail 4 2 2 3 7_Tertiary Salaries Survey" xfId="11798" xr:uid="{00000000-0005-0000-0000-0000172E0000}"/>
    <cellStyle name="RowTitles1-Detail 4 2 2 3 8" xfId="11799" xr:uid="{00000000-0005-0000-0000-0000182E0000}"/>
    <cellStyle name="RowTitles1-Detail 4 2 2 3 8 2" xfId="11800" xr:uid="{00000000-0005-0000-0000-0000192E0000}"/>
    <cellStyle name="RowTitles1-Detail 4 2 2 3 8 2 2" xfId="11801" xr:uid="{00000000-0005-0000-0000-00001A2E0000}"/>
    <cellStyle name="RowTitles1-Detail 4 2 2 3 8 2_Tertiary Salaries Survey" xfId="11802" xr:uid="{00000000-0005-0000-0000-00001B2E0000}"/>
    <cellStyle name="RowTitles1-Detail 4 2 2 3 8 3" xfId="11803" xr:uid="{00000000-0005-0000-0000-00001C2E0000}"/>
    <cellStyle name="RowTitles1-Detail 4 2 2 3 8_Tertiary Salaries Survey" xfId="11804" xr:uid="{00000000-0005-0000-0000-00001D2E0000}"/>
    <cellStyle name="RowTitles1-Detail 4 2 2 3 9" xfId="11805" xr:uid="{00000000-0005-0000-0000-00001E2E0000}"/>
    <cellStyle name="RowTitles1-Detail 4 2 2 3_STUD aligned by INSTIT" xfId="11806" xr:uid="{00000000-0005-0000-0000-00001F2E0000}"/>
    <cellStyle name="RowTitles1-Detail 4 2 2 4" xfId="11807" xr:uid="{00000000-0005-0000-0000-0000202E0000}"/>
    <cellStyle name="RowTitles1-Detail 4 2 2 4 2" xfId="11808" xr:uid="{00000000-0005-0000-0000-0000212E0000}"/>
    <cellStyle name="RowTitles1-Detail 4 2 2 4 2 2" xfId="11809" xr:uid="{00000000-0005-0000-0000-0000222E0000}"/>
    <cellStyle name="RowTitles1-Detail 4 2 2 4 2 2 2" xfId="11810" xr:uid="{00000000-0005-0000-0000-0000232E0000}"/>
    <cellStyle name="RowTitles1-Detail 4 2 2 4 2 2 2 2" xfId="11811" xr:uid="{00000000-0005-0000-0000-0000242E0000}"/>
    <cellStyle name="RowTitles1-Detail 4 2 2 4 2 2 2_Tertiary Salaries Survey" xfId="11812" xr:uid="{00000000-0005-0000-0000-0000252E0000}"/>
    <cellStyle name="RowTitles1-Detail 4 2 2 4 2 2 3" xfId="11813" xr:uid="{00000000-0005-0000-0000-0000262E0000}"/>
    <cellStyle name="RowTitles1-Detail 4 2 2 4 2 2_Tertiary Salaries Survey" xfId="11814" xr:uid="{00000000-0005-0000-0000-0000272E0000}"/>
    <cellStyle name="RowTitles1-Detail 4 2 2 4 2 3" xfId="11815" xr:uid="{00000000-0005-0000-0000-0000282E0000}"/>
    <cellStyle name="RowTitles1-Detail 4 2 2 4 2 3 2" xfId="11816" xr:uid="{00000000-0005-0000-0000-0000292E0000}"/>
    <cellStyle name="RowTitles1-Detail 4 2 2 4 2 3 2 2" xfId="11817" xr:uid="{00000000-0005-0000-0000-00002A2E0000}"/>
    <cellStyle name="RowTitles1-Detail 4 2 2 4 2 3 2_Tertiary Salaries Survey" xfId="11818" xr:uid="{00000000-0005-0000-0000-00002B2E0000}"/>
    <cellStyle name="RowTitles1-Detail 4 2 2 4 2 3 3" xfId="11819" xr:uid="{00000000-0005-0000-0000-00002C2E0000}"/>
    <cellStyle name="RowTitles1-Detail 4 2 2 4 2 3_Tertiary Salaries Survey" xfId="11820" xr:uid="{00000000-0005-0000-0000-00002D2E0000}"/>
    <cellStyle name="RowTitles1-Detail 4 2 2 4 2 4" xfId="11821" xr:uid="{00000000-0005-0000-0000-00002E2E0000}"/>
    <cellStyle name="RowTitles1-Detail 4 2 2 4 2 5" xfId="11822" xr:uid="{00000000-0005-0000-0000-00002F2E0000}"/>
    <cellStyle name="RowTitles1-Detail 4 2 2 4 2 5 2" xfId="11823" xr:uid="{00000000-0005-0000-0000-0000302E0000}"/>
    <cellStyle name="RowTitles1-Detail 4 2 2 4 2 5_Tertiary Salaries Survey" xfId="11824" xr:uid="{00000000-0005-0000-0000-0000312E0000}"/>
    <cellStyle name="RowTitles1-Detail 4 2 2 4 2 6" xfId="11825" xr:uid="{00000000-0005-0000-0000-0000322E0000}"/>
    <cellStyle name="RowTitles1-Detail 4 2 2 4 2_Tertiary Salaries Survey" xfId="11826" xr:uid="{00000000-0005-0000-0000-0000332E0000}"/>
    <cellStyle name="RowTitles1-Detail 4 2 2 4 3" xfId="11827" xr:uid="{00000000-0005-0000-0000-0000342E0000}"/>
    <cellStyle name="RowTitles1-Detail 4 2 2 4 3 2" xfId="11828" xr:uid="{00000000-0005-0000-0000-0000352E0000}"/>
    <cellStyle name="RowTitles1-Detail 4 2 2 4 3 2 2" xfId="11829" xr:uid="{00000000-0005-0000-0000-0000362E0000}"/>
    <cellStyle name="RowTitles1-Detail 4 2 2 4 3 2 2 2" xfId="11830" xr:uid="{00000000-0005-0000-0000-0000372E0000}"/>
    <cellStyle name="RowTitles1-Detail 4 2 2 4 3 2 2_Tertiary Salaries Survey" xfId="11831" xr:uid="{00000000-0005-0000-0000-0000382E0000}"/>
    <cellStyle name="RowTitles1-Detail 4 2 2 4 3 2 3" xfId="11832" xr:uid="{00000000-0005-0000-0000-0000392E0000}"/>
    <cellStyle name="RowTitles1-Detail 4 2 2 4 3 2_Tertiary Salaries Survey" xfId="11833" xr:uid="{00000000-0005-0000-0000-00003A2E0000}"/>
    <cellStyle name="RowTitles1-Detail 4 2 2 4 3 3" xfId="11834" xr:uid="{00000000-0005-0000-0000-00003B2E0000}"/>
    <cellStyle name="RowTitles1-Detail 4 2 2 4 3 3 2" xfId="11835" xr:uid="{00000000-0005-0000-0000-00003C2E0000}"/>
    <cellStyle name="RowTitles1-Detail 4 2 2 4 3 3 2 2" xfId="11836" xr:uid="{00000000-0005-0000-0000-00003D2E0000}"/>
    <cellStyle name="RowTitles1-Detail 4 2 2 4 3 3 2_Tertiary Salaries Survey" xfId="11837" xr:uid="{00000000-0005-0000-0000-00003E2E0000}"/>
    <cellStyle name="RowTitles1-Detail 4 2 2 4 3 3 3" xfId="11838" xr:uid="{00000000-0005-0000-0000-00003F2E0000}"/>
    <cellStyle name="RowTitles1-Detail 4 2 2 4 3 3_Tertiary Salaries Survey" xfId="11839" xr:uid="{00000000-0005-0000-0000-0000402E0000}"/>
    <cellStyle name="RowTitles1-Detail 4 2 2 4 3 4" xfId="11840" xr:uid="{00000000-0005-0000-0000-0000412E0000}"/>
    <cellStyle name="RowTitles1-Detail 4 2 2 4 3 5" xfId="11841" xr:uid="{00000000-0005-0000-0000-0000422E0000}"/>
    <cellStyle name="RowTitles1-Detail 4 2 2 4 3_Tertiary Salaries Survey" xfId="11842" xr:uid="{00000000-0005-0000-0000-0000432E0000}"/>
    <cellStyle name="RowTitles1-Detail 4 2 2 4 4" xfId="11843" xr:uid="{00000000-0005-0000-0000-0000442E0000}"/>
    <cellStyle name="RowTitles1-Detail 4 2 2 4 4 2" xfId="11844" xr:uid="{00000000-0005-0000-0000-0000452E0000}"/>
    <cellStyle name="RowTitles1-Detail 4 2 2 4 4 2 2" xfId="11845" xr:uid="{00000000-0005-0000-0000-0000462E0000}"/>
    <cellStyle name="RowTitles1-Detail 4 2 2 4 4 2 2 2" xfId="11846" xr:uid="{00000000-0005-0000-0000-0000472E0000}"/>
    <cellStyle name="RowTitles1-Detail 4 2 2 4 4 2 2_Tertiary Salaries Survey" xfId="11847" xr:uid="{00000000-0005-0000-0000-0000482E0000}"/>
    <cellStyle name="RowTitles1-Detail 4 2 2 4 4 2 3" xfId="11848" xr:uid="{00000000-0005-0000-0000-0000492E0000}"/>
    <cellStyle name="RowTitles1-Detail 4 2 2 4 4 2_Tertiary Salaries Survey" xfId="11849" xr:uid="{00000000-0005-0000-0000-00004A2E0000}"/>
    <cellStyle name="RowTitles1-Detail 4 2 2 4 4 3" xfId="11850" xr:uid="{00000000-0005-0000-0000-00004B2E0000}"/>
    <cellStyle name="RowTitles1-Detail 4 2 2 4 4 3 2" xfId="11851" xr:uid="{00000000-0005-0000-0000-00004C2E0000}"/>
    <cellStyle name="RowTitles1-Detail 4 2 2 4 4 3 2 2" xfId="11852" xr:uid="{00000000-0005-0000-0000-00004D2E0000}"/>
    <cellStyle name="RowTitles1-Detail 4 2 2 4 4 3 2_Tertiary Salaries Survey" xfId="11853" xr:uid="{00000000-0005-0000-0000-00004E2E0000}"/>
    <cellStyle name="RowTitles1-Detail 4 2 2 4 4 3 3" xfId="11854" xr:uid="{00000000-0005-0000-0000-00004F2E0000}"/>
    <cellStyle name="RowTitles1-Detail 4 2 2 4 4 3_Tertiary Salaries Survey" xfId="11855" xr:uid="{00000000-0005-0000-0000-0000502E0000}"/>
    <cellStyle name="RowTitles1-Detail 4 2 2 4 4 4" xfId="11856" xr:uid="{00000000-0005-0000-0000-0000512E0000}"/>
    <cellStyle name="RowTitles1-Detail 4 2 2 4 4 5" xfId="11857" xr:uid="{00000000-0005-0000-0000-0000522E0000}"/>
    <cellStyle name="RowTitles1-Detail 4 2 2 4 4 5 2" xfId="11858" xr:uid="{00000000-0005-0000-0000-0000532E0000}"/>
    <cellStyle name="RowTitles1-Detail 4 2 2 4 4 5_Tertiary Salaries Survey" xfId="11859" xr:uid="{00000000-0005-0000-0000-0000542E0000}"/>
    <cellStyle name="RowTitles1-Detail 4 2 2 4 4 6" xfId="11860" xr:uid="{00000000-0005-0000-0000-0000552E0000}"/>
    <cellStyle name="RowTitles1-Detail 4 2 2 4 4_Tertiary Salaries Survey" xfId="11861" xr:uid="{00000000-0005-0000-0000-0000562E0000}"/>
    <cellStyle name="RowTitles1-Detail 4 2 2 4 5" xfId="11862" xr:uid="{00000000-0005-0000-0000-0000572E0000}"/>
    <cellStyle name="RowTitles1-Detail 4 2 2 4 5 2" xfId="11863" xr:uid="{00000000-0005-0000-0000-0000582E0000}"/>
    <cellStyle name="RowTitles1-Detail 4 2 2 4 5 2 2" xfId="11864" xr:uid="{00000000-0005-0000-0000-0000592E0000}"/>
    <cellStyle name="RowTitles1-Detail 4 2 2 4 5 2 2 2" xfId="11865" xr:uid="{00000000-0005-0000-0000-00005A2E0000}"/>
    <cellStyle name="RowTitles1-Detail 4 2 2 4 5 2 2_Tertiary Salaries Survey" xfId="11866" xr:uid="{00000000-0005-0000-0000-00005B2E0000}"/>
    <cellStyle name="RowTitles1-Detail 4 2 2 4 5 2 3" xfId="11867" xr:uid="{00000000-0005-0000-0000-00005C2E0000}"/>
    <cellStyle name="RowTitles1-Detail 4 2 2 4 5 2_Tertiary Salaries Survey" xfId="11868" xr:uid="{00000000-0005-0000-0000-00005D2E0000}"/>
    <cellStyle name="RowTitles1-Detail 4 2 2 4 5 3" xfId="11869" xr:uid="{00000000-0005-0000-0000-00005E2E0000}"/>
    <cellStyle name="RowTitles1-Detail 4 2 2 4 5 3 2" xfId="11870" xr:uid="{00000000-0005-0000-0000-00005F2E0000}"/>
    <cellStyle name="RowTitles1-Detail 4 2 2 4 5 3 2 2" xfId="11871" xr:uid="{00000000-0005-0000-0000-0000602E0000}"/>
    <cellStyle name="RowTitles1-Detail 4 2 2 4 5 3 2_Tertiary Salaries Survey" xfId="11872" xr:uid="{00000000-0005-0000-0000-0000612E0000}"/>
    <cellStyle name="RowTitles1-Detail 4 2 2 4 5 3 3" xfId="11873" xr:uid="{00000000-0005-0000-0000-0000622E0000}"/>
    <cellStyle name="RowTitles1-Detail 4 2 2 4 5 3_Tertiary Salaries Survey" xfId="11874" xr:uid="{00000000-0005-0000-0000-0000632E0000}"/>
    <cellStyle name="RowTitles1-Detail 4 2 2 4 5 4" xfId="11875" xr:uid="{00000000-0005-0000-0000-0000642E0000}"/>
    <cellStyle name="RowTitles1-Detail 4 2 2 4 5 4 2" xfId="11876" xr:uid="{00000000-0005-0000-0000-0000652E0000}"/>
    <cellStyle name="RowTitles1-Detail 4 2 2 4 5 4_Tertiary Salaries Survey" xfId="11877" xr:uid="{00000000-0005-0000-0000-0000662E0000}"/>
    <cellStyle name="RowTitles1-Detail 4 2 2 4 5 5" xfId="11878" xr:uid="{00000000-0005-0000-0000-0000672E0000}"/>
    <cellStyle name="RowTitles1-Detail 4 2 2 4 5_Tertiary Salaries Survey" xfId="11879" xr:uid="{00000000-0005-0000-0000-0000682E0000}"/>
    <cellStyle name="RowTitles1-Detail 4 2 2 4 6" xfId="11880" xr:uid="{00000000-0005-0000-0000-0000692E0000}"/>
    <cellStyle name="RowTitles1-Detail 4 2 2 4 6 2" xfId="11881" xr:uid="{00000000-0005-0000-0000-00006A2E0000}"/>
    <cellStyle name="RowTitles1-Detail 4 2 2 4 6 2 2" xfId="11882" xr:uid="{00000000-0005-0000-0000-00006B2E0000}"/>
    <cellStyle name="RowTitles1-Detail 4 2 2 4 6 2 2 2" xfId="11883" xr:uid="{00000000-0005-0000-0000-00006C2E0000}"/>
    <cellStyle name="RowTitles1-Detail 4 2 2 4 6 2 2_Tertiary Salaries Survey" xfId="11884" xr:uid="{00000000-0005-0000-0000-00006D2E0000}"/>
    <cellStyle name="RowTitles1-Detail 4 2 2 4 6 2 3" xfId="11885" xr:uid="{00000000-0005-0000-0000-00006E2E0000}"/>
    <cellStyle name="RowTitles1-Detail 4 2 2 4 6 2_Tertiary Salaries Survey" xfId="11886" xr:uid="{00000000-0005-0000-0000-00006F2E0000}"/>
    <cellStyle name="RowTitles1-Detail 4 2 2 4 6 3" xfId="11887" xr:uid="{00000000-0005-0000-0000-0000702E0000}"/>
    <cellStyle name="RowTitles1-Detail 4 2 2 4 6 3 2" xfId="11888" xr:uid="{00000000-0005-0000-0000-0000712E0000}"/>
    <cellStyle name="RowTitles1-Detail 4 2 2 4 6 3 2 2" xfId="11889" xr:uid="{00000000-0005-0000-0000-0000722E0000}"/>
    <cellStyle name="RowTitles1-Detail 4 2 2 4 6 3 2_Tertiary Salaries Survey" xfId="11890" xr:uid="{00000000-0005-0000-0000-0000732E0000}"/>
    <cellStyle name="RowTitles1-Detail 4 2 2 4 6 3 3" xfId="11891" xr:uid="{00000000-0005-0000-0000-0000742E0000}"/>
    <cellStyle name="RowTitles1-Detail 4 2 2 4 6 3_Tertiary Salaries Survey" xfId="11892" xr:uid="{00000000-0005-0000-0000-0000752E0000}"/>
    <cellStyle name="RowTitles1-Detail 4 2 2 4 6 4" xfId="11893" xr:uid="{00000000-0005-0000-0000-0000762E0000}"/>
    <cellStyle name="RowTitles1-Detail 4 2 2 4 6 4 2" xfId="11894" xr:uid="{00000000-0005-0000-0000-0000772E0000}"/>
    <cellStyle name="RowTitles1-Detail 4 2 2 4 6 4_Tertiary Salaries Survey" xfId="11895" xr:uid="{00000000-0005-0000-0000-0000782E0000}"/>
    <cellStyle name="RowTitles1-Detail 4 2 2 4 6 5" xfId="11896" xr:uid="{00000000-0005-0000-0000-0000792E0000}"/>
    <cellStyle name="RowTitles1-Detail 4 2 2 4 6_Tertiary Salaries Survey" xfId="11897" xr:uid="{00000000-0005-0000-0000-00007A2E0000}"/>
    <cellStyle name="RowTitles1-Detail 4 2 2 4 7" xfId="11898" xr:uid="{00000000-0005-0000-0000-00007B2E0000}"/>
    <cellStyle name="RowTitles1-Detail 4 2 2 4 7 2" xfId="11899" xr:uid="{00000000-0005-0000-0000-00007C2E0000}"/>
    <cellStyle name="RowTitles1-Detail 4 2 2 4 7 2 2" xfId="11900" xr:uid="{00000000-0005-0000-0000-00007D2E0000}"/>
    <cellStyle name="RowTitles1-Detail 4 2 2 4 7 2_Tertiary Salaries Survey" xfId="11901" xr:uid="{00000000-0005-0000-0000-00007E2E0000}"/>
    <cellStyle name="RowTitles1-Detail 4 2 2 4 7 3" xfId="11902" xr:uid="{00000000-0005-0000-0000-00007F2E0000}"/>
    <cellStyle name="RowTitles1-Detail 4 2 2 4 7_Tertiary Salaries Survey" xfId="11903" xr:uid="{00000000-0005-0000-0000-0000802E0000}"/>
    <cellStyle name="RowTitles1-Detail 4 2 2 4 8" xfId="11904" xr:uid="{00000000-0005-0000-0000-0000812E0000}"/>
    <cellStyle name="RowTitles1-Detail 4 2 2 4 9" xfId="11905" xr:uid="{00000000-0005-0000-0000-0000822E0000}"/>
    <cellStyle name="RowTitles1-Detail 4 2 2 4_STUD aligned by INSTIT" xfId="11906" xr:uid="{00000000-0005-0000-0000-0000832E0000}"/>
    <cellStyle name="RowTitles1-Detail 4 2 2 5" xfId="11907" xr:uid="{00000000-0005-0000-0000-0000842E0000}"/>
    <cellStyle name="RowTitles1-Detail 4 2 2 5 2" xfId="11908" xr:uid="{00000000-0005-0000-0000-0000852E0000}"/>
    <cellStyle name="RowTitles1-Detail 4 2 2 5 2 2" xfId="11909" xr:uid="{00000000-0005-0000-0000-0000862E0000}"/>
    <cellStyle name="RowTitles1-Detail 4 2 2 5 2 2 2" xfId="11910" xr:uid="{00000000-0005-0000-0000-0000872E0000}"/>
    <cellStyle name="RowTitles1-Detail 4 2 2 5 2 2_Tertiary Salaries Survey" xfId="11911" xr:uid="{00000000-0005-0000-0000-0000882E0000}"/>
    <cellStyle name="RowTitles1-Detail 4 2 2 5 2 3" xfId="11912" xr:uid="{00000000-0005-0000-0000-0000892E0000}"/>
    <cellStyle name="RowTitles1-Detail 4 2 2 5 2_Tertiary Salaries Survey" xfId="11913" xr:uid="{00000000-0005-0000-0000-00008A2E0000}"/>
    <cellStyle name="RowTitles1-Detail 4 2 2 5 3" xfId="11914" xr:uid="{00000000-0005-0000-0000-00008B2E0000}"/>
    <cellStyle name="RowTitles1-Detail 4 2 2 5 3 2" xfId="11915" xr:uid="{00000000-0005-0000-0000-00008C2E0000}"/>
    <cellStyle name="RowTitles1-Detail 4 2 2 5 3 2 2" xfId="11916" xr:uid="{00000000-0005-0000-0000-00008D2E0000}"/>
    <cellStyle name="RowTitles1-Detail 4 2 2 5 3 2_Tertiary Salaries Survey" xfId="11917" xr:uid="{00000000-0005-0000-0000-00008E2E0000}"/>
    <cellStyle name="RowTitles1-Detail 4 2 2 5 3 3" xfId="11918" xr:uid="{00000000-0005-0000-0000-00008F2E0000}"/>
    <cellStyle name="RowTitles1-Detail 4 2 2 5 3_Tertiary Salaries Survey" xfId="11919" xr:uid="{00000000-0005-0000-0000-0000902E0000}"/>
    <cellStyle name="RowTitles1-Detail 4 2 2 5 4" xfId="11920" xr:uid="{00000000-0005-0000-0000-0000912E0000}"/>
    <cellStyle name="RowTitles1-Detail 4 2 2 5 5" xfId="11921" xr:uid="{00000000-0005-0000-0000-0000922E0000}"/>
    <cellStyle name="RowTitles1-Detail 4 2 2 5 5 2" xfId="11922" xr:uid="{00000000-0005-0000-0000-0000932E0000}"/>
    <cellStyle name="RowTitles1-Detail 4 2 2 5 5_Tertiary Salaries Survey" xfId="11923" xr:uid="{00000000-0005-0000-0000-0000942E0000}"/>
    <cellStyle name="RowTitles1-Detail 4 2 2 5 6" xfId="11924" xr:uid="{00000000-0005-0000-0000-0000952E0000}"/>
    <cellStyle name="RowTitles1-Detail 4 2 2 5_Tertiary Salaries Survey" xfId="11925" xr:uid="{00000000-0005-0000-0000-0000962E0000}"/>
    <cellStyle name="RowTitles1-Detail 4 2 2 6" xfId="11926" xr:uid="{00000000-0005-0000-0000-0000972E0000}"/>
    <cellStyle name="RowTitles1-Detail 4 2 2 6 2" xfId="11927" xr:uid="{00000000-0005-0000-0000-0000982E0000}"/>
    <cellStyle name="RowTitles1-Detail 4 2 2 6 2 2" xfId="11928" xr:uid="{00000000-0005-0000-0000-0000992E0000}"/>
    <cellStyle name="RowTitles1-Detail 4 2 2 6 2 2 2" xfId="11929" xr:uid="{00000000-0005-0000-0000-00009A2E0000}"/>
    <cellStyle name="RowTitles1-Detail 4 2 2 6 2 2_Tertiary Salaries Survey" xfId="11930" xr:uid="{00000000-0005-0000-0000-00009B2E0000}"/>
    <cellStyle name="RowTitles1-Detail 4 2 2 6 2 3" xfId="11931" xr:uid="{00000000-0005-0000-0000-00009C2E0000}"/>
    <cellStyle name="RowTitles1-Detail 4 2 2 6 2_Tertiary Salaries Survey" xfId="11932" xr:uid="{00000000-0005-0000-0000-00009D2E0000}"/>
    <cellStyle name="RowTitles1-Detail 4 2 2 6 3" xfId="11933" xr:uid="{00000000-0005-0000-0000-00009E2E0000}"/>
    <cellStyle name="RowTitles1-Detail 4 2 2 6 3 2" xfId="11934" xr:uid="{00000000-0005-0000-0000-00009F2E0000}"/>
    <cellStyle name="RowTitles1-Detail 4 2 2 6 3 2 2" xfId="11935" xr:uid="{00000000-0005-0000-0000-0000A02E0000}"/>
    <cellStyle name="RowTitles1-Detail 4 2 2 6 3 2_Tertiary Salaries Survey" xfId="11936" xr:uid="{00000000-0005-0000-0000-0000A12E0000}"/>
    <cellStyle name="RowTitles1-Detail 4 2 2 6 3 3" xfId="11937" xr:uid="{00000000-0005-0000-0000-0000A22E0000}"/>
    <cellStyle name="RowTitles1-Detail 4 2 2 6 3_Tertiary Salaries Survey" xfId="11938" xr:uid="{00000000-0005-0000-0000-0000A32E0000}"/>
    <cellStyle name="RowTitles1-Detail 4 2 2 6 4" xfId="11939" xr:uid="{00000000-0005-0000-0000-0000A42E0000}"/>
    <cellStyle name="RowTitles1-Detail 4 2 2 6 5" xfId="11940" xr:uid="{00000000-0005-0000-0000-0000A52E0000}"/>
    <cellStyle name="RowTitles1-Detail 4 2 2 6_Tertiary Salaries Survey" xfId="11941" xr:uid="{00000000-0005-0000-0000-0000A62E0000}"/>
    <cellStyle name="RowTitles1-Detail 4 2 2 7" xfId="11942" xr:uid="{00000000-0005-0000-0000-0000A72E0000}"/>
    <cellStyle name="RowTitles1-Detail 4 2 2 7 2" xfId="11943" xr:uid="{00000000-0005-0000-0000-0000A82E0000}"/>
    <cellStyle name="RowTitles1-Detail 4 2 2 7 2 2" xfId="11944" xr:uid="{00000000-0005-0000-0000-0000A92E0000}"/>
    <cellStyle name="RowTitles1-Detail 4 2 2 7 2 2 2" xfId="11945" xr:uid="{00000000-0005-0000-0000-0000AA2E0000}"/>
    <cellStyle name="RowTitles1-Detail 4 2 2 7 2 2_Tertiary Salaries Survey" xfId="11946" xr:uid="{00000000-0005-0000-0000-0000AB2E0000}"/>
    <cellStyle name="RowTitles1-Detail 4 2 2 7 2 3" xfId="11947" xr:uid="{00000000-0005-0000-0000-0000AC2E0000}"/>
    <cellStyle name="RowTitles1-Detail 4 2 2 7 2_Tertiary Salaries Survey" xfId="11948" xr:uid="{00000000-0005-0000-0000-0000AD2E0000}"/>
    <cellStyle name="RowTitles1-Detail 4 2 2 7 3" xfId="11949" xr:uid="{00000000-0005-0000-0000-0000AE2E0000}"/>
    <cellStyle name="RowTitles1-Detail 4 2 2 7 3 2" xfId="11950" xr:uid="{00000000-0005-0000-0000-0000AF2E0000}"/>
    <cellStyle name="RowTitles1-Detail 4 2 2 7 3 2 2" xfId="11951" xr:uid="{00000000-0005-0000-0000-0000B02E0000}"/>
    <cellStyle name="RowTitles1-Detail 4 2 2 7 3 2_Tertiary Salaries Survey" xfId="11952" xr:uid="{00000000-0005-0000-0000-0000B12E0000}"/>
    <cellStyle name="RowTitles1-Detail 4 2 2 7 3 3" xfId="11953" xr:uid="{00000000-0005-0000-0000-0000B22E0000}"/>
    <cellStyle name="RowTitles1-Detail 4 2 2 7 3_Tertiary Salaries Survey" xfId="11954" xr:uid="{00000000-0005-0000-0000-0000B32E0000}"/>
    <cellStyle name="RowTitles1-Detail 4 2 2 7 4" xfId="11955" xr:uid="{00000000-0005-0000-0000-0000B42E0000}"/>
    <cellStyle name="RowTitles1-Detail 4 2 2 7 5" xfId="11956" xr:uid="{00000000-0005-0000-0000-0000B52E0000}"/>
    <cellStyle name="RowTitles1-Detail 4 2 2 7 5 2" xfId="11957" xr:uid="{00000000-0005-0000-0000-0000B62E0000}"/>
    <cellStyle name="RowTitles1-Detail 4 2 2 7 5_Tertiary Salaries Survey" xfId="11958" xr:uid="{00000000-0005-0000-0000-0000B72E0000}"/>
    <cellStyle name="RowTitles1-Detail 4 2 2 7 6" xfId="11959" xr:uid="{00000000-0005-0000-0000-0000B82E0000}"/>
    <cellStyle name="RowTitles1-Detail 4 2 2 7_Tertiary Salaries Survey" xfId="11960" xr:uid="{00000000-0005-0000-0000-0000B92E0000}"/>
    <cellStyle name="RowTitles1-Detail 4 2 2 8" xfId="11961" xr:uid="{00000000-0005-0000-0000-0000BA2E0000}"/>
    <cellStyle name="RowTitles1-Detail 4 2 2 8 2" xfId="11962" xr:uid="{00000000-0005-0000-0000-0000BB2E0000}"/>
    <cellStyle name="RowTitles1-Detail 4 2 2 8 2 2" xfId="11963" xr:uid="{00000000-0005-0000-0000-0000BC2E0000}"/>
    <cellStyle name="RowTitles1-Detail 4 2 2 8 2 2 2" xfId="11964" xr:uid="{00000000-0005-0000-0000-0000BD2E0000}"/>
    <cellStyle name="RowTitles1-Detail 4 2 2 8 2 2_Tertiary Salaries Survey" xfId="11965" xr:uid="{00000000-0005-0000-0000-0000BE2E0000}"/>
    <cellStyle name="RowTitles1-Detail 4 2 2 8 2 3" xfId="11966" xr:uid="{00000000-0005-0000-0000-0000BF2E0000}"/>
    <cellStyle name="RowTitles1-Detail 4 2 2 8 2_Tertiary Salaries Survey" xfId="11967" xr:uid="{00000000-0005-0000-0000-0000C02E0000}"/>
    <cellStyle name="RowTitles1-Detail 4 2 2 8 3" xfId="11968" xr:uid="{00000000-0005-0000-0000-0000C12E0000}"/>
    <cellStyle name="RowTitles1-Detail 4 2 2 8 3 2" xfId="11969" xr:uid="{00000000-0005-0000-0000-0000C22E0000}"/>
    <cellStyle name="RowTitles1-Detail 4 2 2 8 3 2 2" xfId="11970" xr:uid="{00000000-0005-0000-0000-0000C32E0000}"/>
    <cellStyle name="RowTitles1-Detail 4 2 2 8 3 2_Tertiary Salaries Survey" xfId="11971" xr:uid="{00000000-0005-0000-0000-0000C42E0000}"/>
    <cellStyle name="RowTitles1-Detail 4 2 2 8 3 3" xfId="11972" xr:uid="{00000000-0005-0000-0000-0000C52E0000}"/>
    <cellStyle name="RowTitles1-Detail 4 2 2 8 3_Tertiary Salaries Survey" xfId="11973" xr:uid="{00000000-0005-0000-0000-0000C62E0000}"/>
    <cellStyle name="RowTitles1-Detail 4 2 2 8 4" xfId="11974" xr:uid="{00000000-0005-0000-0000-0000C72E0000}"/>
    <cellStyle name="RowTitles1-Detail 4 2 2 8 4 2" xfId="11975" xr:uid="{00000000-0005-0000-0000-0000C82E0000}"/>
    <cellStyle name="RowTitles1-Detail 4 2 2 8 4_Tertiary Salaries Survey" xfId="11976" xr:uid="{00000000-0005-0000-0000-0000C92E0000}"/>
    <cellStyle name="RowTitles1-Detail 4 2 2 8 5" xfId="11977" xr:uid="{00000000-0005-0000-0000-0000CA2E0000}"/>
    <cellStyle name="RowTitles1-Detail 4 2 2 8_Tertiary Salaries Survey" xfId="11978" xr:uid="{00000000-0005-0000-0000-0000CB2E0000}"/>
    <cellStyle name="RowTitles1-Detail 4 2 2 9" xfId="11979" xr:uid="{00000000-0005-0000-0000-0000CC2E0000}"/>
    <cellStyle name="RowTitles1-Detail 4 2 2 9 2" xfId="11980" xr:uid="{00000000-0005-0000-0000-0000CD2E0000}"/>
    <cellStyle name="RowTitles1-Detail 4 2 2 9 2 2" xfId="11981" xr:uid="{00000000-0005-0000-0000-0000CE2E0000}"/>
    <cellStyle name="RowTitles1-Detail 4 2 2 9 2 2 2" xfId="11982" xr:uid="{00000000-0005-0000-0000-0000CF2E0000}"/>
    <cellStyle name="RowTitles1-Detail 4 2 2 9 2 2_Tertiary Salaries Survey" xfId="11983" xr:uid="{00000000-0005-0000-0000-0000D02E0000}"/>
    <cellStyle name="RowTitles1-Detail 4 2 2 9 2 3" xfId="11984" xr:uid="{00000000-0005-0000-0000-0000D12E0000}"/>
    <cellStyle name="RowTitles1-Detail 4 2 2 9 2_Tertiary Salaries Survey" xfId="11985" xr:uid="{00000000-0005-0000-0000-0000D22E0000}"/>
    <cellStyle name="RowTitles1-Detail 4 2 2 9 3" xfId="11986" xr:uid="{00000000-0005-0000-0000-0000D32E0000}"/>
    <cellStyle name="RowTitles1-Detail 4 2 2 9 3 2" xfId="11987" xr:uid="{00000000-0005-0000-0000-0000D42E0000}"/>
    <cellStyle name="RowTitles1-Detail 4 2 2 9 3 2 2" xfId="11988" xr:uid="{00000000-0005-0000-0000-0000D52E0000}"/>
    <cellStyle name="RowTitles1-Detail 4 2 2 9 3 2_Tertiary Salaries Survey" xfId="11989" xr:uid="{00000000-0005-0000-0000-0000D62E0000}"/>
    <cellStyle name="RowTitles1-Detail 4 2 2 9 3 3" xfId="11990" xr:uid="{00000000-0005-0000-0000-0000D72E0000}"/>
    <cellStyle name="RowTitles1-Detail 4 2 2 9 3_Tertiary Salaries Survey" xfId="11991" xr:uid="{00000000-0005-0000-0000-0000D82E0000}"/>
    <cellStyle name="RowTitles1-Detail 4 2 2 9 4" xfId="11992" xr:uid="{00000000-0005-0000-0000-0000D92E0000}"/>
    <cellStyle name="RowTitles1-Detail 4 2 2 9 4 2" xfId="11993" xr:uid="{00000000-0005-0000-0000-0000DA2E0000}"/>
    <cellStyle name="RowTitles1-Detail 4 2 2 9 4_Tertiary Salaries Survey" xfId="11994" xr:uid="{00000000-0005-0000-0000-0000DB2E0000}"/>
    <cellStyle name="RowTitles1-Detail 4 2 2 9 5" xfId="11995" xr:uid="{00000000-0005-0000-0000-0000DC2E0000}"/>
    <cellStyle name="RowTitles1-Detail 4 2 2 9_Tertiary Salaries Survey" xfId="11996" xr:uid="{00000000-0005-0000-0000-0000DD2E0000}"/>
    <cellStyle name="RowTitles1-Detail 4 2 2_STUD aligned by INSTIT" xfId="11997" xr:uid="{00000000-0005-0000-0000-0000DE2E0000}"/>
    <cellStyle name="RowTitles1-Detail 4 2 3" xfId="11998" xr:uid="{00000000-0005-0000-0000-0000DF2E0000}"/>
    <cellStyle name="RowTitles1-Detail 4 2 3 2" xfId="11999" xr:uid="{00000000-0005-0000-0000-0000E02E0000}"/>
    <cellStyle name="RowTitles1-Detail 4 2 3 2 2" xfId="12000" xr:uid="{00000000-0005-0000-0000-0000E12E0000}"/>
    <cellStyle name="RowTitles1-Detail 4 2 3 2 2 2" xfId="12001" xr:uid="{00000000-0005-0000-0000-0000E22E0000}"/>
    <cellStyle name="RowTitles1-Detail 4 2 3 2 2 2 2" xfId="12002" xr:uid="{00000000-0005-0000-0000-0000E32E0000}"/>
    <cellStyle name="RowTitles1-Detail 4 2 3 2 2 2_Tertiary Salaries Survey" xfId="12003" xr:uid="{00000000-0005-0000-0000-0000E42E0000}"/>
    <cellStyle name="RowTitles1-Detail 4 2 3 2 2 3" xfId="12004" xr:uid="{00000000-0005-0000-0000-0000E52E0000}"/>
    <cellStyle name="RowTitles1-Detail 4 2 3 2 2_Tertiary Salaries Survey" xfId="12005" xr:uid="{00000000-0005-0000-0000-0000E62E0000}"/>
    <cellStyle name="RowTitles1-Detail 4 2 3 2 3" xfId="12006" xr:uid="{00000000-0005-0000-0000-0000E72E0000}"/>
    <cellStyle name="RowTitles1-Detail 4 2 3 2 3 2" xfId="12007" xr:uid="{00000000-0005-0000-0000-0000E82E0000}"/>
    <cellStyle name="RowTitles1-Detail 4 2 3 2 3 2 2" xfId="12008" xr:uid="{00000000-0005-0000-0000-0000E92E0000}"/>
    <cellStyle name="RowTitles1-Detail 4 2 3 2 3 2_Tertiary Salaries Survey" xfId="12009" xr:uid="{00000000-0005-0000-0000-0000EA2E0000}"/>
    <cellStyle name="RowTitles1-Detail 4 2 3 2 3 3" xfId="12010" xr:uid="{00000000-0005-0000-0000-0000EB2E0000}"/>
    <cellStyle name="RowTitles1-Detail 4 2 3 2 3_Tertiary Salaries Survey" xfId="12011" xr:uid="{00000000-0005-0000-0000-0000EC2E0000}"/>
    <cellStyle name="RowTitles1-Detail 4 2 3 2 4" xfId="12012" xr:uid="{00000000-0005-0000-0000-0000ED2E0000}"/>
    <cellStyle name="RowTitles1-Detail 4 2 3 2 5" xfId="12013" xr:uid="{00000000-0005-0000-0000-0000EE2E0000}"/>
    <cellStyle name="RowTitles1-Detail 4 2 3 2_Tertiary Salaries Survey" xfId="12014" xr:uid="{00000000-0005-0000-0000-0000EF2E0000}"/>
    <cellStyle name="RowTitles1-Detail 4 2 3 3" xfId="12015" xr:uid="{00000000-0005-0000-0000-0000F02E0000}"/>
    <cellStyle name="RowTitles1-Detail 4 2 3 3 2" xfId="12016" xr:uid="{00000000-0005-0000-0000-0000F12E0000}"/>
    <cellStyle name="RowTitles1-Detail 4 2 3 3 2 2" xfId="12017" xr:uid="{00000000-0005-0000-0000-0000F22E0000}"/>
    <cellStyle name="RowTitles1-Detail 4 2 3 3 2 2 2" xfId="12018" xr:uid="{00000000-0005-0000-0000-0000F32E0000}"/>
    <cellStyle name="RowTitles1-Detail 4 2 3 3 2 2_Tertiary Salaries Survey" xfId="12019" xr:uid="{00000000-0005-0000-0000-0000F42E0000}"/>
    <cellStyle name="RowTitles1-Detail 4 2 3 3 2 3" xfId="12020" xr:uid="{00000000-0005-0000-0000-0000F52E0000}"/>
    <cellStyle name="RowTitles1-Detail 4 2 3 3 2_Tertiary Salaries Survey" xfId="12021" xr:uid="{00000000-0005-0000-0000-0000F62E0000}"/>
    <cellStyle name="RowTitles1-Detail 4 2 3 3 3" xfId="12022" xr:uid="{00000000-0005-0000-0000-0000F72E0000}"/>
    <cellStyle name="RowTitles1-Detail 4 2 3 3 3 2" xfId="12023" xr:uid="{00000000-0005-0000-0000-0000F82E0000}"/>
    <cellStyle name="RowTitles1-Detail 4 2 3 3 3 2 2" xfId="12024" xr:uid="{00000000-0005-0000-0000-0000F92E0000}"/>
    <cellStyle name="RowTitles1-Detail 4 2 3 3 3 2_Tertiary Salaries Survey" xfId="12025" xr:uid="{00000000-0005-0000-0000-0000FA2E0000}"/>
    <cellStyle name="RowTitles1-Detail 4 2 3 3 3 3" xfId="12026" xr:uid="{00000000-0005-0000-0000-0000FB2E0000}"/>
    <cellStyle name="RowTitles1-Detail 4 2 3 3 3_Tertiary Salaries Survey" xfId="12027" xr:uid="{00000000-0005-0000-0000-0000FC2E0000}"/>
    <cellStyle name="RowTitles1-Detail 4 2 3 3 4" xfId="12028" xr:uid="{00000000-0005-0000-0000-0000FD2E0000}"/>
    <cellStyle name="RowTitles1-Detail 4 2 3 3 5" xfId="12029" xr:uid="{00000000-0005-0000-0000-0000FE2E0000}"/>
    <cellStyle name="RowTitles1-Detail 4 2 3 3 5 2" xfId="12030" xr:uid="{00000000-0005-0000-0000-0000FF2E0000}"/>
    <cellStyle name="RowTitles1-Detail 4 2 3 3 5_Tertiary Salaries Survey" xfId="12031" xr:uid="{00000000-0005-0000-0000-0000002F0000}"/>
    <cellStyle name="RowTitles1-Detail 4 2 3 3 6" xfId="12032" xr:uid="{00000000-0005-0000-0000-0000012F0000}"/>
    <cellStyle name="RowTitles1-Detail 4 2 3 3_Tertiary Salaries Survey" xfId="12033" xr:uid="{00000000-0005-0000-0000-0000022F0000}"/>
    <cellStyle name="RowTitles1-Detail 4 2 3 4" xfId="12034" xr:uid="{00000000-0005-0000-0000-0000032F0000}"/>
    <cellStyle name="RowTitles1-Detail 4 2 3 4 2" xfId="12035" xr:uid="{00000000-0005-0000-0000-0000042F0000}"/>
    <cellStyle name="RowTitles1-Detail 4 2 3 4 2 2" xfId="12036" xr:uid="{00000000-0005-0000-0000-0000052F0000}"/>
    <cellStyle name="RowTitles1-Detail 4 2 3 4 2 2 2" xfId="12037" xr:uid="{00000000-0005-0000-0000-0000062F0000}"/>
    <cellStyle name="RowTitles1-Detail 4 2 3 4 2 2_Tertiary Salaries Survey" xfId="12038" xr:uid="{00000000-0005-0000-0000-0000072F0000}"/>
    <cellStyle name="RowTitles1-Detail 4 2 3 4 2 3" xfId="12039" xr:uid="{00000000-0005-0000-0000-0000082F0000}"/>
    <cellStyle name="RowTitles1-Detail 4 2 3 4 2_Tertiary Salaries Survey" xfId="12040" xr:uid="{00000000-0005-0000-0000-0000092F0000}"/>
    <cellStyle name="RowTitles1-Detail 4 2 3 4 3" xfId="12041" xr:uid="{00000000-0005-0000-0000-00000A2F0000}"/>
    <cellStyle name="RowTitles1-Detail 4 2 3 4 3 2" xfId="12042" xr:uid="{00000000-0005-0000-0000-00000B2F0000}"/>
    <cellStyle name="RowTitles1-Detail 4 2 3 4 3 2 2" xfId="12043" xr:uid="{00000000-0005-0000-0000-00000C2F0000}"/>
    <cellStyle name="RowTitles1-Detail 4 2 3 4 3 2_Tertiary Salaries Survey" xfId="12044" xr:uid="{00000000-0005-0000-0000-00000D2F0000}"/>
    <cellStyle name="RowTitles1-Detail 4 2 3 4 3 3" xfId="12045" xr:uid="{00000000-0005-0000-0000-00000E2F0000}"/>
    <cellStyle name="RowTitles1-Detail 4 2 3 4 3_Tertiary Salaries Survey" xfId="12046" xr:uid="{00000000-0005-0000-0000-00000F2F0000}"/>
    <cellStyle name="RowTitles1-Detail 4 2 3 4 4" xfId="12047" xr:uid="{00000000-0005-0000-0000-0000102F0000}"/>
    <cellStyle name="RowTitles1-Detail 4 2 3 4 4 2" xfId="12048" xr:uid="{00000000-0005-0000-0000-0000112F0000}"/>
    <cellStyle name="RowTitles1-Detail 4 2 3 4 4_Tertiary Salaries Survey" xfId="12049" xr:uid="{00000000-0005-0000-0000-0000122F0000}"/>
    <cellStyle name="RowTitles1-Detail 4 2 3 4 5" xfId="12050" xr:uid="{00000000-0005-0000-0000-0000132F0000}"/>
    <cellStyle name="RowTitles1-Detail 4 2 3 4_Tertiary Salaries Survey" xfId="12051" xr:uid="{00000000-0005-0000-0000-0000142F0000}"/>
    <cellStyle name="RowTitles1-Detail 4 2 3 5" xfId="12052" xr:uid="{00000000-0005-0000-0000-0000152F0000}"/>
    <cellStyle name="RowTitles1-Detail 4 2 3 5 2" xfId="12053" xr:uid="{00000000-0005-0000-0000-0000162F0000}"/>
    <cellStyle name="RowTitles1-Detail 4 2 3 5 2 2" xfId="12054" xr:uid="{00000000-0005-0000-0000-0000172F0000}"/>
    <cellStyle name="RowTitles1-Detail 4 2 3 5 2 2 2" xfId="12055" xr:uid="{00000000-0005-0000-0000-0000182F0000}"/>
    <cellStyle name="RowTitles1-Detail 4 2 3 5 2 2_Tertiary Salaries Survey" xfId="12056" xr:uid="{00000000-0005-0000-0000-0000192F0000}"/>
    <cellStyle name="RowTitles1-Detail 4 2 3 5 2 3" xfId="12057" xr:uid="{00000000-0005-0000-0000-00001A2F0000}"/>
    <cellStyle name="RowTitles1-Detail 4 2 3 5 2_Tertiary Salaries Survey" xfId="12058" xr:uid="{00000000-0005-0000-0000-00001B2F0000}"/>
    <cellStyle name="RowTitles1-Detail 4 2 3 5 3" xfId="12059" xr:uid="{00000000-0005-0000-0000-00001C2F0000}"/>
    <cellStyle name="RowTitles1-Detail 4 2 3 5 3 2" xfId="12060" xr:uid="{00000000-0005-0000-0000-00001D2F0000}"/>
    <cellStyle name="RowTitles1-Detail 4 2 3 5 3 2 2" xfId="12061" xr:uid="{00000000-0005-0000-0000-00001E2F0000}"/>
    <cellStyle name="RowTitles1-Detail 4 2 3 5 3 2_Tertiary Salaries Survey" xfId="12062" xr:uid="{00000000-0005-0000-0000-00001F2F0000}"/>
    <cellStyle name="RowTitles1-Detail 4 2 3 5 3 3" xfId="12063" xr:uid="{00000000-0005-0000-0000-0000202F0000}"/>
    <cellStyle name="RowTitles1-Detail 4 2 3 5 3_Tertiary Salaries Survey" xfId="12064" xr:uid="{00000000-0005-0000-0000-0000212F0000}"/>
    <cellStyle name="RowTitles1-Detail 4 2 3 5 4" xfId="12065" xr:uid="{00000000-0005-0000-0000-0000222F0000}"/>
    <cellStyle name="RowTitles1-Detail 4 2 3 5 4 2" xfId="12066" xr:uid="{00000000-0005-0000-0000-0000232F0000}"/>
    <cellStyle name="RowTitles1-Detail 4 2 3 5 4_Tertiary Salaries Survey" xfId="12067" xr:uid="{00000000-0005-0000-0000-0000242F0000}"/>
    <cellStyle name="RowTitles1-Detail 4 2 3 5 5" xfId="12068" xr:uid="{00000000-0005-0000-0000-0000252F0000}"/>
    <cellStyle name="RowTitles1-Detail 4 2 3 5_Tertiary Salaries Survey" xfId="12069" xr:uid="{00000000-0005-0000-0000-0000262F0000}"/>
    <cellStyle name="RowTitles1-Detail 4 2 3 6" xfId="12070" xr:uid="{00000000-0005-0000-0000-0000272F0000}"/>
    <cellStyle name="RowTitles1-Detail 4 2 3 6 2" xfId="12071" xr:uid="{00000000-0005-0000-0000-0000282F0000}"/>
    <cellStyle name="RowTitles1-Detail 4 2 3 6 2 2" xfId="12072" xr:uid="{00000000-0005-0000-0000-0000292F0000}"/>
    <cellStyle name="RowTitles1-Detail 4 2 3 6 2 2 2" xfId="12073" xr:uid="{00000000-0005-0000-0000-00002A2F0000}"/>
    <cellStyle name="RowTitles1-Detail 4 2 3 6 2 2_Tertiary Salaries Survey" xfId="12074" xr:uid="{00000000-0005-0000-0000-00002B2F0000}"/>
    <cellStyle name="RowTitles1-Detail 4 2 3 6 2 3" xfId="12075" xr:uid="{00000000-0005-0000-0000-00002C2F0000}"/>
    <cellStyle name="RowTitles1-Detail 4 2 3 6 2_Tertiary Salaries Survey" xfId="12076" xr:uid="{00000000-0005-0000-0000-00002D2F0000}"/>
    <cellStyle name="RowTitles1-Detail 4 2 3 6 3" xfId="12077" xr:uid="{00000000-0005-0000-0000-00002E2F0000}"/>
    <cellStyle name="RowTitles1-Detail 4 2 3 6 3 2" xfId="12078" xr:uid="{00000000-0005-0000-0000-00002F2F0000}"/>
    <cellStyle name="RowTitles1-Detail 4 2 3 6 3 2 2" xfId="12079" xr:uid="{00000000-0005-0000-0000-0000302F0000}"/>
    <cellStyle name="RowTitles1-Detail 4 2 3 6 3 2_Tertiary Salaries Survey" xfId="12080" xr:uid="{00000000-0005-0000-0000-0000312F0000}"/>
    <cellStyle name="RowTitles1-Detail 4 2 3 6 3 3" xfId="12081" xr:uid="{00000000-0005-0000-0000-0000322F0000}"/>
    <cellStyle name="RowTitles1-Detail 4 2 3 6 3_Tertiary Salaries Survey" xfId="12082" xr:uid="{00000000-0005-0000-0000-0000332F0000}"/>
    <cellStyle name="RowTitles1-Detail 4 2 3 6 4" xfId="12083" xr:uid="{00000000-0005-0000-0000-0000342F0000}"/>
    <cellStyle name="RowTitles1-Detail 4 2 3 6 4 2" xfId="12084" xr:uid="{00000000-0005-0000-0000-0000352F0000}"/>
    <cellStyle name="RowTitles1-Detail 4 2 3 6 4_Tertiary Salaries Survey" xfId="12085" xr:uid="{00000000-0005-0000-0000-0000362F0000}"/>
    <cellStyle name="RowTitles1-Detail 4 2 3 6 5" xfId="12086" xr:uid="{00000000-0005-0000-0000-0000372F0000}"/>
    <cellStyle name="RowTitles1-Detail 4 2 3 6_Tertiary Salaries Survey" xfId="12087" xr:uid="{00000000-0005-0000-0000-0000382F0000}"/>
    <cellStyle name="RowTitles1-Detail 4 2 3 7" xfId="12088" xr:uid="{00000000-0005-0000-0000-0000392F0000}"/>
    <cellStyle name="RowTitles1-Detail 4 2 3 7 2" xfId="12089" xr:uid="{00000000-0005-0000-0000-00003A2F0000}"/>
    <cellStyle name="RowTitles1-Detail 4 2 3 7 2 2" xfId="12090" xr:uid="{00000000-0005-0000-0000-00003B2F0000}"/>
    <cellStyle name="RowTitles1-Detail 4 2 3 7 2_Tertiary Salaries Survey" xfId="12091" xr:uid="{00000000-0005-0000-0000-00003C2F0000}"/>
    <cellStyle name="RowTitles1-Detail 4 2 3 7 3" xfId="12092" xr:uid="{00000000-0005-0000-0000-00003D2F0000}"/>
    <cellStyle name="RowTitles1-Detail 4 2 3 7_Tertiary Salaries Survey" xfId="12093" xr:uid="{00000000-0005-0000-0000-00003E2F0000}"/>
    <cellStyle name="RowTitles1-Detail 4 2 3 8" xfId="12094" xr:uid="{00000000-0005-0000-0000-00003F2F0000}"/>
    <cellStyle name="RowTitles1-Detail 4 2 3 9" xfId="12095" xr:uid="{00000000-0005-0000-0000-0000402F0000}"/>
    <cellStyle name="RowTitles1-Detail 4 2 3_STUD aligned by INSTIT" xfId="12096" xr:uid="{00000000-0005-0000-0000-0000412F0000}"/>
    <cellStyle name="RowTitles1-Detail 4 2 4" xfId="12097" xr:uid="{00000000-0005-0000-0000-0000422F0000}"/>
    <cellStyle name="RowTitles1-Detail 4 2 4 2" xfId="12098" xr:uid="{00000000-0005-0000-0000-0000432F0000}"/>
    <cellStyle name="RowTitles1-Detail 4 2 4 2 2" xfId="12099" xr:uid="{00000000-0005-0000-0000-0000442F0000}"/>
    <cellStyle name="RowTitles1-Detail 4 2 4 2 2 2" xfId="12100" xr:uid="{00000000-0005-0000-0000-0000452F0000}"/>
    <cellStyle name="RowTitles1-Detail 4 2 4 2 2 2 2" xfId="12101" xr:uid="{00000000-0005-0000-0000-0000462F0000}"/>
    <cellStyle name="RowTitles1-Detail 4 2 4 2 2 2_Tertiary Salaries Survey" xfId="12102" xr:uid="{00000000-0005-0000-0000-0000472F0000}"/>
    <cellStyle name="RowTitles1-Detail 4 2 4 2 2 3" xfId="12103" xr:uid="{00000000-0005-0000-0000-0000482F0000}"/>
    <cellStyle name="RowTitles1-Detail 4 2 4 2 2_Tertiary Salaries Survey" xfId="12104" xr:uid="{00000000-0005-0000-0000-0000492F0000}"/>
    <cellStyle name="RowTitles1-Detail 4 2 4 2 3" xfId="12105" xr:uid="{00000000-0005-0000-0000-00004A2F0000}"/>
    <cellStyle name="RowTitles1-Detail 4 2 4 2 3 2" xfId="12106" xr:uid="{00000000-0005-0000-0000-00004B2F0000}"/>
    <cellStyle name="RowTitles1-Detail 4 2 4 2 3 2 2" xfId="12107" xr:uid="{00000000-0005-0000-0000-00004C2F0000}"/>
    <cellStyle name="RowTitles1-Detail 4 2 4 2 3 2_Tertiary Salaries Survey" xfId="12108" xr:uid="{00000000-0005-0000-0000-00004D2F0000}"/>
    <cellStyle name="RowTitles1-Detail 4 2 4 2 3 3" xfId="12109" xr:uid="{00000000-0005-0000-0000-00004E2F0000}"/>
    <cellStyle name="RowTitles1-Detail 4 2 4 2 3_Tertiary Salaries Survey" xfId="12110" xr:uid="{00000000-0005-0000-0000-00004F2F0000}"/>
    <cellStyle name="RowTitles1-Detail 4 2 4 2 4" xfId="12111" xr:uid="{00000000-0005-0000-0000-0000502F0000}"/>
    <cellStyle name="RowTitles1-Detail 4 2 4 2 5" xfId="12112" xr:uid="{00000000-0005-0000-0000-0000512F0000}"/>
    <cellStyle name="RowTitles1-Detail 4 2 4 2 5 2" xfId="12113" xr:uid="{00000000-0005-0000-0000-0000522F0000}"/>
    <cellStyle name="RowTitles1-Detail 4 2 4 2 5_Tertiary Salaries Survey" xfId="12114" xr:uid="{00000000-0005-0000-0000-0000532F0000}"/>
    <cellStyle name="RowTitles1-Detail 4 2 4 2 6" xfId="12115" xr:uid="{00000000-0005-0000-0000-0000542F0000}"/>
    <cellStyle name="RowTitles1-Detail 4 2 4 2_Tertiary Salaries Survey" xfId="12116" xr:uid="{00000000-0005-0000-0000-0000552F0000}"/>
    <cellStyle name="RowTitles1-Detail 4 2 4 3" xfId="12117" xr:uid="{00000000-0005-0000-0000-0000562F0000}"/>
    <cellStyle name="RowTitles1-Detail 4 2 4 3 2" xfId="12118" xr:uid="{00000000-0005-0000-0000-0000572F0000}"/>
    <cellStyle name="RowTitles1-Detail 4 2 4 3 2 2" xfId="12119" xr:uid="{00000000-0005-0000-0000-0000582F0000}"/>
    <cellStyle name="RowTitles1-Detail 4 2 4 3 2 2 2" xfId="12120" xr:uid="{00000000-0005-0000-0000-0000592F0000}"/>
    <cellStyle name="RowTitles1-Detail 4 2 4 3 2 2_Tertiary Salaries Survey" xfId="12121" xr:uid="{00000000-0005-0000-0000-00005A2F0000}"/>
    <cellStyle name="RowTitles1-Detail 4 2 4 3 2 3" xfId="12122" xr:uid="{00000000-0005-0000-0000-00005B2F0000}"/>
    <cellStyle name="RowTitles1-Detail 4 2 4 3 2_Tertiary Salaries Survey" xfId="12123" xr:uid="{00000000-0005-0000-0000-00005C2F0000}"/>
    <cellStyle name="RowTitles1-Detail 4 2 4 3 3" xfId="12124" xr:uid="{00000000-0005-0000-0000-00005D2F0000}"/>
    <cellStyle name="RowTitles1-Detail 4 2 4 3 3 2" xfId="12125" xr:uid="{00000000-0005-0000-0000-00005E2F0000}"/>
    <cellStyle name="RowTitles1-Detail 4 2 4 3 3 2 2" xfId="12126" xr:uid="{00000000-0005-0000-0000-00005F2F0000}"/>
    <cellStyle name="RowTitles1-Detail 4 2 4 3 3 2_Tertiary Salaries Survey" xfId="12127" xr:uid="{00000000-0005-0000-0000-0000602F0000}"/>
    <cellStyle name="RowTitles1-Detail 4 2 4 3 3 3" xfId="12128" xr:uid="{00000000-0005-0000-0000-0000612F0000}"/>
    <cellStyle name="RowTitles1-Detail 4 2 4 3 3_Tertiary Salaries Survey" xfId="12129" xr:uid="{00000000-0005-0000-0000-0000622F0000}"/>
    <cellStyle name="RowTitles1-Detail 4 2 4 3 4" xfId="12130" xr:uid="{00000000-0005-0000-0000-0000632F0000}"/>
    <cellStyle name="RowTitles1-Detail 4 2 4 3 5" xfId="12131" xr:uid="{00000000-0005-0000-0000-0000642F0000}"/>
    <cellStyle name="RowTitles1-Detail 4 2 4 3_Tertiary Salaries Survey" xfId="12132" xr:uid="{00000000-0005-0000-0000-0000652F0000}"/>
    <cellStyle name="RowTitles1-Detail 4 2 4 4" xfId="12133" xr:uid="{00000000-0005-0000-0000-0000662F0000}"/>
    <cellStyle name="RowTitles1-Detail 4 2 4 4 2" xfId="12134" xr:uid="{00000000-0005-0000-0000-0000672F0000}"/>
    <cellStyle name="RowTitles1-Detail 4 2 4 4 2 2" xfId="12135" xr:uid="{00000000-0005-0000-0000-0000682F0000}"/>
    <cellStyle name="RowTitles1-Detail 4 2 4 4 2 2 2" xfId="12136" xr:uid="{00000000-0005-0000-0000-0000692F0000}"/>
    <cellStyle name="RowTitles1-Detail 4 2 4 4 2 2_Tertiary Salaries Survey" xfId="12137" xr:uid="{00000000-0005-0000-0000-00006A2F0000}"/>
    <cellStyle name="RowTitles1-Detail 4 2 4 4 2 3" xfId="12138" xr:uid="{00000000-0005-0000-0000-00006B2F0000}"/>
    <cellStyle name="RowTitles1-Detail 4 2 4 4 2_Tertiary Salaries Survey" xfId="12139" xr:uid="{00000000-0005-0000-0000-00006C2F0000}"/>
    <cellStyle name="RowTitles1-Detail 4 2 4 4 3" xfId="12140" xr:uid="{00000000-0005-0000-0000-00006D2F0000}"/>
    <cellStyle name="RowTitles1-Detail 4 2 4 4 3 2" xfId="12141" xr:uid="{00000000-0005-0000-0000-00006E2F0000}"/>
    <cellStyle name="RowTitles1-Detail 4 2 4 4 3 2 2" xfId="12142" xr:uid="{00000000-0005-0000-0000-00006F2F0000}"/>
    <cellStyle name="RowTitles1-Detail 4 2 4 4 3 2_Tertiary Salaries Survey" xfId="12143" xr:uid="{00000000-0005-0000-0000-0000702F0000}"/>
    <cellStyle name="RowTitles1-Detail 4 2 4 4 3 3" xfId="12144" xr:uid="{00000000-0005-0000-0000-0000712F0000}"/>
    <cellStyle name="RowTitles1-Detail 4 2 4 4 3_Tertiary Salaries Survey" xfId="12145" xr:uid="{00000000-0005-0000-0000-0000722F0000}"/>
    <cellStyle name="RowTitles1-Detail 4 2 4 4 4" xfId="12146" xr:uid="{00000000-0005-0000-0000-0000732F0000}"/>
    <cellStyle name="RowTitles1-Detail 4 2 4 4 4 2" xfId="12147" xr:uid="{00000000-0005-0000-0000-0000742F0000}"/>
    <cellStyle name="RowTitles1-Detail 4 2 4 4 4_Tertiary Salaries Survey" xfId="12148" xr:uid="{00000000-0005-0000-0000-0000752F0000}"/>
    <cellStyle name="RowTitles1-Detail 4 2 4 4 5" xfId="12149" xr:uid="{00000000-0005-0000-0000-0000762F0000}"/>
    <cellStyle name="RowTitles1-Detail 4 2 4 4_Tertiary Salaries Survey" xfId="12150" xr:uid="{00000000-0005-0000-0000-0000772F0000}"/>
    <cellStyle name="RowTitles1-Detail 4 2 4 5" xfId="12151" xr:uid="{00000000-0005-0000-0000-0000782F0000}"/>
    <cellStyle name="RowTitles1-Detail 4 2 4 5 2" xfId="12152" xr:uid="{00000000-0005-0000-0000-0000792F0000}"/>
    <cellStyle name="RowTitles1-Detail 4 2 4 5 2 2" xfId="12153" xr:uid="{00000000-0005-0000-0000-00007A2F0000}"/>
    <cellStyle name="RowTitles1-Detail 4 2 4 5 2 2 2" xfId="12154" xr:uid="{00000000-0005-0000-0000-00007B2F0000}"/>
    <cellStyle name="RowTitles1-Detail 4 2 4 5 2 2_Tertiary Salaries Survey" xfId="12155" xr:uid="{00000000-0005-0000-0000-00007C2F0000}"/>
    <cellStyle name="RowTitles1-Detail 4 2 4 5 2 3" xfId="12156" xr:uid="{00000000-0005-0000-0000-00007D2F0000}"/>
    <cellStyle name="RowTitles1-Detail 4 2 4 5 2_Tertiary Salaries Survey" xfId="12157" xr:uid="{00000000-0005-0000-0000-00007E2F0000}"/>
    <cellStyle name="RowTitles1-Detail 4 2 4 5 3" xfId="12158" xr:uid="{00000000-0005-0000-0000-00007F2F0000}"/>
    <cellStyle name="RowTitles1-Detail 4 2 4 5 3 2" xfId="12159" xr:uid="{00000000-0005-0000-0000-0000802F0000}"/>
    <cellStyle name="RowTitles1-Detail 4 2 4 5 3 2 2" xfId="12160" xr:uid="{00000000-0005-0000-0000-0000812F0000}"/>
    <cellStyle name="RowTitles1-Detail 4 2 4 5 3 2_Tertiary Salaries Survey" xfId="12161" xr:uid="{00000000-0005-0000-0000-0000822F0000}"/>
    <cellStyle name="RowTitles1-Detail 4 2 4 5 3 3" xfId="12162" xr:uid="{00000000-0005-0000-0000-0000832F0000}"/>
    <cellStyle name="RowTitles1-Detail 4 2 4 5 3_Tertiary Salaries Survey" xfId="12163" xr:uid="{00000000-0005-0000-0000-0000842F0000}"/>
    <cellStyle name="RowTitles1-Detail 4 2 4 5 4" xfId="12164" xr:uid="{00000000-0005-0000-0000-0000852F0000}"/>
    <cellStyle name="RowTitles1-Detail 4 2 4 5 4 2" xfId="12165" xr:uid="{00000000-0005-0000-0000-0000862F0000}"/>
    <cellStyle name="RowTitles1-Detail 4 2 4 5 4_Tertiary Salaries Survey" xfId="12166" xr:uid="{00000000-0005-0000-0000-0000872F0000}"/>
    <cellStyle name="RowTitles1-Detail 4 2 4 5 5" xfId="12167" xr:uid="{00000000-0005-0000-0000-0000882F0000}"/>
    <cellStyle name="RowTitles1-Detail 4 2 4 5_Tertiary Salaries Survey" xfId="12168" xr:uid="{00000000-0005-0000-0000-0000892F0000}"/>
    <cellStyle name="RowTitles1-Detail 4 2 4 6" xfId="12169" xr:uid="{00000000-0005-0000-0000-00008A2F0000}"/>
    <cellStyle name="RowTitles1-Detail 4 2 4 6 2" xfId="12170" xr:uid="{00000000-0005-0000-0000-00008B2F0000}"/>
    <cellStyle name="RowTitles1-Detail 4 2 4 6 2 2" xfId="12171" xr:uid="{00000000-0005-0000-0000-00008C2F0000}"/>
    <cellStyle name="RowTitles1-Detail 4 2 4 6 2 2 2" xfId="12172" xr:uid="{00000000-0005-0000-0000-00008D2F0000}"/>
    <cellStyle name="RowTitles1-Detail 4 2 4 6 2 2_Tertiary Salaries Survey" xfId="12173" xr:uid="{00000000-0005-0000-0000-00008E2F0000}"/>
    <cellStyle name="RowTitles1-Detail 4 2 4 6 2 3" xfId="12174" xr:uid="{00000000-0005-0000-0000-00008F2F0000}"/>
    <cellStyle name="RowTitles1-Detail 4 2 4 6 2_Tertiary Salaries Survey" xfId="12175" xr:uid="{00000000-0005-0000-0000-0000902F0000}"/>
    <cellStyle name="RowTitles1-Detail 4 2 4 6 3" xfId="12176" xr:uid="{00000000-0005-0000-0000-0000912F0000}"/>
    <cellStyle name="RowTitles1-Detail 4 2 4 6 3 2" xfId="12177" xr:uid="{00000000-0005-0000-0000-0000922F0000}"/>
    <cellStyle name="RowTitles1-Detail 4 2 4 6 3 2 2" xfId="12178" xr:uid="{00000000-0005-0000-0000-0000932F0000}"/>
    <cellStyle name="RowTitles1-Detail 4 2 4 6 3 2_Tertiary Salaries Survey" xfId="12179" xr:uid="{00000000-0005-0000-0000-0000942F0000}"/>
    <cellStyle name="RowTitles1-Detail 4 2 4 6 3 3" xfId="12180" xr:uid="{00000000-0005-0000-0000-0000952F0000}"/>
    <cellStyle name="RowTitles1-Detail 4 2 4 6 3_Tertiary Salaries Survey" xfId="12181" xr:uid="{00000000-0005-0000-0000-0000962F0000}"/>
    <cellStyle name="RowTitles1-Detail 4 2 4 6 4" xfId="12182" xr:uid="{00000000-0005-0000-0000-0000972F0000}"/>
    <cellStyle name="RowTitles1-Detail 4 2 4 6 4 2" xfId="12183" xr:uid="{00000000-0005-0000-0000-0000982F0000}"/>
    <cellStyle name="RowTitles1-Detail 4 2 4 6 4_Tertiary Salaries Survey" xfId="12184" xr:uid="{00000000-0005-0000-0000-0000992F0000}"/>
    <cellStyle name="RowTitles1-Detail 4 2 4 6 5" xfId="12185" xr:uid="{00000000-0005-0000-0000-00009A2F0000}"/>
    <cellStyle name="RowTitles1-Detail 4 2 4 6_Tertiary Salaries Survey" xfId="12186" xr:uid="{00000000-0005-0000-0000-00009B2F0000}"/>
    <cellStyle name="RowTitles1-Detail 4 2 4 7" xfId="12187" xr:uid="{00000000-0005-0000-0000-00009C2F0000}"/>
    <cellStyle name="RowTitles1-Detail 4 2 4 7 2" xfId="12188" xr:uid="{00000000-0005-0000-0000-00009D2F0000}"/>
    <cellStyle name="RowTitles1-Detail 4 2 4 7 2 2" xfId="12189" xr:uid="{00000000-0005-0000-0000-00009E2F0000}"/>
    <cellStyle name="RowTitles1-Detail 4 2 4 7 2_Tertiary Salaries Survey" xfId="12190" xr:uid="{00000000-0005-0000-0000-00009F2F0000}"/>
    <cellStyle name="RowTitles1-Detail 4 2 4 7 3" xfId="12191" xr:uid="{00000000-0005-0000-0000-0000A02F0000}"/>
    <cellStyle name="RowTitles1-Detail 4 2 4 7_Tertiary Salaries Survey" xfId="12192" xr:uid="{00000000-0005-0000-0000-0000A12F0000}"/>
    <cellStyle name="RowTitles1-Detail 4 2 4 8" xfId="12193" xr:uid="{00000000-0005-0000-0000-0000A22F0000}"/>
    <cellStyle name="RowTitles1-Detail 4 2 4 8 2" xfId="12194" xr:uid="{00000000-0005-0000-0000-0000A32F0000}"/>
    <cellStyle name="RowTitles1-Detail 4 2 4 8 2 2" xfId="12195" xr:uid="{00000000-0005-0000-0000-0000A42F0000}"/>
    <cellStyle name="RowTitles1-Detail 4 2 4 8 2_Tertiary Salaries Survey" xfId="12196" xr:uid="{00000000-0005-0000-0000-0000A52F0000}"/>
    <cellStyle name="RowTitles1-Detail 4 2 4 8 3" xfId="12197" xr:uid="{00000000-0005-0000-0000-0000A62F0000}"/>
    <cellStyle name="RowTitles1-Detail 4 2 4 8_Tertiary Salaries Survey" xfId="12198" xr:uid="{00000000-0005-0000-0000-0000A72F0000}"/>
    <cellStyle name="RowTitles1-Detail 4 2 4 9" xfId="12199" xr:uid="{00000000-0005-0000-0000-0000A82F0000}"/>
    <cellStyle name="RowTitles1-Detail 4 2 4_STUD aligned by INSTIT" xfId="12200" xr:uid="{00000000-0005-0000-0000-0000A92F0000}"/>
    <cellStyle name="RowTitles1-Detail 4 2 5" xfId="12201" xr:uid="{00000000-0005-0000-0000-0000AA2F0000}"/>
    <cellStyle name="RowTitles1-Detail 4 2 5 2" xfId="12202" xr:uid="{00000000-0005-0000-0000-0000AB2F0000}"/>
    <cellStyle name="RowTitles1-Detail 4 2 5 2 2" xfId="12203" xr:uid="{00000000-0005-0000-0000-0000AC2F0000}"/>
    <cellStyle name="RowTitles1-Detail 4 2 5 2 2 2" xfId="12204" xr:uid="{00000000-0005-0000-0000-0000AD2F0000}"/>
    <cellStyle name="RowTitles1-Detail 4 2 5 2 2 2 2" xfId="12205" xr:uid="{00000000-0005-0000-0000-0000AE2F0000}"/>
    <cellStyle name="RowTitles1-Detail 4 2 5 2 2 2_Tertiary Salaries Survey" xfId="12206" xr:uid="{00000000-0005-0000-0000-0000AF2F0000}"/>
    <cellStyle name="RowTitles1-Detail 4 2 5 2 2 3" xfId="12207" xr:uid="{00000000-0005-0000-0000-0000B02F0000}"/>
    <cellStyle name="RowTitles1-Detail 4 2 5 2 2_Tertiary Salaries Survey" xfId="12208" xr:uid="{00000000-0005-0000-0000-0000B12F0000}"/>
    <cellStyle name="RowTitles1-Detail 4 2 5 2 3" xfId="12209" xr:uid="{00000000-0005-0000-0000-0000B22F0000}"/>
    <cellStyle name="RowTitles1-Detail 4 2 5 2 3 2" xfId="12210" xr:uid="{00000000-0005-0000-0000-0000B32F0000}"/>
    <cellStyle name="RowTitles1-Detail 4 2 5 2 3 2 2" xfId="12211" xr:uid="{00000000-0005-0000-0000-0000B42F0000}"/>
    <cellStyle name="RowTitles1-Detail 4 2 5 2 3 2_Tertiary Salaries Survey" xfId="12212" xr:uid="{00000000-0005-0000-0000-0000B52F0000}"/>
    <cellStyle name="RowTitles1-Detail 4 2 5 2 3 3" xfId="12213" xr:uid="{00000000-0005-0000-0000-0000B62F0000}"/>
    <cellStyle name="RowTitles1-Detail 4 2 5 2 3_Tertiary Salaries Survey" xfId="12214" xr:uid="{00000000-0005-0000-0000-0000B72F0000}"/>
    <cellStyle name="RowTitles1-Detail 4 2 5 2 4" xfId="12215" xr:uid="{00000000-0005-0000-0000-0000B82F0000}"/>
    <cellStyle name="RowTitles1-Detail 4 2 5 2 5" xfId="12216" xr:uid="{00000000-0005-0000-0000-0000B92F0000}"/>
    <cellStyle name="RowTitles1-Detail 4 2 5 2 5 2" xfId="12217" xr:uid="{00000000-0005-0000-0000-0000BA2F0000}"/>
    <cellStyle name="RowTitles1-Detail 4 2 5 2 5_Tertiary Salaries Survey" xfId="12218" xr:uid="{00000000-0005-0000-0000-0000BB2F0000}"/>
    <cellStyle name="RowTitles1-Detail 4 2 5 2 6" xfId="12219" xr:uid="{00000000-0005-0000-0000-0000BC2F0000}"/>
    <cellStyle name="RowTitles1-Detail 4 2 5 2_Tertiary Salaries Survey" xfId="12220" xr:uid="{00000000-0005-0000-0000-0000BD2F0000}"/>
    <cellStyle name="RowTitles1-Detail 4 2 5 3" xfId="12221" xr:uid="{00000000-0005-0000-0000-0000BE2F0000}"/>
    <cellStyle name="RowTitles1-Detail 4 2 5 3 2" xfId="12222" xr:uid="{00000000-0005-0000-0000-0000BF2F0000}"/>
    <cellStyle name="RowTitles1-Detail 4 2 5 3 2 2" xfId="12223" xr:uid="{00000000-0005-0000-0000-0000C02F0000}"/>
    <cellStyle name="RowTitles1-Detail 4 2 5 3 2 2 2" xfId="12224" xr:uid="{00000000-0005-0000-0000-0000C12F0000}"/>
    <cellStyle name="RowTitles1-Detail 4 2 5 3 2 2_Tertiary Salaries Survey" xfId="12225" xr:uid="{00000000-0005-0000-0000-0000C22F0000}"/>
    <cellStyle name="RowTitles1-Detail 4 2 5 3 2 3" xfId="12226" xr:uid="{00000000-0005-0000-0000-0000C32F0000}"/>
    <cellStyle name="RowTitles1-Detail 4 2 5 3 2_Tertiary Salaries Survey" xfId="12227" xr:uid="{00000000-0005-0000-0000-0000C42F0000}"/>
    <cellStyle name="RowTitles1-Detail 4 2 5 3 3" xfId="12228" xr:uid="{00000000-0005-0000-0000-0000C52F0000}"/>
    <cellStyle name="RowTitles1-Detail 4 2 5 3 3 2" xfId="12229" xr:uid="{00000000-0005-0000-0000-0000C62F0000}"/>
    <cellStyle name="RowTitles1-Detail 4 2 5 3 3 2 2" xfId="12230" xr:uid="{00000000-0005-0000-0000-0000C72F0000}"/>
    <cellStyle name="RowTitles1-Detail 4 2 5 3 3 2_Tertiary Salaries Survey" xfId="12231" xr:uid="{00000000-0005-0000-0000-0000C82F0000}"/>
    <cellStyle name="RowTitles1-Detail 4 2 5 3 3 3" xfId="12232" xr:uid="{00000000-0005-0000-0000-0000C92F0000}"/>
    <cellStyle name="RowTitles1-Detail 4 2 5 3 3_Tertiary Salaries Survey" xfId="12233" xr:uid="{00000000-0005-0000-0000-0000CA2F0000}"/>
    <cellStyle name="RowTitles1-Detail 4 2 5 3 4" xfId="12234" xr:uid="{00000000-0005-0000-0000-0000CB2F0000}"/>
    <cellStyle name="RowTitles1-Detail 4 2 5 3 5" xfId="12235" xr:uid="{00000000-0005-0000-0000-0000CC2F0000}"/>
    <cellStyle name="RowTitles1-Detail 4 2 5 3_Tertiary Salaries Survey" xfId="12236" xr:uid="{00000000-0005-0000-0000-0000CD2F0000}"/>
    <cellStyle name="RowTitles1-Detail 4 2 5 4" xfId="12237" xr:uid="{00000000-0005-0000-0000-0000CE2F0000}"/>
    <cellStyle name="RowTitles1-Detail 4 2 5 4 2" xfId="12238" xr:uid="{00000000-0005-0000-0000-0000CF2F0000}"/>
    <cellStyle name="RowTitles1-Detail 4 2 5 4 2 2" xfId="12239" xr:uid="{00000000-0005-0000-0000-0000D02F0000}"/>
    <cellStyle name="RowTitles1-Detail 4 2 5 4 2 2 2" xfId="12240" xr:uid="{00000000-0005-0000-0000-0000D12F0000}"/>
    <cellStyle name="RowTitles1-Detail 4 2 5 4 2 2_Tertiary Salaries Survey" xfId="12241" xr:uid="{00000000-0005-0000-0000-0000D22F0000}"/>
    <cellStyle name="RowTitles1-Detail 4 2 5 4 2 3" xfId="12242" xr:uid="{00000000-0005-0000-0000-0000D32F0000}"/>
    <cellStyle name="RowTitles1-Detail 4 2 5 4 2_Tertiary Salaries Survey" xfId="12243" xr:uid="{00000000-0005-0000-0000-0000D42F0000}"/>
    <cellStyle name="RowTitles1-Detail 4 2 5 4 3" xfId="12244" xr:uid="{00000000-0005-0000-0000-0000D52F0000}"/>
    <cellStyle name="RowTitles1-Detail 4 2 5 4 3 2" xfId="12245" xr:uid="{00000000-0005-0000-0000-0000D62F0000}"/>
    <cellStyle name="RowTitles1-Detail 4 2 5 4 3 2 2" xfId="12246" xr:uid="{00000000-0005-0000-0000-0000D72F0000}"/>
    <cellStyle name="RowTitles1-Detail 4 2 5 4 3 2_Tertiary Salaries Survey" xfId="12247" xr:uid="{00000000-0005-0000-0000-0000D82F0000}"/>
    <cellStyle name="RowTitles1-Detail 4 2 5 4 3 3" xfId="12248" xr:uid="{00000000-0005-0000-0000-0000D92F0000}"/>
    <cellStyle name="RowTitles1-Detail 4 2 5 4 3_Tertiary Salaries Survey" xfId="12249" xr:uid="{00000000-0005-0000-0000-0000DA2F0000}"/>
    <cellStyle name="RowTitles1-Detail 4 2 5 4 4" xfId="12250" xr:uid="{00000000-0005-0000-0000-0000DB2F0000}"/>
    <cellStyle name="RowTitles1-Detail 4 2 5 4 5" xfId="12251" xr:uid="{00000000-0005-0000-0000-0000DC2F0000}"/>
    <cellStyle name="RowTitles1-Detail 4 2 5 4 5 2" xfId="12252" xr:uid="{00000000-0005-0000-0000-0000DD2F0000}"/>
    <cellStyle name="RowTitles1-Detail 4 2 5 4 5_Tertiary Salaries Survey" xfId="12253" xr:uid="{00000000-0005-0000-0000-0000DE2F0000}"/>
    <cellStyle name="RowTitles1-Detail 4 2 5 4 6" xfId="12254" xr:uid="{00000000-0005-0000-0000-0000DF2F0000}"/>
    <cellStyle name="RowTitles1-Detail 4 2 5 4_Tertiary Salaries Survey" xfId="12255" xr:uid="{00000000-0005-0000-0000-0000E02F0000}"/>
    <cellStyle name="RowTitles1-Detail 4 2 5 5" xfId="12256" xr:uid="{00000000-0005-0000-0000-0000E12F0000}"/>
    <cellStyle name="RowTitles1-Detail 4 2 5 5 2" xfId="12257" xr:uid="{00000000-0005-0000-0000-0000E22F0000}"/>
    <cellStyle name="RowTitles1-Detail 4 2 5 5 2 2" xfId="12258" xr:uid="{00000000-0005-0000-0000-0000E32F0000}"/>
    <cellStyle name="RowTitles1-Detail 4 2 5 5 2 2 2" xfId="12259" xr:uid="{00000000-0005-0000-0000-0000E42F0000}"/>
    <cellStyle name="RowTitles1-Detail 4 2 5 5 2 2_Tertiary Salaries Survey" xfId="12260" xr:uid="{00000000-0005-0000-0000-0000E52F0000}"/>
    <cellStyle name="RowTitles1-Detail 4 2 5 5 2 3" xfId="12261" xr:uid="{00000000-0005-0000-0000-0000E62F0000}"/>
    <cellStyle name="RowTitles1-Detail 4 2 5 5 2_Tertiary Salaries Survey" xfId="12262" xr:uid="{00000000-0005-0000-0000-0000E72F0000}"/>
    <cellStyle name="RowTitles1-Detail 4 2 5 5 3" xfId="12263" xr:uid="{00000000-0005-0000-0000-0000E82F0000}"/>
    <cellStyle name="RowTitles1-Detail 4 2 5 5 3 2" xfId="12264" xr:uid="{00000000-0005-0000-0000-0000E92F0000}"/>
    <cellStyle name="RowTitles1-Detail 4 2 5 5 3 2 2" xfId="12265" xr:uid="{00000000-0005-0000-0000-0000EA2F0000}"/>
    <cellStyle name="RowTitles1-Detail 4 2 5 5 3 2_Tertiary Salaries Survey" xfId="12266" xr:uid="{00000000-0005-0000-0000-0000EB2F0000}"/>
    <cellStyle name="RowTitles1-Detail 4 2 5 5 3 3" xfId="12267" xr:uid="{00000000-0005-0000-0000-0000EC2F0000}"/>
    <cellStyle name="RowTitles1-Detail 4 2 5 5 3_Tertiary Salaries Survey" xfId="12268" xr:uid="{00000000-0005-0000-0000-0000ED2F0000}"/>
    <cellStyle name="RowTitles1-Detail 4 2 5 5 4" xfId="12269" xr:uid="{00000000-0005-0000-0000-0000EE2F0000}"/>
    <cellStyle name="RowTitles1-Detail 4 2 5 5 4 2" xfId="12270" xr:uid="{00000000-0005-0000-0000-0000EF2F0000}"/>
    <cellStyle name="RowTitles1-Detail 4 2 5 5 4_Tertiary Salaries Survey" xfId="12271" xr:uid="{00000000-0005-0000-0000-0000F02F0000}"/>
    <cellStyle name="RowTitles1-Detail 4 2 5 5 5" xfId="12272" xr:uid="{00000000-0005-0000-0000-0000F12F0000}"/>
    <cellStyle name="RowTitles1-Detail 4 2 5 5_Tertiary Salaries Survey" xfId="12273" xr:uid="{00000000-0005-0000-0000-0000F22F0000}"/>
    <cellStyle name="RowTitles1-Detail 4 2 5 6" xfId="12274" xr:uid="{00000000-0005-0000-0000-0000F32F0000}"/>
    <cellStyle name="RowTitles1-Detail 4 2 5 6 2" xfId="12275" xr:uid="{00000000-0005-0000-0000-0000F42F0000}"/>
    <cellStyle name="RowTitles1-Detail 4 2 5 6 2 2" xfId="12276" xr:uid="{00000000-0005-0000-0000-0000F52F0000}"/>
    <cellStyle name="RowTitles1-Detail 4 2 5 6 2 2 2" xfId="12277" xr:uid="{00000000-0005-0000-0000-0000F62F0000}"/>
    <cellStyle name="RowTitles1-Detail 4 2 5 6 2 2_Tertiary Salaries Survey" xfId="12278" xr:uid="{00000000-0005-0000-0000-0000F72F0000}"/>
    <cellStyle name="RowTitles1-Detail 4 2 5 6 2 3" xfId="12279" xr:uid="{00000000-0005-0000-0000-0000F82F0000}"/>
    <cellStyle name="RowTitles1-Detail 4 2 5 6 2_Tertiary Salaries Survey" xfId="12280" xr:uid="{00000000-0005-0000-0000-0000F92F0000}"/>
    <cellStyle name="RowTitles1-Detail 4 2 5 6 3" xfId="12281" xr:uid="{00000000-0005-0000-0000-0000FA2F0000}"/>
    <cellStyle name="RowTitles1-Detail 4 2 5 6 3 2" xfId="12282" xr:uid="{00000000-0005-0000-0000-0000FB2F0000}"/>
    <cellStyle name="RowTitles1-Detail 4 2 5 6 3 2 2" xfId="12283" xr:uid="{00000000-0005-0000-0000-0000FC2F0000}"/>
    <cellStyle name="RowTitles1-Detail 4 2 5 6 3 2_Tertiary Salaries Survey" xfId="12284" xr:uid="{00000000-0005-0000-0000-0000FD2F0000}"/>
    <cellStyle name="RowTitles1-Detail 4 2 5 6 3 3" xfId="12285" xr:uid="{00000000-0005-0000-0000-0000FE2F0000}"/>
    <cellStyle name="RowTitles1-Detail 4 2 5 6 3_Tertiary Salaries Survey" xfId="12286" xr:uid="{00000000-0005-0000-0000-0000FF2F0000}"/>
    <cellStyle name="RowTitles1-Detail 4 2 5 6 4" xfId="12287" xr:uid="{00000000-0005-0000-0000-000000300000}"/>
    <cellStyle name="RowTitles1-Detail 4 2 5 6 4 2" xfId="12288" xr:uid="{00000000-0005-0000-0000-000001300000}"/>
    <cellStyle name="RowTitles1-Detail 4 2 5 6 4_Tertiary Salaries Survey" xfId="12289" xr:uid="{00000000-0005-0000-0000-000002300000}"/>
    <cellStyle name="RowTitles1-Detail 4 2 5 6 5" xfId="12290" xr:uid="{00000000-0005-0000-0000-000003300000}"/>
    <cellStyle name="RowTitles1-Detail 4 2 5 6_Tertiary Salaries Survey" xfId="12291" xr:uid="{00000000-0005-0000-0000-000004300000}"/>
    <cellStyle name="RowTitles1-Detail 4 2 5 7" xfId="12292" xr:uid="{00000000-0005-0000-0000-000005300000}"/>
    <cellStyle name="RowTitles1-Detail 4 2 5 7 2" xfId="12293" xr:uid="{00000000-0005-0000-0000-000006300000}"/>
    <cellStyle name="RowTitles1-Detail 4 2 5 7 2 2" xfId="12294" xr:uid="{00000000-0005-0000-0000-000007300000}"/>
    <cellStyle name="RowTitles1-Detail 4 2 5 7 2_Tertiary Salaries Survey" xfId="12295" xr:uid="{00000000-0005-0000-0000-000008300000}"/>
    <cellStyle name="RowTitles1-Detail 4 2 5 7 3" xfId="12296" xr:uid="{00000000-0005-0000-0000-000009300000}"/>
    <cellStyle name="RowTitles1-Detail 4 2 5 7_Tertiary Salaries Survey" xfId="12297" xr:uid="{00000000-0005-0000-0000-00000A300000}"/>
    <cellStyle name="RowTitles1-Detail 4 2 5 8" xfId="12298" xr:uid="{00000000-0005-0000-0000-00000B300000}"/>
    <cellStyle name="RowTitles1-Detail 4 2 5 9" xfId="12299" xr:uid="{00000000-0005-0000-0000-00000C300000}"/>
    <cellStyle name="RowTitles1-Detail 4 2 5_STUD aligned by INSTIT" xfId="12300" xr:uid="{00000000-0005-0000-0000-00000D300000}"/>
    <cellStyle name="RowTitles1-Detail 4 2 6" xfId="12301" xr:uid="{00000000-0005-0000-0000-00000E300000}"/>
    <cellStyle name="RowTitles1-Detail 4 2 6 2" xfId="12302" xr:uid="{00000000-0005-0000-0000-00000F300000}"/>
    <cellStyle name="RowTitles1-Detail 4 2 6 2 2" xfId="12303" xr:uid="{00000000-0005-0000-0000-000010300000}"/>
    <cellStyle name="RowTitles1-Detail 4 2 6 2 2 2" xfId="12304" xr:uid="{00000000-0005-0000-0000-000011300000}"/>
    <cellStyle name="RowTitles1-Detail 4 2 6 2 2_Tertiary Salaries Survey" xfId="12305" xr:uid="{00000000-0005-0000-0000-000012300000}"/>
    <cellStyle name="RowTitles1-Detail 4 2 6 2 3" xfId="12306" xr:uid="{00000000-0005-0000-0000-000013300000}"/>
    <cellStyle name="RowTitles1-Detail 4 2 6 2_Tertiary Salaries Survey" xfId="12307" xr:uid="{00000000-0005-0000-0000-000014300000}"/>
    <cellStyle name="RowTitles1-Detail 4 2 6 3" xfId="12308" xr:uid="{00000000-0005-0000-0000-000015300000}"/>
    <cellStyle name="RowTitles1-Detail 4 2 6 3 2" xfId="12309" xr:uid="{00000000-0005-0000-0000-000016300000}"/>
    <cellStyle name="RowTitles1-Detail 4 2 6 3 2 2" xfId="12310" xr:uid="{00000000-0005-0000-0000-000017300000}"/>
    <cellStyle name="RowTitles1-Detail 4 2 6 3 2_Tertiary Salaries Survey" xfId="12311" xr:uid="{00000000-0005-0000-0000-000018300000}"/>
    <cellStyle name="RowTitles1-Detail 4 2 6 3 3" xfId="12312" xr:uid="{00000000-0005-0000-0000-000019300000}"/>
    <cellStyle name="RowTitles1-Detail 4 2 6 3_Tertiary Salaries Survey" xfId="12313" xr:uid="{00000000-0005-0000-0000-00001A300000}"/>
    <cellStyle name="RowTitles1-Detail 4 2 6 4" xfId="12314" xr:uid="{00000000-0005-0000-0000-00001B300000}"/>
    <cellStyle name="RowTitles1-Detail 4 2 6 5" xfId="12315" xr:uid="{00000000-0005-0000-0000-00001C300000}"/>
    <cellStyle name="RowTitles1-Detail 4 2 6 5 2" xfId="12316" xr:uid="{00000000-0005-0000-0000-00001D300000}"/>
    <cellStyle name="RowTitles1-Detail 4 2 6 5_Tertiary Salaries Survey" xfId="12317" xr:uid="{00000000-0005-0000-0000-00001E300000}"/>
    <cellStyle name="RowTitles1-Detail 4 2 6 6" xfId="12318" xr:uid="{00000000-0005-0000-0000-00001F300000}"/>
    <cellStyle name="RowTitles1-Detail 4 2 6_Tertiary Salaries Survey" xfId="12319" xr:uid="{00000000-0005-0000-0000-000020300000}"/>
    <cellStyle name="RowTitles1-Detail 4 2 7" xfId="12320" xr:uid="{00000000-0005-0000-0000-000021300000}"/>
    <cellStyle name="RowTitles1-Detail 4 2 7 2" xfId="12321" xr:uid="{00000000-0005-0000-0000-000022300000}"/>
    <cellStyle name="RowTitles1-Detail 4 2 7 2 2" xfId="12322" xr:uid="{00000000-0005-0000-0000-000023300000}"/>
    <cellStyle name="RowTitles1-Detail 4 2 7 2 2 2" xfId="12323" xr:uid="{00000000-0005-0000-0000-000024300000}"/>
    <cellStyle name="RowTitles1-Detail 4 2 7 2 2_Tertiary Salaries Survey" xfId="12324" xr:uid="{00000000-0005-0000-0000-000025300000}"/>
    <cellStyle name="RowTitles1-Detail 4 2 7 2 3" xfId="12325" xr:uid="{00000000-0005-0000-0000-000026300000}"/>
    <cellStyle name="RowTitles1-Detail 4 2 7 2_Tertiary Salaries Survey" xfId="12326" xr:uid="{00000000-0005-0000-0000-000027300000}"/>
    <cellStyle name="RowTitles1-Detail 4 2 7 3" xfId="12327" xr:uid="{00000000-0005-0000-0000-000028300000}"/>
    <cellStyle name="RowTitles1-Detail 4 2 7 3 2" xfId="12328" xr:uid="{00000000-0005-0000-0000-000029300000}"/>
    <cellStyle name="RowTitles1-Detail 4 2 7 3 2 2" xfId="12329" xr:uid="{00000000-0005-0000-0000-00002A300000}"/>
    <cellStyle name="RowTitles1-Detail 4 2 7 3 2_Tertiary Salaries Survey" xfId="12330" xr:uid="{00000000-0005-0000-0000-00002B300000}"/>
    <cellStyle name="RowTitles1-Detail 4 2 7 3 3" xfId="12331" xr:uid="{00000000-0005-0000-0000-00002C300000}"/>
    <cellStyle name="RowTitles1-Detail 4 2 7 3_Tertiary Salaries Survey" xfId="12332" xr:uid="{00000000-0005-0000-0000-00002D300000}"/>
    <cellStyle name="RowTitles1-Detail 4 2 7 4" xfId="12333" xr:uid="{00000000-0005-0000-0000-00002E300000}"/>
    <cellStyle name="RowTitles1-Detail 4 2 7 5" xfId="12334" xr:uid="{00000000-0005-0000-0000-00002F300000}"/>
    <cellStyle name="RowTitles1-Detail 4 2 7_Tertiary Salaries Survey" xfId="12335" xr:uid="{00000000-0005-0000-0000-000030300000}"/>
    <cellStyle name="RowTitles1-Detail 4 2 8" xfId="12336" xr:uid="{00000000-0005-0000-0000-000031300000}"/>
    <cellStyle name="RowTitles1-Detail 4 2 8 2" xfId="12337" xr:uid="{00000000-0005-0000-0000-000032300000}"/>
    <cellStyle name="RowTitles1-Detail 4 2 8 2 2" xfId="12338" xr:uid="{00000000-0005-0000-0000-000033300000}"/>
    <cellStyle name="RowTitles1-Detail 4 2 8 2 2 2" xfId="12339" xr:uid="{00000000-0005-0000-0000-000034300000}"/>
    <cellStyle name="RowTitles1-Detail 4 2 8 2 2_Tertiary Salaries Survey" xfId="12340" xr:uid="{00000000-0005-0000-0000-000035300000}"/>
    <cellStyle name="RowTitles1-Detail 4 2 8 2 3" xfId="12341" xr:uid="{00000000-0005-0000-0000-000036300000}"/>
    <cellStyle name="RowTitles1-Detail 4 2 8 2_Tertiary Salaries Survey" xfId="12342" xr:uid="{00000000-0005-0000-0000-000037300000}"/>
    <cellStyle name="RowTitles1-Detail 4 2 8 3" xfId="12343" xr:uid="{00000000-0005-0000-0000-000038300000}"/>
    <cellStyle name="RowTitles1-Detail 4 2 8 3 2" xfId="12344" xr:uid="{00000000-0005-0000-0000-000039300000}"/>
    <cellStyle name="RowTitles1-Detail 4 2 8 3 2 2" xfId="12345" xr:uid="{00000000-0005-0000-0000-00003A300000}"/>
    <cellStyle name="RowTitles1-Detail 4 2 8 3 2_Tertiary Salaries Survey" xfId="12346" xr:uid="{00000000-0005-0000-0000-00003B300000}"/>
    <cellStyle name="RowTitles1-Detail 4 2 8 3 3" xfId="12347" xr:uid="{00000000-0005-0000-0000-00003C300000}"/>
    <cellStyle name="RowTitles1-Detail 4 2 8 3_Tertiary Salaries Survey" xfId="12348" xr:uid="{00000000-0005-0000-0000-00003D300000}"/>
    <cellStyle name="RowTitles1-Detail 4 2 8 4" xfId="12349" xr:uid="{00000000-0005-0000-0000-00003E300000}"/>
    <cellStyle name="RowTitles1-Detail 4 2 8 5" xfId="12350" xr:uid="{00000000-0005-0000-0000-00003F300000}"/>
    <cellStyle name="RowTitles1-Detail 4 2 8 5 2" xfId="12351" xr:uid="{00000000-0005-0000-0000-000040300000}"/>
    <cellStyle name="RowTitles1-Detail 4 2 8 5_Tertiary Salaries Survey" xfId="12352" xr:uid="{00000000-0005-0000-0000-000041300000}"/>
    <cellStyle name="RowTitles1-Detail 4 2 8 6" xfId="12353" xr:uid="{00000000-0005-0000-0000-000042300000}"/>
    <cellStyle name="RowTitles1-Detail 4 2 8_Tertiary Salaries Survey" xfId="12354" xr:uid="{00000000-0005-0000-0000-000043300000}"/>
    <cellStyle name="RowTitles1-Detail 4 2 9" xfId="12355" xr:uid="{00000000-0005-0000-0000-000044300000}"/>
    <cellStyle name="RowTitles1-Detail 4 2 9 2" xfId="12356" xr:uid="{00000000-0005-0000-0000-000045300000}"/>
    <cellStyle name="RowTitles1-Detail 4 2 9 2 2" xfId="12357" xr:uid="{00000000-0005-0000-0000-000046300000}"/>
    <cellStyle name="RowTitles1-Detail 4 2 9 2 2 2" xfId="12358" xr:uid="{00000000-0005-0000-0000-000047300000}"/>
    <cellStyle name="RowTitles1-Detail 4 2 9 2 2_Tertiary Salaries Survey" xfId="12359" xr:uid="{00000000-0005-0000-0000-000048300000}"/>
    <cellStyle name="RowTitles1-Detail 4 2 9 2 3" xfId="12360" xr:uid="{00000000-0005-0000-0000-000049300000}"/>
    <cellStyle name="RowTitles1-Detail 4 2 9 2_Tertiary Salaries Survey" xfId="12361" xr:uid="{00000000-0005-0000-0000-00004A300000}"/>
    <cellStyle name="RowTitles1-Detail 4 2 9 3" xfId="12362" xr:uid="{00000000-0005-0000-0000-00004B300000}"/>
    <cellStyle name="RowTitles1-Detail 4 2 9 3 2" xfId="12363" xr:uid="{00000000-0005-0000-0000-00004C300000}"/>
    <cellStyle name="RowTitles1-Detail 4 2 9 3 2 2" xfId="12364" xr:uid="{00000000-0005-0000-0000-00004D300000}"/>
    <cellStyle name="RowTitles1-Detail 4 2 9 3 2_Tertiary Salaries Survey" xfId="12365" xr:uid="{00000000-0005-0000-0000-00004E300000}"/>
    <cellStyle name="RowTitles1-Detail 4 2 9 3 3" xfId="12366" xr:uid="{00000000-0005-0000-0000-00004F300000}"/>
    <cellStyle name="RowTitles1-Detail 4 2 9 3_Tertiary Salaries Survey" xfId="12367" xr:uid="{00000000-0005-0000-0000-000050300000}"/>
    <cellStyle name="RowTitles1-Detail 4 2 9 4" xfId="12368" xr:uid="{00000000-0005-0000-0000-000051300000}"/>
    <cellStyle name="RowTitles1-Detail 4 2 9 4 2" xfId="12369" xr:uid="{00000000-0005-0000-0000-000052300000}"/>
    <cellStyle name="RowTitles1-Detail 4 2 9 4_Tertiary Salaries Survey" xfId="12370" xr:uid="{00000000-0005-0000-0000-000053300000}"/>
    <cellStyle name="RowTitles1-Detail 4 2 9 5" xfId="12371" xr:uid="{00000000-0005-0000-0000-000054300000}"/>
    <cellStyle name="RowTitles1-Detail 4 2 9_Tertiary Salaries Survey" xfId="12372" xr:uid="{00000000-0005-0000-0000-000055300000}"/>
    <cellStyle name="RowTitles1-Detail 4 2_STUD aligned by INSTIT" xfId="12373" xr:uid="{00000000-0005-0000-0000-000056300000}"/>
    <cellStyle name="RowTitles1-Detail 4 3" xfId="12374" xr:uid="{00000000-0005-0000-0000-000057300000}"/>
    <cellStyle name="RowTitles1-Detail 4 3 10" xfId="12375" xr:uid="{00000000-0005-0000-0000-000058300000}"/>
    <cellStyle name="RowTitles1-Detail 4 3 10 2" xfId="12376" xr:uid="{00000000-0005-0000-0000-000059300000}"/>
    <cellStyle name="RowTitles1-Detail 4 3 10 2 2" xfId="12377" xr:uid="{00000000-0005-0000-0000-00005A300000}"/>
    <cellStyle name="RowTitles1-Detail 4 3 10 2_Tertiary Salaries Survey" xfId="12378" xr:uid="{00000000-0005-0000-0000-00005B300000}"/>
    <cellStyle name="RowTitles1-Detail 4 3 10 3" xfId="12379" xr:uid="{00000000-0005-0000-0000-00005C300000}"/>
    <cellStyle name="RowTitles1-Detail 4 3 10_Tertiary Salaries Survey" xfId="12380" xr:uid="{00000000-0005-0000-0000-00005D300000}"/>
    <cellStyle name="RowTitles1-Detail 4 3 11" xfId="12381" xr:uid="{00000000-0005-0000-0000-00005E300000}"/>
    <cellStyle name="RowTitles1-Detail 4 3 12" xfId="12382" xr:uid="{00000000-0005-0000-0000-00005F300000}"/>
    <cellStyle name="RowTitles1-Detail 4 3 2" xfId="12383" xr:uid="{00000000-0005-0000-0000-000060300000}"/>
    <cellStyle name="RowTitles1-Detail 4 3 2 2" xfId="12384" xr:uid="{00000000-0005-0000-0000-000061300000}"/>
    <cellStyle name="RowTitles1-Detail 4 3 2 2 2" xfId="12385" xr:uid="{00000000-0005-0000-0000-000062300000}"/>
    <cellStyle name="RowTitles1-Detail 4 3 2 2 2 2" xfId="12386" xr:uid="{00000000-0005-0000-0000-000063300000}"/>
    <cellStyle name="RowTitles1-Detail 4 3 2 2 2 2 2" xfId="12387" xr:uid="{00000000-0005-0000-0000-000064300000}"/>
    <cellStyle name="RowTitles1-Detail 4 3 2 2 2 2_Tertiary Salaries Survey" xfId="12388" xr:uid="{00000000-0005-0000-0000-000065300000}"/>
    <cellStyle name="RowTitles1-Detail 4 3 2 2 2 3" xfId="12389" xr:uid="{00000000-0005-0000-0000-000066300000}"/>
    <cellStyle name="RowTitles1-Detail 4 3 2 2 2_Tertiary Salaries Survey" xfId="12390" xr:uid="{00000000-0005-0000-0000-000067300000}"/>
    <cellStyle name="RowTitles1-Detail 4 3 2 2 3" xfId="12391" xr:uid="{00000000-0005-0000-0000-000068300000}"/>
    <cellStyle name="RowTitles1-Detail 4 3 2 2 3 2" xfId="12392" xr:uid="{00000000-0005-0000-0000-000069300000}"/>
    <cellStyle name="RowTitles1-Detail 4 3 2 2 3 2 2" xfId="12393" xr:uid="{00000000-0005-0000-0000-00006A300000}"/>
    <cellStyle name="RowTitles1-Detail 4 3 2 2 3 2_Tertiary Salaries Survey" xfId="12394" xr:uid="{00000000-0005-0000-0000-00006B300000}"/>
    <cellStyle name="RowTitles1-Detail 4 3 2 2 3 3" xfId="12395" xr:uid="{00000000-0005-0000-0000-00006C300000}"/>
    <cellStyle name="RowTitles1-Detail 4 3 2 2 3_Tertiary Salaries Survey" xfId="12396" xr:uid="{00000000-0005-0000-0000-00006D300000}"/>
    <cellStyle name="RowTitles1-Detail 4 3 2 2 4" xfId="12397" xr:uid="{00000000-0005-0000-0000-00006E300000}"/>
    <cellStyle name="RowTitles1-Detail 4 3 2 2 5" xfId="12398" xr:uid="{00000000-0005-0000-0000-00006F300000}"/>
    <cellStyle name="RowTitles1-Detail 4 3 2 2_Tertiary Salaries Survey" xfId="12399" xr:uid="{00000000-0005-0000-0000-000070300000}"/>
    <cellStyle name="RowTitles1-Detail 4 3 2 3" xfId="12400" xr:uid="{00000000-0005-0000-0000-000071300000}"/>
    <cellStyle name="RowTitles1-Detail 4 3 2 3 2" xfId="12401" xr:uid="{00000000-0005-0000-0000-000072300000}"/>
    <cellStyle name="RowTitles1-Detail 4 3 2 3 2 2" xfId="12402" xr:uid="{00000000-0005-0000-0000-000073300000}"/>
    <cellStyle name="RowTitles1-Detail 4 3 2 3 2 2 2" xfId="12403" xr:uid="{00000000-0005-0000-0000-000074300000}"/>
    <cellStyle name="RowTitles1-Detail 4 3 2 3 2 2_Tertiary Salaries Survey" xfId="12404" xr:uid="{00000000-0005-0000-0000-000075300000}"/>
    <cellStyle name="RowTitles1-Detail 4 3 2 3 2 3" xfId="12405" xr:uid="{00000000-0005-0000-0000-000076300000}"/>
    <cellStyle name="RowTitles1-Detail 4 3 2 3 2_Tertiary Salaries Survey" xfId="12406" xr:uid="{00000000-0005-0000-0000-000077300000}"/>
    <cellStyle name="RowTitles1-Detail 4 3 2 3 3" xfId="12407" xr:uid="{00000000-0005-0000-0000-000078300000}"/>
    <cellStyle name="RowTitles1-Detail 4 3 2 3 3 2" xfId="12408" xr:uid="{00000000-0005-0000-0000-000079300000}"/>
    <cellStyle name="RowTitles1-Detail 4 3 2 3 3 2 2" xfId="12409" xr:uid="{00000000-0005-0000-0000-00007A300000}"/>
    <cellStyle name="RowTitles1-Detail 4 3 2 3 3 2_Tertiary Salaries Survey" xfId="12410" xr:uid="{00000000-0005-0000-0000-00007B300000}"/>
    <cellStyle name="RowTitles1-Detail 4 3 2 3 3 3" xfId="12411" xr:uid="{00000000-0005-0000-0000-00007C300000}"/>
    <cellStyle name="RowTitles1-Detail 4 3 2 3 3_Tertiary Salaries Survey" xfId="12412" xr:uid="{00000000-0005-0000-0000-00007D300000}"/>
    <cellStyle name="RowTitles1-Detail 4 3 2 3 4" xfId="12413" xr:uid="{00000000-0005-0000-0000-00007E300000}"/>
    <cellStyle name="RowTitles1-Detail 4 3 2 3 5" xfId="12414" xr:uid="{00000000-0005-0000-0000-00007F300000}"/>
    <cellStyle name="RowTitles1-Detail 4 3 2 3 5 2" xfId="12415" xr:uid="{00000000-0005-0000-0000-000080300000}"/>
    <cellStyle name="RowTitles1-Detail 4 3 2 3 5_Tertiary Salaries Survey" xfId="12416" xr:uid="{00000000-0005-0000-0000-000081300000}"/>
    <cellStyle name="RowTitles1-Detail 4 3 2 3 6" xfId="12417" xr:uid="{00000000-0005-0000-0000-000082300000}"/>
    <cellStyle name="RowTitles1-Detail 4 3 2 3_Tertiary Salaries Survey" xfId="12418" xr:uid="{00000000-0005-0000-0000-000083300000}"/>
    <cellStyle name="RowTitles1-Detail 4 3 2 4" xfId="12419" xr:uid="{00000000-0005-0000-0000-000084300000}"/>
    <cellStyle name="RowTitles1-Detail 4 3 2 4 2" xfId="12420" xr:uid="{00000000-0005-0000-0000-000085300000}"/>
    <cellStyle name="RowTitles1-Detail 4 3 2 4 2 2" xfId="12421" xr:uid="{00000000-0005-0000-0000-000086300000}"/>
    <cellStyle name="RowTitles1-Detail 4 3 2 4 2 2 2" xfId="12422" xr:uid="{00000000-0005-0000-0000-000087300000}"/>
    <cellStyle name="RowTitles1-Detail 4 3 2 4 2 2_Tertiary Salaries Survey" xfId="12423" xr:uid="{00000000-0005-0000-0000-000088300000}"/>
    <cellStyle name="RowTitles1-Detail 4 3 2 4 2 3" xfId="12424" xr:uid="{00000000-0005-0000-0000-000089300000}"/>
    <cellStyle name="RowTitles1-Detail 4 3 2 4 2_Tertiary Salaries Survey" xfId="12425" xr:uid="{00000000-0005-0000-0000-00008A300000}"/>
    <cellStyle name="RowTitles1-Detail 4 3 2 4 3" xfId="12426" xr:uid="{00000000-0005-0000-0000-00008B300000}"/>
    <cellStyle name="RowTitles1-Detail 4 3 2 4 3 2" xfId="12427" xr:uid="{00000000-0005-0000-0000-00008C300000}"/>
    <cellStyle name="RowTitles1-Detail 4 3 2 4 3 2 2" xfId="12428" xr:uid="{00000000-0005-0000-0000-00008D300000}"/>
    <cellStyle name="RowTitles1-Detail 4 3 2 4 3 2_Tertiary Salaries Survey" xfId="12429" xr:uid="{00000000-0005-0000-0000-00008E300000}"/>
    <cellStyle name="RowTitles1-Detail 4 3 2 4 3 3" xfId="12430" xr:uid="{00000000-0005-0000-0000-00008F300000}"/>
    <cellStyle name="RowTitles1-Detail 4 3 2 4 3_Tertiary Salaries Survey" xfId="12431" xr:uid="{00000000-0005-0000-0000-000090300000}"/>
    <cellStyle name="RowTitles1-Detail 4 3 2 4 4" xfId="12432" xr:uid="{00000000-0005-0000-0000-000091300000}"/>
    <cellStyle name="RowTitles1-Detail 4 3 2 4 4 2" xfId="12433" xr:uid="{00000000-0005-0000-0000-000092300000}"/>
    <cellStyle name="RowTitles1-Detail 4 3 2 4 4_Tertiary Salaries Survey" xfId="12434" xr:uid="{00000000-0005-0000-0000-000093300000}"/>
    <cellStyle name="RowTitles1-Detail 4 3 2 4 5" xfId="12435" xr:uid="{00000000-0005-0000-0000-000094300000}"/>
    <cellStyle name="RowTitles1-Detail 4 3 2 4_Tertiary Salaries Survey" xfId="12436" xr:uid="{00000000-0005-0000-0000-000095300000}"/>
    <cellStyle name="RowTitles1-Detail 4 3 2 5" xfId="12437" xr:uid="{00000000-0005-0000-0000-000096300000}"/>
    <cellStyle name="RowTitles1-Detail 4 3 2 5 2" xfId="12438" xr:uid="{00000000-0005-0000-0000-000097300000}"/>
    <cellStyle name="RowTitles1-Detail 4 3 2 5 2 2" xfId="12439" xr:uid="{00000000-0005-0000-0000-000098300000}"/>
    <cellStyle name="RowTitles1-Detail 4 3 2 5 2 2 2" xfId="12440" xr:uid="{00000000-0005-0000-0000-000099300000}"/>
    <cellStyle name="RowTitles1-Detail 4 3 2 5 2 2_Tertiary Salaries Survey" xfId="12441" xr:uid="{00000000-0005-0000-0000-00009A300000}"/>
    <cellStyle name="RowTitles1-Detail 4 3 2 5 2 3" xfId="12442" xr:uid="{00000000-0005-0000-0000-00009B300000}"/>
    <cellStyle name="RowTitles1-Detail 4 3 2 5 2_Tertiary Salaries Survey" xfId="12443" xr:uid="{00000000-0005-0000-0000-00009C300000}"/>
    <cellStyle name="RowTitles1-Detail 4 3 2 5 3" xfId="12444" xr:uid="{00000000-0005-0000-0000-00009D300000}"/>
    <cellStyle name="RowTitles1-Detail 4 3 2 5 3 2" xfId="12445" xr:uid="{00000000-0005-0000-0000-00009E300000}"/>
    <cellStyle name="RowTitles1-Detail 4 3 2 5 3 2 2" xfId="12446" xr:uid="{00000000-0005-0000-0000-00009F300000}"/>
    <cellStyle name="RowTitles1-Detail 4 3 2 5 3 2_Tertiary Salaries Survey" xfId="12447" xr:uid="{00000000-0005-0000-0000-0000A0300000}"/>
    <cellStyle name="RowTitles1-Detail 4 3 2 5 3 3" xfId="12448" xr:uid="{00000000-0005-0000-0000-0000A1300000}"/>
    <cellStyle name="RowTitles1-Detail 4 3 2 5 3_Tertiary Salaries Survey" xfId="12449" xr:uid="{00000000-0005-0000-0000-0000A2300000}"/>
    <cellStyle name="RowTitles1-Detail 4 3 2 5 4" xfId="12450" xr:uid="{00000000-0005-0000-0000-0000A3300000}"/>
    <cellStyle name="RowTitles1-Detail 4 3 2 5 4 2" xfId="12451" xr:uid="{00000000-0005-0000-0000-0000A4300000}"/>
    <cellStyle name="RowTitles1-Detail 4 3 2 5 4_Tertiary Salaries Survey" xfId="12452" xr:uid="{00000000-0005-0000-0000-0000A5300000}"/>
    <cellStyle name="RowTitles1-Detail 4 3 2 5 5" xfId="12453" xr:uid="{00000000-0005-0000-0000-0000A6300000}"/>
    <cellStyle name="RowTitles1-Detail 4 3 2 5_Tertiary Salaries Survey" xfId="12454" xr:uid="{00000000-0005-0000-0000-0000A7300000}"/>
    <cellStyle name="RowTitles1-Detail 4 3 2 6" xfId="12455" xr:uid="{00000000-0005-0000-0000-0000A8300000}"/>
    <cellStyle name="RowTitles1-Detail 4 3 2 6 2" xfId="12456" xr:uid="{00000000-0005-0000-0000-0000A9300000}"/>
    <cellStyle name="RowTitles1-Detail 4 3 2 6 2 2" xfId="12457" xr:uid="{00000000-0005-0000-0000-0000AA300000}"/>
    <cellStyle name="RowTitles1-Detail 4 3 2 6 2 2 2" xfId="12458" xr:uid="{00000000-0005-0000-0000-0000AB300000}"/>
    <cellStyle name="RowTitles1-Detail 4 3 2 6 2 2_Tertiary Salaries Survey" xfId="12459" xr:uid="{00000000-0005-0000-0000-0000AC300000}"/>
    <cellStyle name="RowTitles1-Detail 4 3 2 6 2 3" xfId="12460" xr:uid="{00000000-0005-0000-0000-0000AD300000}"/>
    <cellStyle name="RowTitles1-Detail 4 3 2 6 2_Tertiary Salaries Survey" xfId="12461" xr:uid="{00000000-0005-0000-0000-0000AE300000}"/>
    <cellStyle name="RowTitles1-Detail 4 3 2 6 3" xfId="12462" xr:uid="{00000000-0005-0000-0000-0000AF300000}"/>
    <cellStyle name="RowTitles1-Detail 4 3 2 6 3 2" xfId="12463" xr:uid="{00000000-0005-0000-0000-0000B0300000}"/>
    <cellStyle name="RowTitles1-Detail 4 3 2 6 3 2 2" xfId="12464" xr:uid="{00000000-0005-0000-0000-0000B1300000}"/>
    <cellStyle name="RowTitles1-Detail 4 3 2 6 3 2_Tertiary Salaries Survey" xfId="12465" xr:uid="{00000000-0005-0000-0000-0000B2300000}"/>
    <cellStyle name="RowTitles1-Detail 4 3 2 6 3 3" xfId="12466" xr:uid="{00000000-0005-0000-0000-0000B3300000}"/>
    <cellStyle name="RowTitles1-Detail 4 3 2 6 3_Tertiary Salaries Survey" xfId="12467" xr:uid="{00000000-0005-0000-0000-0000B4300000}"/>
    <cellStyle name="RowTitles1-Detail 4 3 2 6 4" xfId="12468" xr:uid="{00000000-0005-0000-0000-0000B5300000}"/>
    <cellStyle name="RowTitles1-Detail 4 3 2 6 4 2" xfId="12469" xr:uid="{00000000-0005-0000-0000-0000B6300000}"/>
    <cellStyle name="RowTitles1-Detail 4 3 2 6 4_Tertiary Salaries Survey" xfId="12470" xr:uid="{00000000-0005-0000-0000-0000B7300000}"/>
    <cellStyle name="RowTitles1-Detail 4 3 2 6 5" xfId="12471" xr:uid="{00000000-0005-0000-0000-0000B8300000}"/>
    <cellStyle name="RowTitles1-Detail 4 3 2 6_Tertiary Salaries Survey" xfId="12472" xr:uid="{00000000-0005-0000-0000-0000B9300000}"/>
    <cellStyle name="RowTitles1-Detail 4 3 2 7" xfId="12473" xr:uid="{00000000-0005-0000-0000-0000BA300000}"/>
    <cellStyle name="RowTitles1-Detail 4 3 2 7 2" xfId="12474" xr:uid="{00000000-0005-0000-0000-0000BB300000}"/>
    <cellStyle name="RowTitles1-Detail 4 3 2 7 2 2" xfId="12475" xr:uid="{00000000-0005-0000-0000-0000BC300000}"/>
    <cellStyle name="RowTitles1-Detail 4 3 2 7 2_Tertiary Salaries Survey" xfId="12476" xr:uid="{00000000-0005-0000-0000-0000BD300000}"/>
    <cellStyle name="RowTitles1-Detail 4 3 2 7 3" xfId="12477" xr:uid="{00000000-0005-0000-0000-0000BE300000}"/>
    <cellStyle name="RowTitles1-Detail 4 3 2 7_Tertiary Salaries Survey" xfId="12478" xr:uid="{00000000-0005-0000-0000-0000BF300000}"/>
    <cellStyle name="RowTitles1-Detail 4 3 2 8" xfId="12479" xr:uid="{00000000-0005-0000-0000-0000C0300000}"/>
    <cellStyle name="RowTitles1-Detail 4 3 2 9" xfId="12480" xr:uid="{00000000-0005-0000-0000-0000C1300000}"/>
    <cellStyle name="RowTitles1-Detail 4 3 2_STUD aligned by INSTIT" xfId="12481" xr:uid="{00000000-0005-0000-0000-0000C2300000}"/>
    <cellStyle name="RowTitles1-Detail 4 3 3" xfId="12482" xr:uid="{00000000-0005-0000-0000-0000C3300000}"/>
    <cellStyle name="RowTitles1-Detail 4 3 3 2" xfId="12483" xr:uid="{00000000-0005-0000-0000-0000C4300000}"/>
    <cellStyle name="RowTitles1-Detail 4 3 3 2 2" xfId="12484" xr:uid="{00000000-0005-0000-0000-0000C5300000}"/>
    <cellStyle name="RowTitles1-Detail 4 3 3 2 2 2" xfId="12485" xr:uid="{00000000-0005-0000-0000-0000C6300000}"/>
    <cellStyle name="RowTitles1-Detail 4 3 3 2 2 2 2" xfId="12486" xr:uid="{00000000-0005-0000-0000-0000C7300000}"/>
    <cellStyle name="RowTitles1-Detail 4 3 3 2 2 2_Tertiary Salaries Survey" xfId="12487" xr:uid="{00000000-0005-0000-0000-0000C8300000}"/>
    <cellStyle name="RowTitles1-Detail 4 3 3 2 2 3" xfId="12488" xr:uid="{00000000-0005-0000-0000-0000C9300000}"/>
    <cellStyle name="RowTitles1-Detail 4 3 3 2 2_Tertiary Salaries Survey" xfId="12489" xr:uid="{00000000-0005-0000-0000-0000CA300000}"/>
    <cellStyle name="RowTitles1-Detail 4 3 3 2 3" xfId="12490" xr:uid="{00000000-0005-0000-0000-0000CB300000}"/>
    <cellStyle name="RowTitles1-Detail 4 3 3 2 3 2" xfId="12491" xr:uid="{00000000-0005-0000-0000-0000CC300000}"/>
    <cellStyle name="RowTitles1-Detail 4 3 3 2 3 2 2" xfId="12492" xr:uid="{00000000-0005-0000-0000-0000CD300000}"/>
    <cellStyle name="RowTitles1-Detail 4 3 3 2 3 2_Tertiary Salaries Survey" xfId="12493" xr:uid="{00000000-0005-0000-0000-0000CE300000}"/>
    <cellStyle name="RowTitles1-Detail 4 3 3 2 3 3" xfId="12494" xr:uid="{00000000-0005-0000-0000-0000CF300000}"/>
    <cellStyle name="RowTitles1-Detail 4 3 3 2 3_Tertiary Salaries Survey" xfId="12495" xr:uid="{00000000-0005-0000-0000-0000D0300000}"/>
    <cellStyle name="RowTitles1-Detail 4 3 3 2 4" xfId="12496" xr:uid="{00000000-0005-0000-0000-0000D1300000}"/>
    <cellStyle name="RowTitles1-Detail 4 3 3 2 5" xfId="12497" xr:uid="{00000000-0005-0000-0000-0000D2300000}"/>
    <cellStyle name="RowTitles1-Detail 4 3 3 2 5 2" xfId="12498" xr:uid="{00000000-0005-0000-0000-0000D3300000}"/>
    <cellStyle name="RowTitles1-Detail 4 3 3 2 5_Tertiary Salaries Survey" xfId="12499" xr:uid="{00000000-0005-0000-0000-0000D4300000}"/>
    <cellStyle name="RowTitles1-Detail 4 3 3 2 6" xfId="12500" xr:uid="{00000000-0005-0000-0000-0000D5300000}"/>
    <cellStyle name="RowTitles1-Detail 4 3 3 2_Tertiary Salaries Survey" xfId="12501" xr:uid="{00000000-0005-0000-0000-0000D6300000}"/>
    <cellStyle name="RowTitles1-Detail 4 3 3 3" xfId="12502" xr:uid="{00000000-0005-0000-0000-0000D7300000}"/>
    <cellStyle name="RowTitles1-Detail 4 3 3 3 2" xfId="12503" xr:uid="{00000000-0005-0000-0000-0000D8300000}"/>
    <cellStyle name="RowTitles1-Detail 4 3 3 3 2 2" xfId="12504" xr:uid="{00000000-0005-0000-0000-0000D9300000}"/>
    <cellStyle name="RowTitles1-Detail 4 3 3 3 2 2 2" xfId="12505" xr:uid="{00000000-0005-0000-0000-0000DA300000}"/>
    <cellStyle name="RowTitles1-Detail 4 3 3 3 2 2_Tertiary Salaries Survey" xfId="12506" xr:uid="{00000000-0005-0000-0000-0000DB300000}"/>
    <cellStyle name="RowTitles1-Detail 4 3 3 3 2 3" xfId="12507" xr:uid="{00000000-0005-0000-0000-0000DC300000}"/>
    <cellStyle name="RowTitles1-Detail 4 3 3 3 2_Tertiary Salaries Survey" xfId="12508" xr:uid="{00000000-0005-0000-0000-0000DD300000}"/>
    <cellStyle name="RowTitles1-Detail 4 3 3 3 3" xfId="12509" xr:uid="{00000000-0005-0000-0000-0000DE300000}"/>
    <cellStyle name="RowTitles1-Detail 4 3 3 3 3 2" xfId="12510" xr:uid="{00000000-0005-0000-0000-0000DF300000}"/>
    <cellStyle name="RowTitles1-Detail 4 3 3 3 3 2 2" xfId="12511" xr:uid="{00000000-0005-0000-0000-0000E0300000}"/>
    <cellStyle name="RowTitles1-Detail 4 3 3 3 3 2_Tertiary Salaries Survey" xfId="12512" xr:uid="{00000000-0005-0000-0000-0000E1300000}"/>
    <cellStyle name="RowTitles1-Detail 4 3 3 3 3 3" xfId="12513" xr:uid="{00000000-0005-0000-0000-0000E2300000}"/>
    <cellStyle name="RowTitles1-Detail 4 3 3 3 3_Tertiary Salaries Survey" xfId="12514" xr:uid="{00000000-0005-0000-0000-0000E3300000}"/>
    <cellStyle name="RowTitles1-Detail 4 3 3 3 4" xfId="12515" xr:uid="{00000000-0005-0000-0000-0000E4300000}"/>
    <cellStyle name="RowTitles1-Detail 4 3 3 3 5" xfId="12516" xr:uid="{00000000-0005-0000-0000-0000E5300000}"/>
    <cellStyle name="RowTitles1-Detail 4 3 3 3_Tertiary Salaries Survey" xfId="12517" xr:uid="{00000000-0005-0000-0000-0000E6300000}"/>
    <cellStyle name="RowTitles1-Detail 4 3 3 4" xfId="12518" xr:uid="{00000000-0005-0000-0000-0000E7300000}"/>
    <cellStyle name="RowTitles1-Detail 4 3 3 4 2" xfId="12519" xr:uid="{00000000-0005-0000-0000-0000E8300000}"/>
    <cellStyle name="RowTitles1-Detail 4 3 3 4 2 2" xfId="12520" xr:uid="{00000000-0005-0000-0000-0000E9300000}"/>
    <cellStyle name="RowTitles1-Detail 4 3 3 4 2 2 2" xfId="12521" xr:uid="{00000000-0005-0000-0000-0000EA300000}"/>
    <cellStyle name="RowTitles1-Detail 4 3 3 4 2 2_Tertiary Salaries Survey" xfId="12522" xr:uid="{00000000-0005-0000-0000-0000EB300000}"/>
    <cellStyle name="RowTitles1-Detail 4 3 3 4 2 3" xfId="12523" xr:uid="{00000000-0005-0000-0000-0000EC300000}"/>
    <cellStyle name="RowTitles1-Detail 4 3 3 4 2_Tertiary Salaries Survey" xfId="12524" xr:uid="{00000000-0005-0000-0000-0000ED300000}"/>
    <cellStyle name="RowTitles1-Detail 4 3 3 4 3" xfId="12525" xr:uid="{00000000-0005-0000-0000-0000EE300000}"/>
    <cellStyle name="RowTitles1-Detail 4 3 3 4 3 2" xfId="12526" xr:uid="{00000000-0005-0000-0000-0000EF300000}"/>
    <cellStyle name="RowTitles1-Detail 4 3 3 4 3 2 2" xfId="12527" xr:uid="{00000000-0005-0000-0000-0000F0300000}"/>
    <cellStyle name="RowTitles1-Detail 4 3 3 4 3 2_Tertiary Salaries Survey" xfId="12528" xr:uid="{00000000-0005-0000-0000-0000F1300000}"/>
    <cellStyle name="RowTitles1-Detail 4 3 3 4 3 3" xfId="12529" xr:uid="{00000000-0005-0000-0000-0000F2300000}"/>
    <cellStyle name="RowTitles1-Detail 4 3 3 4 3_Tertiary Salaries Survey" xfId="12530" xr:uid="{00000000-0005-0000-0000-0000F3300000}"/>
    <cellStyle name="RowTitles1-Detail 4 3 3 4 4" xfId="12531" xr:uid="{00000000-0005-0000-0000-0000F4300000}"/>
    <cellStyle name="RowTitles1-Detail 4 3 3 4 4 2" xfId="12532" xr:uid="{00000000-0005-0000-0000-0000F5300000}"/>
    <cellStyle name="RowTitles1-Detail 4 3 3 4 4_Tertiary Salaries Survey" xfId="12533" xr:uid="{00000000-0005-0000-0000-0000F6300000}"/>
    <cellStyle name="RowTitles1-Detail 4 3 3 4 5" xfId="12534" xr:uid="{00000000-0005-0000-0000-0000F7300000}"/>
    <cellStyle name="RowTitles1-Detail 4 3 3 4_Tertiary Salaries Survey" xfId="12535" xr:uid="{00000000-0005-0000-0000-0000F8300000}"/>
    <cellStyle name="RowTitles1-Detail 4 3 3 5" xfId="12536" xr:uid="{00000000-0005-0000-0000-0000F9300000}"/>
    <cellStyle name="RowTitles1-Detail 4 3 3 5 2" xfId="12537" xr:uid="{00000000-0005-0000-0000-0000FA300000}"/>
    <cellStyle name="RowTitles1-Detail 4 3 3 5 2 2" xfId="12538" xr:uid="{00000000-0005-0000-0000-0000FB300000}"/>
    <cellStyle name="RowTitles1-Detail 4 3 3 5 2 2 2" xfId="12539" xr:uid="{00000000-0005-0000-0000-0000FC300000}"/>
    <cellStyle name="RowTitles1-Detail 4 3 3 5 2 2_Tertiary Salaries Survey" xfId="12540" xr:uid="{00000000-0005-0000-0000-0000FD300000}"/>
    <cellStyle name="RowTitles1-Detail 4 3 3 5 2 3" xfId="12541" xr:uid="{00000000-0005-0000-0000-0000FE300000}"/>
    <cellStyle name="RowTitles1-Detail 4 3 3 5 2_Tertiary Salaries Survey" xfId="12542" xr:uid="{00000000-0005-0000-0000-0000FF300000}"/>
    <cellStyle name="RowTitles1-Detail 4 3 3 5 3" xfId="12543" xr:uid="{00000000-0005-0000-0000-000000310000}"/>
    <cellStyle name="RowTitles1-Detail 4 3 3 5 3 2" xfId="12544" xr:uid="{00000000-0005-0000-0000-000001310000}"/>
    <cellStyle name="RowTitles1-Detail 4 3 3 5 3 2 2" xfId="12545" xr:uid="{00000000-0005-0000-0000-000002310000}"/>
    <cellStyle name="RowTitles1-Detail 4 3 3 5 3 2_Tertiary Salaries Survey" xfId="12546" xr:uid="{00000000-0005-0000-0000-000003310000}"/>
    <cellStyle name="RowTitles1-Detail 4 3 3 5 3 3" xfId="12547" xr:uid="{00000000-0005-0000-0000-000004310000}"/>
    <cellStyle name="RowTitles1-Detail 4 3 3 5 3_Tertiary Salaries Survey" xfId="12548" xr:uid="{00000000-0005-0000-0000-000005310000}"/>
    <cellStyle name="RowTitles1-Detail 4 3 3 5 4" xfId="12549" xr:uid="{00000000-0005-0000-0000-000006310000}"/>
    <cellStyle name="RowTitles1-Detail 4 3 3 5 4 2" xfId="12550" xr:uid="{00000000-0005-0000-0000-000007310000}"/>
    <cellStyle name="RowTitles1-Detail 4 3 3 5 4_Tertiary Salaries Survey" xfId="12551" xr:uid="{00000000-0005-0000-0000-000008310000}"/>
    <cellStyle name="RowTitles1-Detail 4 3 3 5 5" xfId="12552" xr:uid="{00000000-0005-0000-0000-000009310000}"/>
    <cellStyle name="RowTitles1-Detail 4 3 3 5_Tertiary Salaries Survey" xfId="12553" xr:uid="{00000000-0005-0000-0000-00000A310000}"/>
    <cellStyle name="RowTitles1-Detail 4 3 3 6" xfId="12554" xr:uid="{00000000-0005-0000-0000-00000B310000}"/>
    <cellStyle name="RowTitles1-Detail 4 3 3 6 2" xfId="12555" xr:uid="{00000000-0005-0000-0000-00000C310000}"/>
    <cellStyle name="RowTitles1-Detail 4 3 3 6 2 2" xfId="12556" xr:uid="{00000000-0005-0000-0000-00000D310000}"/>
    <cellStyle name="RowTitles1-Detail 4 3 3 6 2 2 2" xfId="12557" xr:uid="{00000000-0005-0000-0000-00000E310000}"/>
    <cellStyle name="RowTitles1-Detail 4 3 3 6 2 2_Tertiary Salaries Survey" xfId="12558" xr:uid="{00000000-0005-0000-0000-00000F310000}"/>
    <cellStyle name="RowTitles1-Detail 4 3 3 6 2 3" xfId="12559" xr:uid="{00000000-0005-0000-0000-000010310000}"/>
    <cellStyle name="RowTitles1-Detail 4 3 3 6 2_Tertiary Salaries Survey" xfId="12560" xr:uid="{00000000-0005-0000-0000-000011310000}"/>
    <cellStyle name="RowTitles1-Detail 4 3 3 6 3" xfId="12561" xr:uid="{00000000-0005-0000-0000-000012310000}"/>
    <cellStyle name="RowTitles1-Detail 4 3 3 6 3 2" xfId="12562" xr:uid="{00000000-0005-0000-0000-000013310000}"/>
    <cellStyle name="RowTitles1-Detail 4 3 3 6 3 2 2" xfId="12563" xr:uid="{00000000-0005-0000-0000-000014310000}"/>
    <cellStyle name="RowTitles1-Detail 4 3 3 6 3 2_Tertiary Salaries Survey" xfId="12564" xr:uid="{00000000-0005-0000-0000-000015310000}"/>
    <cellStyle name="RowTitles1-Detail 4 3 3 6 3 3" xfId="12565" xr:uid="{00000000-0005-0000-0000-000016310000}"/>
    <cellStyle name="RowTitles1-Detail 4 3 3 6 3_Tertiary Salaries Survey" xfId="12566" xr:uid="{00000000-0005-0000-0000-000017310000}"/>
    <cellStyle name="RowTitles1-Detail 4 3 3 6 4" xfId="12567" xr:uid="{00000000-0005-0000-0000-000018310000}"/>
    <cellStyle name="RowTitles1-Detail 4 3 3 6 4 2" xfId="12568" xr:uid="{00000000-0005-0000-0000-000019310000}"/>
    <cellStyle name="RowTitles1-Detail 4 3 3 6 4_Tertiary Salaries Survey" xfId="12569" xr:uid="{00000000-0005-0000-0000-00001A310000}"/>
    <cellStyle name="RowTitles1-Detail 4 3 3 6 5" xfId="12570" xr:uid="{00000000-0005-0000-0000-00001B310000}"/>
    <cellStyle name="RowTitles1-Detail 4 3 3 6_Tertiary Salaries Survey" xfId="12571" xr:uid="{00000000-0005-0000-0000-00001C310000}"/>
    <cellStyle name="RowTitles1-Detail 4 3 3 7" xfId="12572" xr:uid="{00000000-0005-0000-0000-00001D310000}"/>
    <cellStyle name="RowTitles1-Detail 4 3 3 7 2" xfId="12573" xr:uid="{00000000-0005-0000-0000-00001E310000}"/>
    <cellStyle name="RowTitles1-Detail 4 3 3 7 2 2" xfId="12574" xr:uid="{00000000-0005-0000-0000-00001F310000}"/>
    <cellStyle name="RowTitles1-Detail 4 3 3 7 2_Tertiary Salaries Survey" xfId="12575" xr:uid="{00000000-0005-0000-0000-000020310000}"/>
    <cellStyle name="RowTitles1-Detail 4 3 3 7 3" xfId="12576" xr:uid="{00000000-0005-0000-0000-000021310000}"/>
    <cellStyle name="RowTitles1-Detail 4 3 3 7_Tertiary Salaries Survey" xfId="12577" xr:uid="{00000000-0005-0000-0000-000022310000}"/>
    <cellStyle name="RowTitles1-Detail 4 3 3 8" xfId="12578" xr:uid="{00000000-0005-0000-0000-000023310000}"/>
    <cellStyle name="RowTitles1-Detail 4 3 3 8 2" xfId="12579" xr:uid="{00000000-0005-0000-0000-000024310000}"/>
    <cellStyle name="RowTitles1-Detail 4 3 3 8 2 2" xfId="12580" xr:uid="{00000000-0005-0000-0000-000025310000}"/>
    <cellStyle name="RowTitles1-Detail 4 3 3 8 2_Tertiary Salaries Survey" xfId="12581" xr:uid="{00000000-0005-0000-0000-000026310000}"/>
    <cellStyle name="RowTitles1-Detail 4 3 3 8 3" xfId="12582" xr:uid="{00000000-0005-0000-0000-000027310000}"/>
    <cellStyle name="RowTitles1-Detail 4 3 3 8_Tertiary Salaries Survey" xfId="12583" xr:uid="{00000000-0005-0000-0000-000028310000}"/>
    <cellStyle name="RowTitles1-Detail 4 3 3 9" xfId="12584" xr:uid="{00000000-0005-0000-0000-000029310000}"/>
    <cellStyle name="RowTitles1-Detail 4 3 3_STUD aligned by INSTIT" xfId="12585" xr:uid="{00000000-0005-0000-0000-00002A310000}"/>
    <cellStyle name="RowTitles1-Detail 4 3 4" xfId="12586" xr:uid="{00000000-0005-0000-0000-00002B310000}"/>
    <cellStyle name="RowTitles1-Detail 4 3 4 2" xfId="12587" xr:uid="{00000000-0005-0000-0000-00002C310000}"/>
    <cellStyle name="RowTitles1-Detail 4 3 4 2 2" xfId="12588" xr:uid="{00000000-0005-0000-0000-00002D310000}"/>
    <cellStyle name="RowTitles1-Detail 4 3 4 2 2 2" xfId="12589" xr:uid="{00000000-0005-0000-0000-00002E310000}"/>
    <cellStyle name="RowTitles1-Detail 4 3 4 2 2 2 2" xfId="12590" xr:uid="{00000000-0005-0000-0000-00002F310000}"/>
    <cellStyle name="RowTitles1-Detail 4 3 4 2 2 2_Tertiary Salaries Survey" xfId="12591" xr:uid="{00000000-0005-0000-0000-000030310000}"/>
    <cellStyle name="RowTitles1-Detail 4 3 4 2 2 3" xfId="12592" xr:uid="{00000000-0005-0000-0000-000031310000}"/>
    <cellStyle name="RowTitles1-Detail 4 3 4 2 2_Tertiary Salaries Survey" xfId="12593" xr:uid="{00000000-0005-0000-0000-000032310000}"/>
    <cellStyle name="RowTitles1-Detail 4 3 4 2 3" xfId="12594" xr:uid="{00000000-0005-0000-0000-000033310000}"/>
    <cellStyle name="RowTitles1-Detail 4 3 4 2 3 2" xfId="12595" xr:uid="{00000000-0005-0000-0000-000034310000}"/>
    <cellStyle name="RowTitles1-Detail 4 3 4 2 3 2 2" xfId="12596" xr:uid="{00000000-0005-0000-0000-000035310000}"/>
    <cellStyle name="RowTitles1-Detail 4 3 4 2 3 2_Tertiary Salaries Survey" xfId="12597" xr:uid="{00000000-0005-0000-0000-000036310000}"/>
    <cellStyle name="RowTitles1-Detail 4 3 4 2 3 3" xfId="12598" xr:uid="{00000000-0005-0000-0000-000037310000}"/>
    <cellStyle name="RowTitles1-Detail 4 3 4 2 3_Tertiary Salaries Survey" xfId="12599" xr:uid="{00000000-0005-0000-0000-000038310000}"/>
    <cellStyle name="RowTitles1-Detail 4 3 4 2 4" xfId="12600" xr:uid="{00000000-0005-0000-0000-000039310000}"/>
    <cellStyle name="RowTitles1-Detail 4 3 4 2 5" xfId="12601" xr:uid="{00000000-0005-0000-0000-00003A310000}"/>
    <cellStyle name="RowTitles1-Detail 4 3 4 2 5 2" xfId="12602" xr:uid="{00000000-0005-0000-0000-00003B310000}"/>
    <cellStyle name="RowTitles1-Detail 4 3 4 2 5_Tertiary Salaries Survey" xfId="12603" xr:uid="{00000000-0005-0000-0000-00003C310000}"/>
    <cellStyle name="RowTitles1-Detail 4 3 4 2 6" xfId="12604" xr:uid="{00000000-0005-0000-0000-00003D310000}"/>
    <cellStyle name="RowTitles1-Detail 4 3 4 2_Tertiary Salaries Survey" xfId="12605" xr:uid="{00000000-0005-0000-0000-00003E310000}"/>
    <cellStyle name="RowTitles1-Detail 4 3 4 3" xfId="12606" xr:uid="{00000000-0005-0000-0000-00003F310000}"/>
    <cellStyle name="RowTitles1-Detail 4 3 4 3 2" xfId="12607" xr:uid="{00000000-0005-0000-0000-000040310000}"/>
    <cellStyle name="RowTitles1-Detail 4 3 4 3 2 2" xfId="12608" xr:uid="{00000000-0005-0000-0000-000041310000}"/>
    <cellStyle name="RowTitles1-Detail 4 3 4 3 2 2 2" xfId="12609" xr:uid="{00000000-0005-0000-0000-000042310000}"/>
    <cellStyle name="RowTitles1-Detail 4 3 4 3 2 2_Tertiary Salaries Survey" xfId="12610" xr:uid="{00000000-0005-0000-0000-000043310000}"/>
    <cellStyle name="RowTitles1-Detail 4 3 4 3 2 3" xfId="12611" xr:uid="{00000000-0005-0000-0000-000044310000}"/>
    <cellStyle name="RowTitles1-Detail 4 3 4 3 2_Tertiary Salaries Survey" xfId="12612" xr:uid="{00000000-0005-0000-0000-000045310000}"/>
    <cellStyle name="RowTitles1-Detail 4 3 4 3 3" xfId="12613" xr:uid="{00000000-0005-0000-0000-000046310000}"/>
    <cellStyle name="RowTitles1-Detail 4 3 4 3 3 2" xfId="12614" xr:uid="{00000000-0005-0000-0000-000047310000}"/>
    <cellStyle name="RowTitles1-Detail 4 3 4 3 3 2 2" xfId="12615" xr:uid="{00000000-0005-0000-0000-000048310000}"/>
    <cellStyle name="RowTitles1-Detail 4 3 4 3 3 2_Tertiary Salaries Survey" xfId="12616" xr:uid="{00000000-0005-0000-0000-000049310000}"/>
    <cellStyle name="RowTitles1-Detail 4 3 4 3 3 3" xfId="12617" xr:uid="{00000000-0005-0000-0000-00004A310000}"/>
    <cellStyle name="RowTitles1-Detail 4 3 4 3 3_Tertiary Salaries Survey" xfId="12618" xr:uid="{00000000-0005-0000-0000-00004B310000}"/>
    <cellStyle name="RowTitles1-Detail 4 3 4 3 4" xfId="12619" xr:uid="{00000000-0005-0000-0000-00004C310000}"/>
    <cellStyle name="RowTitles1-Detail 4 3 4 3 5" xfId="12620" xr:uid="{00000000-0005-0000-0000-00004D310000}"/>
    <cellStyle name="RowTitles1-Detail 4 3 4 3_Tertiary Salaries Survey" xfId="12621" xr:uid="{00000000-0005-0000-0000-00004E310000}"/>
    <cellStyle name="RowTitles1-Detail 4 3 4 4" xfId="12622" xr:uid="{00000000-0005-0000-0000-00004F310000}"/>
    <cellStyle name="RowTitles1-Detail 4 3 4 4 2" xfId="12623" xr:uid="{00000000-0005-0000-0000-000050310000}"/>
    <cellStyle name="RowTitles1-Detail 4 3 4 4 2 2" xfId="12624" xr:uid="{00000000-0005-0000-0000-000051310000}"/>
    <cellStyle name="RowTitles1-Detail 4 3 4 4 2 2 2" xfId="12625" xr:uid="{00000000-0005-0000-0000-000052310000}"/>
    <cellStyle name="RowTitles1-Detail 4 3 4 4 2 2_Tertiary Salaries Survey" xfId="12626" xr:uid="{00000000-0005-0000-0000-000053310000}"/>
    <cellStyle name="RowTitles1-Detail 4 3 4 4 2 3" xfId="12627" xr:uid="{00000000-0005-0000-0000-000054310000}"/>
    <cellStyle name="RowTitles1-Detail 4 3 4 4 2_Tertiary Salaries Survey" xfId="12628" xr:uid="{00000000-0005-0000-0000-000055310000}"/>
    <cellStyle name="RowTitles1-Detail 4 3 4 4 3" xfId="12629" xr:uid="{00000000-0005-0000-0000-000056310000}"/>
    <cellStyle name="RowTitles1-Detail 4 3 4 4 3 2" xfId="12630" xr:uid="{00000000-0005-0000-0000-000057310000}"/>
    <cellStyle name="RowTitles1-Detail 4 3 4 4 3 2 2" xfId="12631" xr:uid="{00000000-0005-0000-0000-000058310000}"/>
    <cellStyle name="RowTitles1-Detail 4 3 4 4 3 2_Tertiary Salaries Survey" xfId="12632" xr:uid="{00000000-0005-0000-0000-000059310000}"/>
    <cellStyle name="RowTitles1-Detail 4 3 4 4 3 3" xfId="12633" xr:uid="{00000000-0005-0000-0000-00005A310000}"/>
    <cellStyle name="RowTitles1-Detail 4 3 4 4 3_Tertiary Salaries Survey" xfId="12634" xr:uid="{00000000-0005-0000-0000-00005B310000}"/>
    <cellStyle name="RowTitles1-Detail 4 3 4 4 4" xfId="12635" xr:uid="{00000000-0005-0000-0000-00005C310000}"/>
    <cellStyle name="RowTitles1-Detail 4 3 4 4 5" xfId="12636" xr:uid="{00000000-0005-0000-0000-00005D310000}"/>
    <cellStyle name="RowTitles1-Detail 4 3 4 4 5 2" xfId="12637" xr:uid="{00000000-0005-0000-0000-00005E310000}"/>
    <cellStyle name="RowTitles1-Detail 4 3 4 4 5_Tertiary Salaries Survey" xfId="12638" xr:uid="{00000000-0005-0000-0000-00005F310000}"/>
    <cellStyle name="RowTitles1-Detail 4 3 4 4 6" xfId="12639" xr:uid="{00000000-0005-0000-0000-000060310000}"/>
    <cellStyle name="RowTitles1-Detail 4 3 4 4_Tertiary Salaries Survey" xfId="12640" xr:uid="{00000000-0005-0000-0000-000061310000}"/>
    <cellStyle name="RowTitles1-Detail 4 3 4 5" xfId="12641" xr:uid="{00000000-0005-0000-0000-000062310000}"/>
    <cellStyle name="RowTitles1-Detail 4 3 4 5 2" xfId="12642" xr:uid="{00000000-0005-0000-0000-000063310000}"/>
    <cellStyle name="RowTitles1-Detail 4 3 4 5 2 2" xfId="12643" xr:uid="{00000000-0005-0000-0000-000064310000}"/>
    <cellStyle name="RowTitles1-Detail 4 3 4 5 2 2 2" xfId="12644" xr:uid="{00000000-0005-0000-0000-000065310000}"/>
    <cellStyle name="RowTitles1-Detail 4 3 4 5 2 2_Tertiary Salaries Survey" xfId="12645" xr:uid="{00000000-0005-0000-0000-000066310000}"/>
    <cellStyle name="RowTitles1-Detail 4 3 4 5 2 3" xfId="12646" xr:uid="{00000000-0005-0000-0000-000067310000}"/>
    <cellStyle name="RowTitles1-Detail 4 3 4 5 2_Tertiary Salaries Survey" xfId="12647" xr:uid="{00000000-0005-0000-0000-000068310000}"/>
    <cellStyle name="RowTitles1-Detail 4 3 4 5 3" xfId="12648" xr:uid="{00000000-0005-0000-0000-000069310000}"/>
    <cellStyle name="RowTitles1-Detail 4 3 4 5 3 2" xfId="12649" xr:uid="{00000000-0005-0000-0000-00006A310000}"/>
    <cellStyle name="RowTitles1-Detail 4 3 4 5 3 2 2" xfId="12650" xr:uid="{00000000-0005-0000-0000-00006B310000}"/>
    <cellStyle name="RowTitles1-Detail 4 3 4 5 3 2_Tertiary Salaries Survey" xfId="12651" xr:uid="{00000000-0005-0000-0000-00006C310000}"/>
    <cellStyle name="RowTitles1-Detail 4 3 4 5 3 3" xfId="12652" xr:uid="{00000000-0005-0000-0000-00006D310000}"/>
    <cellStyle name="RowTitles1-Detail 4 3 4 5 3_Tertiary Salaries Survey" xfId="12653" xr:uid="{00000000-0005-0000-0000-00006E310000}"/>
    <cellStyle name="RowTitles1-Detail 4 3 4 5 4" xfId="12654" xr:uid="{00000000-0005-0000-0000-00006F310000}"/>
    <cellStyle name="RowTitles1-Detail 4 3 4 5 4 2" xfId="12655" xr:uid="{00000000-0005-0000-0000-000070310000}"/>
    <cellStyle name="RowTitles1-Detail 4 3 4 5 4_Tertiary Salaries Survey" xfId="12656" xr:uid="{00000000-0005-0000-0000-000071310000}"/>
    <cellStyle name="RowTitles1-Detail 4 3 4 5 5" xfId="12657" xr:uid="{00000000-0005-0000-0000-000072310000}"/>
    <cellStyle name="RowTitles1-Detail 4 3 4 5_Tertiary Salaries Survey" xfId="12658" xr:uid="{00000000-0005-0000-0000-000073310000}"/>
    <cellStyle name="RowTitles1-Detail 4 3 4 6" xfId="12659" xr:uid="{00000000-0005-0000-0000-000074310000}"/>
    <cellStyle name="RowTitles1-Detail 4 3 4 6 2" xfId="12660" xr:uid="{00000000-0005-0000-0000-000075310000}"/>
    <cellStyle name="RowTitles1-Detail 4 3 4 6 2 2" xfId="12661" xr:uid="{00000000-0005-0000-0000-000076310000}"/>
    <cellStyle name="RowTitles1-Detail 4 3 4 6 2 2 2" xfId="12662" xr:uid="{00000000-0005-0000-0000-000077310000}"/>
    <cellStyle name="RowTitles1-Detail 4 3 4 6 2 2_Tertiary Salaries Survey" xfId="12663" xr:uid="{00000000-0005-0000-0000-000078310000}"/>
    <cellStyle name="RowTitles1-Detail 4 3 4 6 2 3" xfId="12664" xr:uid="{00000000-0005-0000-0000-000079310000}"/>
    <cellStyle name="RowTitles1-Detail 4 3 4 6 2_Tertiary Salaries Survey" xfId="12665" xr:uid="{00000000-0005-0000-0000-00007A310000}"/>
    <cellStyle name="RowTitles1-Detail 4 3 4 6 3" xfId="12666" xr:uid="{00000000-0005-0000-0000-00007B310000}"/>
    <cellStyle name="RowTitles1-Detail 4 3 4 6 3 2" xfId="12667" xr:uid="{00000000-0005-0000-0000-00007C310000}"/>
    <cellStyle name="RowTitles1-Detail 4 3 4 6 3 2 2" xfId="12668" xr:uid="{00000000-0005-0000-0000-00007D310000}"/>
    <cellStyle name="RowTitles1-Detail 4 3 4 6 3 2_Tertiary Salaries Survey" xfId="12669" xr:uid="{00000000-0005-0000-0000-00007E310000}"/>
    <cellStyle name="RowTitles1-Detail 4 3 4 6 3 3" xfId="12670" xr:uid="{00000000-0005-0000-0000-00007F310000}"/>
    <cellStyle name="RowTitles1-Detail 4 3 4 6 3_Tertiary Salaries Survey" xfId="12671" xr:uid="{00000000-0005-0000-0000-000080310000}"/>
    <cellStyle name="RowTitles1-Detail 4 3 4 6 4" xfId="12672" xr:uid="{00000000-0005-0000-0000-000081310000}"/>
    <cellStyle name="RowTitles1-Detail 4 3 4 6 4 2" xfId="12673" xr:uid="{00000000-0005-0000-0000-000082310000}"/>
    <cellStyle name="RowTitles1-Detail 4 3 4 6 4_Tertiary Salaries Survey" xfId="12674" xr:uid="{00000000-0005-0000-0000-000083310000}"/>
    <cellStyle name="RowTitles1-Detail 4 3 4 6 5" xfId="12675" xr:uid="{00000000-0005-0000-0000-000084310000}"/>
    <cellStyle name="RowTitles1-Detail 4 3 4 6_Tertiary Salaries Survey" xfId="12676" xr:uid="{00000000-0005-0000-0000-000085310000}"/>
    <cellStyle name="RowTitles1-Detail 4 3 4 7" xfId="12677" xr:uid="{00000000-0005-0000-0000-000086310000}"/>
    <cellStyle name="RowTitles1-Detail 4 3 4 7 2" xfId="12678" xr:uid="{00000000-0005-0000-0000-000087310000}"/>
    <cellStyle name="RowTitles1-Detail 4 3 4 7 2 2" xfId="12679" xr:uid="{00000000-0005-0000-0000-000088310000}"/>
    <cellStyle name="RowTitles1-Detail 4 3 4 7 2_Tertiary Salaries Survey" xfId="12680" xr:uid="{00000000-0005-0000-0000-000089310000}"/>
    <cellStyle name="RowTitles1-Detail 4 3 4 7 3" xfId="12681" xr:uid="{00000000-0005-0000-0000-00008A310000}"/>
    <cellStyle name="RowTitles1-Detail 4 3 4 7_Tertiary Salaries Survey" xfId="12682" xr:uid="{00000000-0005-0000-0000-00008B310000}"/>
    <cellStyle name="RowTitles1-Detail 4 3 4 8" xfId="12683" xr:uid="{00000000-0005-0000-0000-00008C310000}"/>
    <cellStyle name="RowTitles1-Detail 4 3 4 9" xfId="12684" xr:uid="{00000000-0005-0000-0000-00008D310000}"/>
    <cellStyle name="RowTitles1-Detail 4 3 4_STUD aligned by INSTIT" xfId="12685" xr:uid="{00000000-0005-0000-0000-00008E310000}"/>
    <cellStyle name="RowTitles1-Detail 4 3 5" xfId="12686" xr:uid="{00000000-0005-0000-0000-00008F310000}"/>
    <cellStyle name="RowTitles1-Detail 4 3 5 2" xfId="12687" xr:uid="{00000000-0005-0000-0000-000090310000}"/>
    <cellStyle name="RowTitles1-Detail 4 3 5 2 2" xfId="12688" xr:uid="{00000000-0005-0000-0000-000091310000}"/>
    <cellStyle name="RowTitles1-Detail 4 3 5 2 2 2" xfId="12689" xr:uid="{00000000-0005-0000-0000-000092310000}"/>
    <cellStyle name="RowTitles1-Detail 4 3 5 2 2_Tertiary Salaries Survey" xfId="12690" xr:uid="{00000000-0005-0000-0000-000093310000}"/>
    <cellStyle name="RowTitles1-Detail 4 3 5 2 3" xfId="12691" xr:uid="{00000000-0005-0000-0000-000094310000}"/>
    <cellStyle name="RowTitles1-Detail 4 3 5 2_Tertiary Salaries Survey" xfId="12692" xr:uid="{00000000-0005-0000-0000-000095310000}"/>
    <cellStyle name="RowTitles1-Detail 4 3 5 3" xfId="12693" xr:uid="{00000000-0005-0000-0000-000096310000}"/>
    <cellStyle name="RowTitles1-Detail 4 3 5 3 2" xfId="12694" xr:uid="{00000000-0005-0000-0000-000097310000}"/>
    <cellStyle name="RowTitles1-Detail 4 3 5 3 2 2" xfId="12695" xr:uid="{00000000-0005-0000-0000-000098310000}"/>
    <cellStyle name="RowTitles1-Detail 4 3 5 3 2_Tertiary Salaries Survey" xfId="12696" xr:uid="{00000000-0005-0000-0000-000099310000}"/>
    <cellStyle name="RowTitles1-Detail 4 3 5 3 3" xfId="12697" xr:uid="{00000000-0005-0000-0000-00009A310000}"/>
    <cellStyle name="RowTitles1-Detail 4 3 5 3_Tertiary Salaries Survey" xfId="12698" xr:uid="{00000000-0005-0000-0000-00009B310000}"/>
    <cellStyle name="RowTitles1-Detail 4 3 5 4" xfId="12699" xr:uid="{00000000-0005-0000-0000-00009C310000}"/>
    <cellStyle name="RowTitles1-Detail 4 3 5 5" xfId="12700" xr:uid="{00000000-0005-0000-0000-00009D310000}"/>
    <cellStyle name="RowTitles1-Detail 4 3 5 5 2" xfId="12701" xr:uid="{00000000-0005-0000-0000-00009E310000}"/>
    <cellStyle name="RowTitles1-Detail 4 3 5 5_Tertiary Salaries Survey" xfId="12702" xr:uid="{00000000-0005-0000-0000-00009F310000}"/>
    <cellStyle name="RowTitles1-Detail 4 3 5 6" xfId="12703" xr:uid="{00000000-0005-0000-0000-0000A0310000}"/>
    <cellStyle name="RowTitles1-Detail 4 3 5_Tertiary Salaries Survey" xfId="12704" xr:uid="{00000000-0005-0000-0000-0000A1310000}"/>
    <cellStyle name="RowTitles1-Detail 4 3 6" xfId="12705" xr:uid="{00000000-0005-0000-0000-0000A2310000}"/>
    <cellStyle name="RowTitles1-Detail 4 3 6 2" xfId="12706" xr:uid="{00000000-0005-0000-0000-0000A3310000}"/>
    <cellStyle name="RowTitles1-Detail 4 3 6 2 2" xfId="12707" xr:uid="{00000000-0005-0000-0000-0000A4310000}"/>
    <cellStyle name="RowTitles1-Detail 4 3 6 2 2 2" xfId="12708" xr:uid="{00000000-0005-0000-0000-0000A5310000}"/>
    <cellStyle name="RowTitles1-Detail 4 3 6 2 2_Tertiary Salaries Survey" xfId="12709" xr:uid="{00000000-0005-0000-0000-0000A6310000}"/>
    <cellStyle name="RowTitles1-Detail 4 3 6 2 3" xfId="12710" xr:uid="{00000000-0005-0000-0000-0000A7310000}"/>
    <cellStyle name="RowTitles1-Detail 4 3 6 2_Tertiary Salaries Survey" xfId="12711" xr:uid="{00000000-0005-0000-0000-0000A8310000}"/>
    <cellStyle name="RowTitles1-Detail 4 3 6 3" xfId="12712" xr:uid="{00000000-0005-0000-0000-0000A9310000}"/>
    <cellStyle name="RowTitles1-Detail 4 3 6 3 2" xfId="12713" xr:uid="{00000000-0005-0000-0000-0000AA310000}"/>
    <cellStyle name="RowTitles1-Detail 4 3 6 3 2 2" xfId="12714" xr:uid="{00000000-0005-0000-0000-0000AB310000}"/>
    <cellStyle name="RowTitles1-Detail 4 3 6 3 2_Tertiary Salaries Survey" xfId="12715" xr:uid="{00000000-0005-0000-0000-0000AC310000}"/>
    <cellStyle name="RowTitles1-Detail 4 3 6 3 3" xfId="12716" xr:uid="{00000000-0005-0000-0000-0000AD310000}"/>
    <cellStyle name="RowTitles1-Detail 4 3 6 3_Tertiary Salaries Survey" xfId="12717" xr:uid="{00000000-0005-0000-0000-0000AE310000}"/>
    <cellStyle name="RowTitles1-Detail 4 3 6 4" xfId="12718" xr:uid="{00000000-0005-0000-0000-0000AF310000}"/>
    <cellStyle name="RowTitles1-Detail 4 3 6 5" xfId="12719" xr:uid="{00000000-0005-0000-0000-0000B0310000}"/>
    <cellStyle name="RowTitles1-Detail 4 3 6_Tertiary Salaries Survey" xfId="12720" xr:uid="{00000000-0005-0000-0000-0000B1310000}"/>
    <cellStyle name="RowTitles1-Detail 4 3 7" xfId="12721" xr:uid="{00000000-0005-0000-0000-0000B2310000}"/>
    <cellStyle name="RowTitles1-Detail 4 3 7 2" xfId="12722" xr:uid="{00000000-0005-0000-0000-0000B3310000}"/>
    <cellStyle name="RowTitles1-Detail 4 3 7 2 2" xfId="12723" xr:uid="{00000000-0005-0000-0000-0000B4310000}"/>
    <cellStyle name="RowTitles1-Detail 4 3 7 2 2 2" xfId="12724" xr:uid="{00000000-0005-0000-0000-0000B5310000}"/>
    <cellStyle name="RowTitles1-Detail 4 3 7 2 2_Tertiary Salaries Survey" xfId="12725" xr:uid="{00000000-0005-0000-0000-0000B6310000}"/>
    <cellStyle name="RowTitles1-Detail 4 3 7 2 3" xfId="12726" xr:uid="{00000000-0005-0000-0000-0000B7310000}"/>
    <cellStyle name="RowTitles1-Detail 4 3 7 2_Tertiary Salaries Survey" xfId="12727" xr:uid="{00000000-0005-0000-0000-0000B8310000}"/>
    <cellStyle name="RowTitles1-Detail 4 3 7 3" xfId="12728" xr:uid="{00000000-0005-0000-0000-0000B9310000}"/>
    <cellStyle name="RowTitles1-Detail 4 3 7 3 2" xfId="12729" xr:uid="{00000000-0005-0000-0000-0000BA310000}"/>
    <cellStyle name="RowTitles1-Detail 4 3 7 3 2 2" xfId="12730" xr:uid="{00000000-0005-0000-0000-0000BB310000}"/>
    <cellStyle name="RowTitles1-Detail 4 3 7 3 2_Tertiary Salaries Survey" xfId="12731" xr:uid="{00000000-0005-0000-0000-0000BC310000}"/>
    <cellStyle name="RowTitles1-Detail 4 3 7 3 3" xfId="12732" xr:uid="{00000000-0005-0000-0000-0000BD310000}"/>
    <cellStyle name="RowTitles1-Detail 4 3 7 3_Tertiary Salaries Survey" xfId="12733" xr:uid="{00000000-0005-0000-0000-0000BE310000}"/>
    <cellStyle name="RowTitles1-Detail 4 3 7 4" xfId="12734" xr:uid="{00000000-0005-0000-0000-0000BF310000}"/>
    <cellStyle name="RowTitles1-Detail 4 3 7 5" xfId="12735" xr:uid="{00000000-0005-0000-0000-0000C0310000}"/>
    <cellStyle name="RowTitles1-Detail 4 3 7 5 2" xfId="12736" xr:uid="{00000000-0005-0000-0000-0000C1310000}"/>
    <cellStyle name="RowTitles1-Detail 4 3 7 5_Tertiary Salaries Survey" xfId="12737" xr:uid="{00000000-0005-0000-0000-0000C2310000}"/>
    <cellStyle name="RowTitles1-Detail 4 3 7 6" xfId="12738" xr:uid="{00000000-0005-0000-0000-0000C3310000}"/>
    <cellStyle name="RowTitles1-Detail 4 3 7_Tertiary Salaries Survey" xfId="12739" xr:uid="{00000000-0005-0000-0000-0000C4310000}"/>
    <cellStyle name="RowTitles1-Detail 4 3 8" xfId="12740" xr:uid="{00000000-0005-0000-0000-0000C5310000}"/>
    <cellStyle name="RowTitles1-Detail 4 3 8 2" xfId="12741" xr:uid="{00000000-0005-0000-0000-0000C6310000}"/>
    <cellStyle name="RowTitles1-Detail 4 3 8 2 2" xfId="12742" xr:uid="{00000000-0005-0000-0000-0000C7310000}"/>
    <cellStyle name="RowTitles1-Detail 4 3 8 2 2 2" xfId="12743" xr:uid="{00000000-0005-0000-0000-0000C8310000}"/>
    <cellStyle name="RowTitles1-Detail 4 3 8 2 2_Tertiary Salaries Survey" xfId="12744" xr:uid="{00000000-0005-0000-0000-0000C9310000}"/>
    <cellStyle name="RowTitles1-Detail 4 3 8 2 3" xfId="12745" xr:uid="{00000000-0005-0000-0000-0000CA310000}"/>
    <cellStyle name="RowTitles1-Detail 4 3 8 2_Tertiary Salaries Survey" xfId="12746" xr:uid="{00000000-0005-0000-0000-0000CB310000}"/>
    <cellStyle name="RowTitles1-Detail 4 3 8 3" xfId="12747" xr:uid="{00000000-0005-0000-0000-0000CC310000}"/>
    <cellStyle name="RowTitles1-Detail 4 3 8 3 2" xfId="12748" xr:uid="{00000000-0005-0000-0000-0000CD310000}"/>
    <cellStyle name="RowTitles1-Detail 4 3 8 3 2 2" xfId="12749" xr:uid="{00000000-0005-0000-0000-0000CE310000}"/>
    <cellStyle name="RowTitles1-Detail 4 3 8 3 2_Tertiary Salaries Survey" xfId="12750" xr:uid="{00000000-0005-0000-0000-0000CF310000}"/>
    <cellStyle name="RowTitles1-Detail 4 3 8 3 3" xfId="12751" xr:uid="{00000000-0005-0000-0000-0000D0310000}"/>
    <cellStyle name="RowTitles1-Detail 4 3 8 3_Tertiary Salaries Survey" xfId="12752" xr:uid="{00000000-0005-0000-0000-0000D1310000}"/>
    <cellStyle name="RowTitles1-Detail 4 3 8 4" xfId="12753" xr:uid="{00000000-0005-0000-0000-0000D2310000}"/>
    <cellStyle name="RowTitles1-Detail 4 3 8 4 2" xfId="12754" xr:uid="{00000000-0005-0000-0000-0000D3310000}"/>
    <cellStyle name="RowTitles1-Detail 4 3 8 4_Tertiary Salaries Survey" xfId="12755" xr:uid="{00000000-0005-0000-0000-0000D4310000}"/>
    <cellStyle name="RowTitles1-Detail 4 3 8 5" xfId="12756" xr:uid="{00000000-0005-0000-0000-0000D5310000}"/>
    <cellStyle name="RowTitles1-Detail 4 3 8_Tertiary Salaries Survey" xfId="12757" xr:uid="{00000000-0005-0000-0000-0000D6310000}"/>
    <cellStyle name="RowTitles1-Detail 4 3 9" xfId="12758" xr:uid="{00000000-0005-0000-0000-0000D7310000}"/>
    <cellStyle name="RowTitles1-Detail 4 3 9 2" xfId="12759" xr:uid="{00000000-0005-0000-0000-0000D8310000}"/>
    <cellStyle name="RowTitles1-Detail 4 3 9 2 2" xfId="12760" xr:uid="{00000000-0005-0000-0000-0000D9310000}"/>
    <cellStyle name="RowTitles1-Detail 4 3 9 2 2 2" xfId="12761" xr:uid="{00000000-0005-0000-0000-0000DA310000}"/>
    <cellStyle name="RowTitles1-Detail 4 3 9 2 2_Tertiary Salaries Survey" xfId="12762" xr:uid="{00000000-0005-0000-0000-0000DB310000}"/>
    <cellStyle name="RowTitles1-Detail 4 3 9 2 3" xfId="12763" xr:uid="{00000000-0005-0000-0000-0000DC310000}"/>
    <cellStyle name="RowTitles1-Detail 4 3 9 2_Tertiary Salaries Survey" xfId="12764" xr:uid="{00000000-0005-0000-0000-0000DD310000}"/>
    <cellStyle name="RowTitles1-Detail 4 3 9 3" xfId="12765" xr:uid="{00000000-0005-0000-0000-0000DE310000}"/>
    <cellStyle name="RowTitles1-Detail 4 3 9 3 2" xfId="12766" xr:uid="{00000000-0005-0000-0000-0000DF310000}"/>
    <cellStyle name="RowTitles1-Detail 4 3 9 3 2 2" xfId="12767" xr:uid="{00000000-0005-0000-0000-0000E0310000}"/>
    <cellStyle name="RowTitles1-Detail 4 3 9 3 2_Tertiary Salaries Survey" xfId="12768" xr:uid="{00000000-0005-0000-0000-0000E1310000}"/>
    <cellStyle name="RowTitles1-Detail 4 3 9 3 3" xfId="12769" xr:uid="{00000000-0005-0000-0000-0000E2310000}"/>
    <cellStyle name="RowTitles1-Detail 4 3 9 3_Tertiary Salaries Survey" xfId="12770" xr:uid="{00000000-0005-0000-0000-0000E3310000}"/>
    <cellStyle name="RowTitles1-Detail 4 3 9 4" xfId="12771" xr:uid="{00000000-0005-0000-0000-0000E4310000}"/>
    <cellStyle name="RowTitles1-Detail 4 3 9 4 2" xfId="12772" xr:uid="{00000000-0005-0000-0000-0000E5310000}"/>
    <cellStyle name="RowTitles1-Detail 4 3 9 4_Tertiary Salaries Survey" xfId="12773" xr:uid="{00000000-0005-0000-0000-0000E6310000}"/>
    <cellStyle name="RowTitles1-Detail 4 3 9 5" xfId="12774" xr:uid="{00000000-0005-0000-0000-0000E7310000}"/>
    <cellStyle name="RowTitles1-Detail 4 3 9_Tertiary Salaries Survey" xfId="12775" xr:uid="{00000000-0005-0000-0000-0000E8310000}"/>
    <cellStyle name="RowTitles1-Detail 4 3_STUD aligned by INSTIT" xfId="12776" xr:uid="{00000000-0005-0000-0000-0000E9310000}"/>
    <cellStyle name="RowTitles1-Detail 4 4" xfId="12777" xr:uid="{00000000-0005-0000-0000-0000EA310000}"/>
    <cellStyle name="RowTitles1-Detail 4 4 2" xfId="12778" xr:uid="{00000000-0005-0000-0000-0000EB310000}"/>
    <cellStyle name="RowTitles1-Detail 4 4 2 2" xfId="12779" xr:uid="{00000000-0005-0000-0000-0000EC310000}"/>
    <cellStyle name="RowTitles1-Detail 4 4 2 2 2" xfId="12780" xr:uid="{00000000-0005-0000-0000-0000ED310000}"/>
    <cellStyle name="RowTitles1-Detail 4 4 2 2 2 2" xfId="12781" xr:uid="{00000000-0005-0000-0000-0000EE310000}"/>
    <cellStyle name="RowTitles1-Detail 4 4 2 2 2_Tertiary Salaries Survey" xfId="12782" xr:uid="{00000000-0005-0000-0000-0000EF310000}"/>
    <cellStyle name="RowTitles1-Detail 4 4 2 2 3" xfId="12783" xr:uid="{00000000-0005-0000-0000-0000F0310000}"/>
    <cellStyle name="RowTitles1-Detail 4 4 2 2_Tertiary Salaries Survey" xfId="12784" xr:uid="{00000000-0005-0000-0000-0000F1310000}"/>
    <cellStyle name="RowTitles1-Detail 4 4 2 3" xfId="12785" xr:uid="{00000000-0005-0000-0000-0000F2310000}"/>
    <cellStyle name="RowTitles1-Detail 4 4 2 3 2" xfId="12786" xr:uid="{00000000-0005-0000-0000-0000F3310000}"/>
    <cellStyle name="RowTitles1-Detail 4 4 2 3 2 2" xfId="12787" xr:uid="{00000000-0005-0000-0000-0000F4310000}"/>
    <cellStyle name="RowTitles1-Detail 4 4 2 3 2_Tertiary Salaries Survey" xfId="12788" xr:uid="{00000000-0005-0000-0000-0000F5310000}"/>
    <cellStyle name="RowTitles1-Detail 4 4 2 3 3" xfId="12789" xr:uid="{00000000-0005-0000-0000-0000F6310000}"/>
    <cellStyle name="RowTitles1-Detail 4 4 2 3_Tertiary Salaries Survey" xfId="12790" xr:uid="{00000000-0005-0000-0000-0000F7310000}"/>
    <cellStyle name="RowTitles1-Detail 4 4 2 4" xfId="12791" xr:uid="{00000000-0005-0000-0000-0000F8310000}"/>
    <cellStyle name="RowTitles1-Detail 4 4 2 5" xfId="12792" xr:uid="{00000000-0005-0000-0000-0000F9310000}"/>
    <cellStyle name="RowTitles1-Detail 4 4 2_Tertiary Salaries Survey" xfId="12793" xr:uid="{00000000-0005-0000-0000-0000FA310000}"/>
    <cellStyle name="RowTitles1-Detail 4 4 3" xfId="12794" xr:uid="{00000000-0005-0000-0000-0000FB310000}"/>
    <cellStyle name="RowTitles1-Detail 4 4 3 2" xfId="12795" xr:uid="{00000000-0005-0000-0000-0000FC310000}"/>
    <cellStyle name="RowTitles1-Detail 4 4 3 2 2" xfId="12796" xr:uid="{00000000-0005-0000-0000-0000FD310000}"/>
    <cellStyle name="RowTitles1-Detail 4 4 3 2 2 2" xfId="12797" xr:uid="{00000000-0005-0000-0000-0000FE310000}"/>
    <cellStyle name="RowTitles1-Detail 4 4 3 2 2_Tertiary Salaries Survey" xfId="12798" xr:uid="{00000000-0005-0000-0000-0000FF310000}"/>
    <cellStyle name="RowTitles1-Detail 4 4 3 2 3" xfId="12799" xr:uid="{00000000-0005-0000-0000-000000320000}"/>
    <cellStyle name="RowTitles1-Detail 4 4 3 2_Tertiary Salaries Survey" xfId="12800" xr:uid="{00000000-0005-0000-0000-000001320000}"/>
    <cellStyle name="RowTitles1-Detail 4 4 3 3" xfId="12801" xr:uid="{00000000-0005-0000-0000-000002320000}"/>
    <cellStyle name="RowTitles1-Detail 4 4 3 3 2" xfId="12802" xr:uid="{00000000-0005-0000-0000-000003320000}"/>
    <cellStyle name="RowTitles1-Detail 4 4 3 3 2 2" xfId="12803" xr:uid="{00000000-0005-0000-0000-000004320000}"/>
    <cellStyle name="RowTitles1-Detail 4 4 3 3 2_Tertiary Salaries Survey" xfId="12804" xr:uid="{00000000-0005-0000-0000-000005320000}"/>
    <cellStyle name="RowTitles1-Detail 4 4 3 3 3" xfId="12805" xr:uid="{00000000-0005-0000-0000-000006320000}"/>
    <cellStyle name="RowTitles1-Detail 4 4 3 3_Tertiary Salaries Survey" xfId="12806" xr:uid="{00000000-0005-0000-0000-000007320000}"/>
    <cellStyle name="RowTitles1-Detail 4 4 3 4" xfId="12807" xr:uid="{00000000-0005-0000-0000-000008320000}"/>
    <cellStyle name="RowTitles1-Detail 4 4 3 5" xfId="12808" xr:uid="{00000000-0005-0000-0000-000009320000}"/>
    <cellStyle name="RowTitles1-Detail 4 4 3 5 2" xfId="12809" xr:uid="{00000000-0005-0000-0000-00000A320000}"/>
    <cellStyle name="RowTitles1-Detail 4 4 3 5_Tertiary Salaries Survey" xfId="12810" xr:uid="{00000000-0005-0000-0000-00000B320000}"/>
    <cellStyle name="RowTitles1-Detail 4 4 3 6" xfId="12811" xr:uid="{00000000-0005-0000-0000-00000C320000}"/>
    <cellStyle name="RowTitles1-Detail 4 4 3_Tertiary Salaries Survey" xfId="12812" xr:uid="{00000000-0005-0000-0000-00000D320000}"/>
    <cellStyle name="RowTitles1-Detail 4 4 4" xfId="12813" xr:uid="{00000000-0005-0000-0000-00000E320000}"/>
    <cellStyle name="RowTitles1-Detail 4 4 4 2" xfId="12814" xr:uid="{00000000-0005-0000-0000-00000F320000}"/>
    <cellStyle name="RowTitles1-Detail 4 4 4 2 2" xfId="12815" xr:uid="{00000000-0005-0000-0000-000010320000}"/>
    <cellStyle name="RowTitles1-Detail 4 4 4 2 2 2" xfId="12816" xr:uid="{00000000-0005-0000-0000-000011320000}"/>
    <cellStyle name="RowTitles1-Detail 4 4 4 2 2_Tertiary Salaries Survey" xfId="12817" xr:uid="{00000000-0005-0000-0000-000012320000}"/>
    <cellStyle name="RowTitles1-Detail 4 4 4 2 3" xfId="12818" xr:uid="{00000000-0005-0000-0000-000013320000}"/>
    <cellStyle name="RowTitles1-Detail 4 4 4 2_Tertiary Salaries Survey" xfId="12819" xr:uid="{00000000-0005-0000-0000-000014320000}"/>
    <cellStyle name="RowTitles1-Detail 4 4 4 3" xfId="12820" xr:uid="{00000000-0005-0000-0000-000015320000}"/>
    <cellStyle name="RowTitles1-Detail 4 4 4 3 2" xfId="12821" xr:uid="{00000000-0005-0000-0000-000016320000}"/>
    <cellStyle name="RowTitles1-Detail 4 4 4 3 2 2" xfId="12822" xr:uid="{00000000-0005-0000-0000-000017320000}"/>
    <cellStyle name="RowTitles1-Detail 4 4 4 3 2_Tertiary Salaries Survey" xfId="12823" xr:uid="{00000000-0005-0000-0000-000018320000}"/>
    <cellStyle name="RowTitles1-Detail 4 4 4 3 3" xfId="12824" xr:uid="{00000000-0005-0000-0000-000019320000}"/>
    <cellStyle name="RowTitles1-Detail 4 4 4 3_Tertiary Salaries Survey" xfId="12825" xr:uid="{00000000-0005-0000-0000-00001A320000}"/>
    <cellStyle name="RowTitles1-Detail 4 4 4 4" xfId="12826" xr:uid="{00000000-0005-0000-0000-00001B320000}"/>
    <cellStyle name="RowTitles1-Detail 4 4 4 4 2" xfId="12827" xr:uid="{00000000-0005-0000-0000-00001C320000}"/>
    <cellStyle name="RowTitles1-Detail 4 4 4 4_Tertiary Salaries Survey" xfId="12828" xr:uid="{00000000-0005-0000-0000-00001D320000}"/>
    <cellStyle name="RowTitles1-Detail 4 4 4 5" xfId="12829" xr:uid="{00000000-0005-0000-0000-00001E320000}"/>
    <cellStyle name="RowTitles1-Detail 4 4 4_Tertiary Salaries Survey" xfId="12830" xr:uid="{00000000-0005-0000-0000-00001F320000}"/>
    <cellStyle name="RowTitles1-Detail 4 4 5" xfId="12831" xr:uid="{00000000-0005-0000-0000-000020320000}"/>
    <cellStyle name="RowTitles1-Detail 4 4 5 2" xfId="12832" xr:uid="{00000000-0005-0000-0000-000021320000}"/>
    <cellStyle name="RowTitles1-Detail 4 4 5 2 2" xfId="12833" xr:uid="{00000000-0005-0000-0000-000022320000}"/>
    <cellStyle name="RowTitles1-Detail 4 4 5 2 2 2" xfId="12834" xr:uid="{00000000-0005-0000-0000-000023320000}"/>
    <cellStyle name="RowTitles1-Detail 4 4 5 2 2_Tertiary Salaries Survey" xfId="12835" xr:uid="{00000000-0005-0000-0000-000024320000}"/>
    <cellStyle name="RowTitles1-Detail 4 4 5 2 3" xfId="12836" xr:uid="{00000000-0005-0000-0000-000025320000}"/>
    <cellStyle name="RowTitles1-Detail 4 4 5 2_Tertiary Salaries Survey" xfId="12837" xr:uid="{00000000-0005-0000-0000-000026320000}"/>
    <cellStyle name="RowTitles1-Detail 4 4 5 3" xfId="12838" xr:uid="{00000000-0005-0000-0000-000027320000}"/>
    <cellStyle name="RowTitles1-Detail 4 4 5 3 2" xfId="12839" xr:uid="{00000000-0005-0000-0000-000028320000}"/>
    <cellStyle name="RowTitles1-Detail 4 4 5 3 2 2" xfId="12840" xr:uid="{00000000-0005-0000-0000-000029320000}"/>
    <cellStyle name="RowTitles1-Detail 4 4 5 3 2_Tertiary Salaries Survey" xfId="12841" xr:uid="{00000000-0005-0000-0000-00002A320000}"/>
    <cellStyle name="RowTitles1-Detail 4 4 5 3 3" xfId="12842" xr:uid="{00000000-0005-0000-0000-00002B320000}"/>
    <cellStyle name="RowTitles1-Detail 4 4 5 3_Tertiary Salaries Survey" xfId="12843" xr:uid="{00000000-0005-0000-0000-00002C320000}"/>
    <cellStyle name="RowTitles1-Detail 4 4 5 4" xfId="12844" xr:uid="{00000000-0005-0000-0000-00002D320000}"/>
    <cellStyle name="RowTitles1-Detail 4 4 5 4 2" xfId="12845" xr:uid="{00000000-0005-0000-0000-00002E320000}"/>
    <cellStyle name="RowTitles1-Detail 4 4 5 4_Tertiary Salaries Survey" xfId="12846" xr:uid="{00000000-0005-0000-0000-00002F320000}"/>
    <cellStyle name="RowTitles1-Detail 4 4 5 5" xfId="12847" xr:uid="{00000000-0005-0000-0000-000030320000}"/>
    <cellStyle name="RowTitles1-Detail 4 4 5_Tertiary Salaries Survey" xfId="12848" xr:uid="{00000000-0005-0000-0000-000031320000}"/>
    <cellStyle name="RowTitles1-Detail 4 4 6" xfId="12849" xr:uid="{00000000-0005-0000-0000-000032320000}"/>
    <cellStyle name="RowTitles1-Detail 4 4 6 2" xfId="12850" xr:uid="{00000000-0005-0000-0000-000033320000}"/>
    <cellStyle name="RowTitles1-Detail 4 4 6 2 2" xfId="12851" xr:uid="{00000000-0005-0000-0000-000034320000}"/>
    <cellStyle name="RowTitles1-Detail 4 4 6 2 2 2" xfId="12852" xr:uid="{00000000-0005-0000-0000-000035320000}"/>
    <cellStyle name="RowTitles1-Detail 4 4 6 2 2_Tertiary Salaries Survey" xfId="12853" xr:uid="{00000000-0005-0000-0000-000036320000}"/>
    <cellStyle name="RowTitles1-Detail 4 4 6 2 3" xfId="12854" xr:uid="{00000000-0005-0000-0000-000037320000}"/>
    <cellStyle name="RowTitles1-Detail 4 4 6 2_Tertiary Salaries Survey" xfId="12855" xr:uid="{00000000-0005-0000-0000-000038320000}"/>
    <cellStyle name="RowTitles1-Detail 4 4 6 3" xfId="12856" xr:uid="{00000000-0005-0000-0000-000039320000}"/>
    <cellStyle name="RowTitles1-Detail 4 4 6 3 2" xfId="12857" xr:uid="{00000000-0005-0000-0000-00003A320000}"/>
    <cellStyle name="RowTitles1-Detail 4 4 6 3 2 2" xfId="12858" xr:uid="{00000000-0005-0000-0000-00003B320000}"/>
    <cellStyle name="RowTitles1-Detail 4 4 6 3 2_Tertiary Salaries Survey" xfId="12859" xr:uid="{00000000-0005-0000-0000-00003C320000}"/>
    <cellStyle name="RowTitles1-Detail 4 4 6 3 3" xfId="12860" xr:uid="{00000000-0005-0000-0000-00003D320000}"/>
    <cellStyle name="RowTitles1-Detail 4 4 6 3_Tertiary Salaries Survey" xfId="12861" xr:uid="{00000000-0005-0000-0000-00003E320000}"/>
    <cellStyle name="RowTitles1-Detail 4 4 6 4" xfId="12862" xr:uid="{00000000-0005-0000-0000-00003F320000}"/>
    <cellStyle name="RowTitles1-Detail 4 4 6 4 2" xfId="12863" xr:uid="{00000000-0005-0000-0000-000040320000}"/>
    <cellStyle name="RowTitles1-Detail 4 4 6 4_Tertiary Salaries Survey" xfId="12864" xr:uid="{00000000-0005-0000-0000-000041320000}"/>
    <cellStyle name="RowTitles1-Detail 4 4 6 5" xfId="12865" xr:uid="{00000000-0005-0000-0000-000042320000}"/>
    <cellStyle name="RowTitles1-Detail 4 4 6_Tertiary Salaries Survey" xfId="12866" xr:uid="{00000000-0005-0000-0000-000043320000}"/>
    <cellStyle name="RowTitles1-Detail 4 4 7" xfId="12867" xr:uid="{00000000-0005-0000-0000-000044320000}"/>
    <cellStyle name="RowTitles1-Detail 4 4 7 2" xfId="12868" xr:uid="{00000000-0005-0000-0000-000045320000}"/>
    <cellStyle name="RowTitles1-Detail 4 4 7 2 2" xfId="12869" xr:uid="{00000000-0005-0000-0000-000046320000}"/>
    <cellStyle name="RowTitles1-Detail 4 4 7 2_Tertiary Salaries Survey" xfId="12870" xr:uid="{00000000-0005-0000-0000-000047320000}"/>
    <cellStyle name="RowTitles1-Detail 4 4 7 3" xfId="12871" xr:uid="{00000000-0005-0000-0000-000048320000}"/>
    <cellStyle name="RowTitles1-Detail 4 4 7_Tertiary Salaries Survey" xfId="12872" xr:uid="{00000000-0005-0000-0000-000049320000}"/>
    <cellStyle name="RowTitles1-Detail 4 4 8" xfId="12873" xr:uid="{00000000-0005-0000-0000-00004A320000}"/>
    <cellStyle name="RowTitles1-Detail 4 4 9" xfId="12874" xr:uid="{00000000-0005-0000-0000-00004B320000}"/>
    <cellStyle name="RowTitles1-Detail 4 4_STUD aligned by INSTIT" xfId="12875" xr:uid="{00000000-0005-0000-0000-00004C320000}"/>
    <cellStyle name="RowTitles1-Detail 4 5" xfId="12876" xr:uid="{00000000-0005-0000-0000-00004D320000}"/>
    <cellStyle name="RowTitles1-Detail 4 5 2" xfId="12877" xr:uid="{00000000-0005-0000-0000-00004E320000}"/>
    <cellStyle name="RowTitles1-Detail 4 5 2 2" xfId="12878" xr:uid="{00000000-0005-0000-0000-00004F320000}"/>
    <cellStyle name="RowTitles1-Detail 4 5 2 2 2" xfId="12879" xr:uid="{00000000-0005-0000-0000-000050320000}"/>
    <cellStyle name="RowTitles1-Detail 4 5 2 2 2 2" xfId="12880" xr:uid="{00000000-0005-0000-0000-000051320000}"/>
    <cellStyle name="RowTitles1-Detail 4 5 2 2 2_Tertiary Salaries Survey" xfId="12881" xr:uid="{00000000-0005-0000-0000-000052320000}"/>
    <cellStyle name="RowTitles1-Detail 4 5 2 2 3" xfId="12882" xr:uid="{00000000-0005-0000-0000-000053320000}"/>
    <cellStyle name="RowTitles1-Detail 4 5 2 2_Tertiary Salaries Survey" xfId="12883" xr:uid="{00000000-0005-0000-0000-000054320000}"/>
    <cellStyle name="RowTitles1-Detail 4 5 2 3" xfId="12884" xr:uid="{00000000-0005-0000-0000-000055320000}"/>
    <cellStyle name="RowTitles1-Detail 4 5 2 3 2" xfId="12885" xr:uid="{00000000-0005-0000-0000-000056320000}"/>
    <cellStyle name="RowTitles1-Detail 4 5 2 3 2 2" xfId="12886" xr:uid="{00000000-0005-0000-0000-000057320000}"/>
    <cellStyle name="RowTitles1-Detail 4 5 2 3 2_Tertiary Salaries Survey" xfId="12887" xr:uid="{00000000-0005-0000-0000-000058320000}"/>
    <cellStyle name="RowTitles1-Detail 4 5 2 3 3" xfId="12888" xr:uid="{00000000-0005-0000-0000-000059320000}"/>
    <cellStyle name="RowTitles1-Detail 4 5 2 3_Tertiary Salaries Survey" xfId="12889" xr:uid="{00000000-0005-0000-0000-00005A320000}"/>
    <cellStyle name="RowTitles1-Detail 4 5 2 4" xfId="12890" xr:uid="{00000000-0005-0000-0000-00005B320000}"/>
    <cellStyle name="RowTitles1-Detail 4 5 2 5" xfId="12891" xr:uid="{00000000-0005-0000-0000-00005C320000}"/>
    <cellStyle name="RowTitles1-Detail 4 5 2 5 2" xfId="12892" xr:uid="{00000000-0005-0000-0000-00005D320000}"/>
    <cellStyle name="RowTitles1-Detail 4 5 2 5_Tertiary Salaries Survey" xfId="12893" xr:uid="{00000000-0005-0000-0000-00005E320000}"/>
    <cellStyle name="RowTitles1-Detail 4 5 2 6" xfId="12894" xr:uid="{00000000-0005-0000-0000-00005F320000}"/>
    <cellStyle name="RowTitles1-Detail 4 5 2_Tertiary Salaries Survey" xfId="12895" xr:uid="{00000000-0005-0000-0000-000060320000}"/>
    <cellStyle name="RowTitles1-Detail 4 5 3" xfId="12896" xr:uid="{00000000-0005-0000-0000-000061320000}"/>
    <cellStyle name="RowTitles1-Detail 4 5 3 2" xfId="12897" xr:uid="{00000000-0005-0000-0000-000062320000}"/>
    <cellStyle name="RowTitles1-Detail 4 5 3 2 2" xfId="12898" xr:uid="{00000000-0005-0000-0000-000063320000}"/>
    <cellStyle name="RowTitles1-Detail 4 5 3 2 2 2" xfId="12899" xr:uid="{00000000-0005-0000-0000-000064320000}"/>
    <cellStyle name="RowTitles1-Detail 4 5 3 2 2_Tertiary Salaries Survey" xfId="12900" xr:uid="{00000000-0005-0000-0000-000065320000}"/>
    <cellStyle name="RowTitles1-Detail 4 5 3 2 3" xfId="12901" xr:uid="{00000000-0005-0000-0000-000066320000}"/>
    <cellStyle name="RowTitles1-Detail 4 5 3 2_Tertiary Salaries Survey" xfId="12902" xr:uid="{00000000-0005-0000-0000-000067320000}"/>
    <cellStyle name="RowTitles1-Detail 4 5 3 3" xfId="12903" xr:uid="{00000000-0005-0000-0000-000068320000}"/>
    <cellStyle name="RowTitles1-Detail 4 5 3 3 2" xfId="12904" xr:uid="{00000000-0005-0000-0000-000069320000}"/>
    <cellStyle name="RowTitles1-Detail 4 5 3 3 2 2" xfId="12905" xr:uid="{00000000-0005-0000-0000-00006A320000}"/>
    <cellStyle name="RowTitles1-Detail 4 5 3 3 2_Tertiary Salaries Survey" xfId="12906" xr:uid="{00000000-0005-0000-0000-00006B320000}"/>
    <cellStyle name="RowTitles1-Detail 4 5 3 3 3" xfId="12907" xr:uid="{00000000-0005-0000-0000-00006C320000}"/>
    <cellStyle name="RowTitles1-Detail 4 5 3 3_Tertiary Salaries Survey" xfId="12908" xr:uid="{00000000-0005-0000-0000-00006D320000}"/>
    <cellStyle name="RowTitles1-Detail 4 5 3 4" xfId="12909" xr:uid="{00000000-0005-0000-0000-00006E320000}"/>
    <cellStyle name="RowTitles1-Detail 4 5 3 5" xfId="12910" xr:uid="{00000000-0005-0000-0000-00006F320000}"/>
    <cellStyle name="RowTitles1-Detail 4 5 3_Tertiary Salaries Survey" xfId="12911" xr:uid="{00000000-0005-0000-0000-000070320000}"/>
    <cellStyle name="RowTitles1-Detail 4 5 4" xfId="12912" xr:uid="{00000000-0005-0000-0000-000071320000}"/>
    <cellStyle name="RowTitles1-Detail 4 5 4 2" xfId="12913" xr:uid="{00000000-0005-0000-0000-000072320000}"/>
    <cellStyle name="RowTitles1-Detail 4 5 4 2 2" xfId="12914" xr:uid="{00000000-0005-0000-0000-000073320000}"/>
    <cellStyle name="RowTitles1-Detail 4 5 4 2 2 2" xfId="12915" xr:uid="{00000000-0005-0000-0000-000074320000}"/>
    <cellStyle name="RowTitles1-Detail 4 5 4 2 2_Tertiary Salaries Survey" xfId="12916" xr:uid="{00000000-0005-0000-0000-000075320000}"/>
    <cellStyle name="RowTitles1-Detail 4 5 4 2 3" xfId="12917" xr:uid="{00000000-0005-0000-0000-000076320000}"/>
    <cellStyle name="RowTitles1-Detail 4 5 4 2_Tertiary Salaries Survey" xfId="12918" xr:uid="{00000000-0005-0000-0000-000077320000}"/>
    <cellStyle name="RowTitles1-Detail 4 5 4 3" xfId="12919" xr:uid="{00000000-0005-0000-0000-000078320000}"/>
    <cellStyle name="RowTitles1-Detail 4 5 4 3 2" xfId="12920" xr:uid="{00000000-0005-0000-0000-000079320000}"/>
    <cellStyle name="RowTitles1-Detail 4 5 4 3 2 2" xfId="12921" xr:uid="{00000000-0005-0000-0000-00007A320000}"/>
    <cellStyle name="RowTitles1-Detail 4 5 4 3 2_Tertiary Salaries Survey" xfId="12922" xr:uid="{00000000-0005-0000-0000-00007B320000}"/>
    <cellStyle name="RowTitles1-Detail 4 5 4 3 3" xfId="12923" xr:uid="{00000000-0005-0000-0000-00007C320000}"/>
    <cellStyle name="RowTitles1-Detail 4 5 4 3_Tertiary Salaries Survey" xfId="12924" xr:uid="{00000000-0005-0000-0000-00007D320000}"/>
    <cellStyle name="RowTitles1-Detail 4 5 4 4" xfId="12925" xr:uid="{00000000-0005-0000-0000-00007E320000}"/>
    <cellStyle name="RowTitles1-Detail 4 5 4 4 2" xfId="12926" xr:uid="{00000000-0005-0000-0000-00007F320000}"/>
    <cellStyle name="RowTitles1-Detail 4 5 4 4_Tertiary Salaries Survey" xfId="12927" xr:uid="{00000000-0005-0000-0000-000080320000}"/>
    <cellStyle name="RowTitles1-Detail 4 5 4 5" xfId="12928" xr:uid="{00000000-0005-0000-0000-000081320000}"/>
    <cellStyle name="RowTitles1-Detail 4 5 4_Tertiary Salaries Survey" xfId="12929" xr:uid="{00000000-0005-0000-0000-000082320000}"/>
    <cellStyle name="RowTitles1-Detail 4 5 5" xfId="12930" xr:uid="{00000000-0005-0000-0000-000083320000}"/>
    <cellStyle name="RowTitles1-Detail 4 5 5 2" xfId="12931" xr:uid="{00000000-0005-0000-0000-000084320000}"/>
    <cellStyle name="RowTitles1-Detail 4 5 5 2 2" xfId="12932" xr:uid="{00000000-0005-0000-0000-000085320000}"/>
    <cellStyle name="RowTitles1-Detail 4 5 5 2 2 2" xfId="12933" xr:uid="{00000000-0005-0000-0000-000086320000}"/>
    <cellStyle name="RowTitles1-Detail 4 5 5 2 2_Tertiary Salaries Survey" xfId="12934" xr:uid="{00000000-0005-0000-0000-000087320000}"/>
    <cellStyle name="RowTitles1-Detail 4 5 5 2 3" xfId="12935" xr:uid="{00000000-0005-0000-0000-000088320000}"/>
    <cellStyle name="RowTitles1-Detail 4 5 5 2_Tertiary Salaries Survey" xfId="12936" xr:uid="{00000000-0005-0000-0000-000089320000}"/>
    <cellStyle name="RowTitles1-Detail 4 5 5 3" xfId="12937" xr:uid="{00000000-0005-0000-0000-00008A320000}"/>
    <cellStyle name="RowTitles1-Detail 4 5 5 3 2" xfId="12938" xr:uid="{00000000-0005-0000-0000-00008B320000}"/>
    <cellStyle name="RowTitles1-Detail 4 5 5 3 2 2" xfId="12939" xr:uid="{00000000-0005-0000-0000-00008C320000}"/>
    <cellStyle name="RowTitles1-Detail 4 5 5 3 2_Tertiary Salaries Survey" xfId="12940" xr:uid="{00000000-0005-0000-0000-00008D320000}"/>
    <cellStyle name="RowTitles1-Detail 4 5 5 3 3" xfId="12941" xr:uid="{00000000-0005-0000-0000-00008E320000}"/>
    <cellStyle name="RowTitles1-Detail 4 5 5 3_Tertiary Salaries Survey" xfId="12942" xr:uid="{00000000-0005-0000-0000-00008F320000}"/>
    <cellStyle name="RowTitles1-Detail 4 5 5 4" xfId="12943" xr:uid="{00000000-0005-0000-0000-000090320000}"/>
    <cellStyle name="RowTitles1-Detail 4 5 5 4 2" xfId="12944" xr:uid="{00000000-0005-0000-0000-000091320000}"/>
    <cellStyle name="RowTitles1-Detail 4 5 5 4_Tertiary Salaries Survey" xfId="12945" xr:uid="{00000000-0005-0000-0000-000092320000}"/>
    <cellStyle name="RowTitles1-Detail 4 5 5 5" xfId="12946" xr:uid="{00000000-0005-0000-0000-000093320000}"/>
    <cellStyle name="RowTitles1-Detail 4 5 5_Tertiary Salaries Survey" xfId="12947" xr:uid="{00000000-0005-0000-0000-000094320000}"/>
    <cellStyle name="RowTitles1-Detail 4 5 6" xfId="12948" xr:uid="{00000000-0005-0000-0000-000095320000}"/>
    <cellStyle name="RowTitles1-Detail 4 5 6 2" xfId="12949" xr:uid="{00000000-0005-0000-0000-000096320000}"/>
    <cellStyle name="RowTitles1-Detail 4 5 6 2 2" xfId="12950" xr:uid="{00000000-0005-0000-0000-000097320000}"/>
    <cellStyle name="RowTitles1-Detail 4 5 6 2 2 2" xfId="12951" xr:uid="{00000000-0005-0000-0000-000098320000}"/>
    <cellStyle name="RowTitles1-Detail 4 5 6 2 2_Tertiary Salaries Survey" xfId="12952" xr:uid="{00000000-0005-0000-0000-000099320000}"/>
    <cellStyle name="RowTitles1-Detail 4 5 6 2 3" xfId="12953" xr:uid="{00000000-0005-0000-0000-00009A320000}"/>
    <cellStyle name="RowTitles1-Detail 4 5 6 2_Tertiary Salaries Survey" xfId="12954" xr:uid="{00000000-0005-0000-0000-00009B320000}"/>
    <cellStyle name="RowTitles1-Detail 4 5 6 3" xfId="12955" xr:uid="{00000000-0005-0000-0000-00009C320000}"/>
    <cellStyle name="RowTitles1-Detail 4 5 6 3 2" xfId="12956" xr:uid="{00000000-0005-0000-0000-00009D320000}"/>
    <cellStyle name="RowTitles1-Detail 4 5 6 3 2 2" xfId="12957" xr:uid="{00000000-0005-0000-0000-00009E320000}"/>
    <cellStyle name="RowTitles1-Detail 4 5 6 3 2_Tertiary Salaries Survey" xfId="12958" xr:uid="{00000000-0005-0000-0000-00009F320000}"/>
    <cellStyle name="RowTitles1-Detail 4 5 6 3 3" xfId="12959" xr:uid="{00000000-0005-0000-0000-0000A0320000}"/>
    <cellStyle name="RowTitles1-Detail 4 5 6 3_Tertiary Salaries Survey" xfId="12960" xr:uid="{00000000-0005-0000-0000-0000A1320000}"/>
    <cellStyle name="RowTitles1-Detail 4 5 6 4" xfId="12961" xr:uid="{00000000-0005-0000-0000-0000A2320000}"/>
    <cellStyle name="RowTitles1-Detail 4 5 6 4 2" xfId="12962" xr:uid="{00000000-0005-0000-0000-0000A3320000}"/>
    <cellStyle name="RowTitles1-Detail 4 5 6 4_Tertiary Salaries Survey" xfId="12963" xr:uid="{00000000-0005-0000-0000-0000A4320000}"/>
    <cellStyle name="RowTitles1-Detail 4 5 6 5" xfId="12964" xr:uid="{00000000-0005-0000-0000-0000A5320000}"/>
    <cellStyle name="RowTitles1-Detail 4 5 6_Tertiary Salaries Survey" xfId="12965" xr:uid="{00000000-0005-0000-0000-0000A6320000}"/>
    <cellStyle name="RowTitles1-Detail 4 5 7" xfId="12966" xr:uid="{00000000-0005-0000-0000-0000A7320000}"/>
    <cellStyle name="RowTitles1-Detail 4 5 7 2" xfId="12967" xr:uid="{00000000-0005-0000-0000-0000A8320000}"/>
    <cellStyle name="RowTitles1-Detail 4 5 7 2 2" xfId="12968" xr:uid="{00000000-0005-0000-0000-0000A9320000}"/>
    <cellStyle name="RowTitles1-Detail 4 5 7 2_Tertiary Salaries Survey" xfId="12969" xr:uid="{00000000-0005-0000-0000-0000AA320000}"/>
    <cellStyle name="RowTitles1-Detail 4 5 7 3" xfId="12970" xr:uid="{00000000-0005-0000-0000-0000AB320000}"/>
    <cellStyle name="RowTitles1-Detail 4 5 7_Tertiary Salaries Survey" xfId="12971" xr:uid="{00000000-0005-0000-0000-0000AC320000}"/>
    <cellStyle name="RowTitles1-Detail 4 5 8" xfId="12972" xr:uid="{00000000-0005-0000-0000-0000AD320000}"/>
    <cellStyle name="RowTitles1-Detail 4 5 8 2" xfId="12973" xr:uid="{00000000-0005-0000-0000-0000AE320000}"/>
    <cellStyle name="RowTitles1-Detail 4 5 8 2 2" xfId="12974" xr:uid="{00000000-0005-0000-0000-0000AF320000}"/>
    <cellStyle name="RowTitles1-Detail 4 5 8 2_Tertiary Salaries Survey" xfId="12975" xr:uid="{00000000-0005-0000-0000-0000B0320000}"/>
    <cellStyle name="RowTitles1-Detail 4 5 8 3" xfId="12976" xr:uid="{00000000-0005-0000-0000-0000B1320000}"/>
    <cellStyle name="RowTitles1-Detail 4 5 8_Tertiary Salaries Survey" xfId="12977" xr:uid="{00000000-0005-0000-0000-0000B2320000}"/>
    <cellStyle name="RowTitles1-Detail 4 5 9" xfId="12978" xr:uid="{00000000-0005-0000-0000-0000B3320000}"/>
    <cellStyle name="RowTitles1-Detail 4 5_STUD aligned by INSTIT" xfId="12979" xr:uid="{00000000-0005-0000-0000-0000B4320000}"/>
    <cellStyle name="RowTitles1-Detail 4 6" xfId="12980" xr:uid="{00000000-0005-0000-0000-0000B5320000}"/>
    <cellStyle name="RowTitles1-Detail 4 6 2" xfId="12981" xr:uid="{00000000-0005-0000-0000-0000B6320000}"/>
    <cellStyle name="RowTitles1-Detail 4 6 2 2" xfId="12982" xr:uid="{00000000-0005-0000-0000-0000B7320000}"/>
    <cellStyle name="RowTitles1-Detail 4 6 2 2 2" xfId="12983" xr:uid="{00000000-0005-0000-0000-0000B8320000}"/>
    <cellStyle name="RowTitles1-Detail 4 6 2 2 2 2" xfId="12984" xr:uid="{00000000-0005-0000-0000-0000B9320000}"/>
    <cellStyle name="RowTitles1-Detail 4 6 2 2 2_Tertiary Salaries Survey" xfId="12985" xr:uid="{00000000-0005-0000-0000-0000BA320000}"/>
    <cellStyle name="RowTitles1-Detail 4 6 2 2 3" xfId="12986" xr:uid="{00000000-0005-0000-0000-0000BB320000}"/>
    <cellStyle name="RowTitles1-Detail 4 6 2 2_Tertiary Salaries Survey" xfId="12987" xr:uid="{00000000-0005-0000-0000-0000BC320000}"/>
    <cellStyle name="RowTitles1-Detail 4 6 2 3" xfId="12988" xr:uid="{00000000-0005-0000-0000-0000BD320000}"/>
    <cellStyle name="RowTitles1-Detail 4 6 2 3 2" xfId="12989" xr:uid="{00000000-0005-0000-0000-0000BE320000}"/>
    <cellStyle name="RowTitles1-Detail 4 6 2 3 2 2" xfId="12990" xr:uid="{00000000-0005-0000-0000-0000BF320000}"/>
    <cellStyle name="RowTitles1-Detail 4 6 2 3 2_Tertiary Salaries Survey" xfId="12991" xr:uid="{00000000-0005-0000-0000-0000C0320000}"/>
    <cellStyle name="RowTitles1-Detail 4 6 2 3 3" xfId="12992" xr:uid="{00000000-0005-0000-0000-0000C1320000}"/>
    <cellStyle name="RowTitles1-Detail 4 6 2 3_Tertiary Salaries Survey" xfId="12993" xr:uid="{00000000-0005-0000-0000-0000C2320000}"/>
    <cellStyle name="RowTitles1-Detail 4 6 2 4" xfId="12994" xr:uid="{00000000-0005-0000-0000-0000C3320000}"/>
    <cellStyle name="RowTitles1-Detail 4 6 2 5" xfId="12995" xr:uid="{00000000-0005-0000-0000-0000C4320000}"/>
    <cellStyle name="RowTitles1-Detail 4 6 2 5 2" xfId="12996" xr:uid="{00000000-0005-0000-0000-0000C5320000}"/>
    <cellStyle name="RowTitles1-Detail 4 6 2 5_Tertiary Salaries Survey" xfId="12997" xr:uid="{00000000-0005-0000-0000-0000C6320000}"/>
    <cellStyle name="RowTitles1-Detail 4 6 2 6" xfId="12998" xr:uid="{00000000-0005-0000-0000-0000C7320000}"/>
    <cellStyle name="RowTitles1-Detail 4 6 2_Tertiary Salaries Survey" xfId="12999" xr:uid="{00000000-0005-0000-0000-0000C8320000}"/>
    <cellStyle name="RowTitles1-Detail 4 6 3" xfId="13000" xr:uid="{00000000-0005-0000-0000-0000C9320000}"/>
    <cellStyle name="RowTitles1-Detail 4 6 3 2" xfId="13001" xr:uid="{00000000-0005-0000-0000-0000CA320000}"/>
    <cellStyle name="RowTitles1-Detail 4 6 3 2 2" xfId="13002" xr:uid="{00000000-0005-0000-0000-0000CB320000}"/>
    <cellStyle name="RowTitles1-Detail 4 6 3 2 2 2" xfId="13003" xr:uid="{00000000-0005-0000-0000-0000CC320000}"/>
    <cellStyle name="RowTitles1-Detail 4 6 3 2 2_Tertiary Salaries Survey" xfId="13004" xr:uid="{00000000-0005-0000-0000-0000CD320000}"/>
    <cellStyle name="RowTitles1-Detail 4 6 3 2 3" xfId="13005" xr:uid="{00000000-0005-0000-0000-0000CE320000}"/>
    <cellStyle name="RowTitles1-Detail 4 6 3 2_Tertiary Salaries Survey" xfId="13006" xr:uid="{00000000-0005-0000-0000-0000CF320000}"/>
    <cellStyle name="RowTitles1-Detail 4 6 3 3" xfId="13007" xr:uid="{00000000-0005-0000-0000-0000D0320000}"/>
    <cellStyle name="RowTitles1-Detail 4 6 3 3 2" xfId="13008" xr:uid="{00000000-0005-0000-0000-0000D1320000}"/>
    <cellStyle name="RowTitles1-Detail 4 6 3 3 2 2" xfId="13009" xr:uid="{00000000-0005-0000-0000-0000D2320000}"/>
    <cellStyle name="RowTitles1-Detail 4 6 3 3 2_Tertiary Salaries Survey" xfId="13010" xr:uid="{00000000-0005-0000-0000-0000D3320000}"/>
    <cellStyle name="RowTitles1-Detail 4 6 3 3 3" xfId="13011" xr:uid="{00000000-0005-0000-0000-0000D4320000}"/>
    <cellStyle name="RowTitles1-Detail 4 6 3 3_Tertiary Salaries Survey" xfId="13012" xr:uid="{00000000-0005-0000-0000-0000D5320000}"/>
    <cellStyle name="RowTitles1-Detail 4 6 3 4" xfId="13013" xr:uid="{00000000-0005-0000-0000-0000D6320000}"/>
    <cellStyle name="RowTitles1-Detail 4 6 3 5" xfId="13014" xr:uid="{00000000-0005-0000-0000-0000D7320000}"/>
    <cellStyle name="RowTitles1-Detail 4 6 3_Tertiary Salaries Survey" xfId="13015" xr:uid="{00000000-0005-0000-0000-0000D8320000}"/>
    <cellStyle name="RowTitles1-Detail 4 6 4" xfId="13016" xr:uid="{00000000-0005-0000-0000-0000D9320000}"/>
    <cellStyle name="RowTitles1-Detail 4 6 4 2" xfId="13017" xr:uid="{00000000-0005-0000-0000-0000DA320000}"/>
    <cellStyle name="RowTitles1-Detail 4 6 4 2 2" xfId="13018" xr:uid="{00000000-0005-0000-0000-0000DB320000}"/>
    <cellStyle name="RowTitles1-Detail 4 6 4 2 2 2" xfId="13019" xr:uid="{00000000-0005-0000-0000-0000DC320000}"/>
    <cellStyle name="RowTitles1-Detail 4 6 4 2 2_Tertiary Salaries Survey" xfId="13020" xr:uid="{00000000-0005-0000-0000-0000DD320000}"/>
    <cellStyle name="RowTitles1-Detail 4 6 4 2 3" xfId="13021" xr:uid="{00000000-0005-0000-0000-0000DE320000}"/>
    <cellStyle name="RowTitles1-Detail 4 6 4 2_Tertiary Salaries Survey" xfId="13022" xr:uid="{00000000-0005-0000-0000-0000DF320000}"/>
    <cellStyle name="RowTitles1-Detail 4 6 4 3" xfId="13023" xr:uid="{00000000-0005-0000-0000-0000E0320000}"/>
    <cellStyle name="RowTitles1-Detail 4 6 4 3 2" xfId="13024" xr:uid="{00000000-0005-0000-0000-0000E1320000}"/>
    <cellStyle name="RowTitles1-Detail 4 6 4 3 2 2" xfId="13025" xr:uid="{00000000-0005-0000-0000-0000E2320000}"/>
    <cellStyle name="RowTitles1-Detail 4 6 4 3 2_Tertiary Salaries Survey" xfId="13026" xr:uid="{00000000-0005-0000-0000-0000E3320000}"/>
    <cellStyle name="RowTitles1-Detail 4 6 4 3 3" xfId="13027" xr:uid="{00000000-0005-0000-0000-0000E4320000}"/>
    <cellStyle name="RowTitles1-Detail 4 6 4 3_Tertiary Salaries Survey" xfId="13028" xr:uid="{00000000-0005-0000-0000-0000E5320000}"/>
    <cellStyle name="RowTitles1-Detail 4 6 4 4" xfId="13029" xr:uid="{00000000-0005-0000-0000-0000E6320000}"/>
    <cellStyle name="RowTitles1-Detail 4 6 4 5" xfId="13030" xr:uid="{00000000-0005-0000-0000-0000E7320000}"/>
    <cellStyle name="RowTitles1-Detail 4 6 4 5 2" xfId="13031" xr:uid="{00000000-0005-0000-0000-0000E8320000}"/>
    <cellStyle name="RowTitles1-Detail 4 6 4 5_Tertiary Salaries Survey" xfId="13032" xr:uid="{00000000-0005-0000-0000-0000E9320000}"/>
    <cellStyle name="RowTitles1-Detail 4 6 4 6" xfId="13033" xr:uid="{00000000-0005-0000-0000-0000EA320000}"/>
    <cellStyle name="RowTitles1-Detail 4 6 4_Tertiary Salaries Survey" xfId="13034" xr:uid="{00000000-0005-0000-0000-0000EB320000}"/>
    <cellStyle name="RowTitles1-Detail 4 6 5" xfId="13035" xr:uid="{00000000-0005-0000-0000-0000EC320000}"/>
    <cellStyle name="RowTitles1-Detail 4 6 5 2" xfId="13036" xr:uid="{00000000-0005-0000-0000-0000ED320000}"/>
    <cellStyle name="RowTitles1-Detail 4 6 5 2 2" xfId="13037" xr:uid="{00000000-0005-0000-0000-0000EE320000}"/>
    <cellStyle name="RowTitles1-Detail 4 6 5 2 2 2" xfId="13038" xr:uid="{00000000-0005-0000-0000-0000EF320000}"/>
    <cellStyle name="RowTitles1-Detail 4 6 5 2 2_Tertiary Salaries Survey" xfId="13039" xr:uid="{00000000-0005-0000-0000-0000F0320000}"/>
    <cellStyle name="RowTitles1-Detail 4 6 5 2 3" xfId="13040" xr:uid="{00000000-0005-0000-0000-0000F1320000}"/>
    <cellStyle name="RowTitles1-Detail 4 6 5 2_Tertiary Salaries Survey" xfId="13041" xr:uid="{00000000-0005-0000-0000-0000F2320000}"/>
    <cellStyle name="RowTitles1-Detail 4 6 5 3" xfId="13042" xr:uid="{00000000-0005-0000-0000-0000F3320000}"/>
    <cellStyle name="RowTitles1-Detail 4 6 5 3 2" xfId="13043" xr:uid="{00000000-0005-0000-0000-0000F4320000}"/>
    <cellStyle name="RowTitles1-Detail 4 6 5 3 2 2" xfId="13044" xr:uid="{00000000-0005-0000-0000-0000F5320000}"/>
    <cellStyle name="RowTitles1-Detail 4 6 5 3 2_Tertiary Salaries Survey" xfId="13045" xr:uid="{00000000-0005-0000-0000-0000F6320000}"/>
    <cellStyle name="RowTitles1-Detail 4 6 5 3 3" xfId="13046" xr:uid="{00000000-0005-0000-0000-0000F7320000}"/>
    <cellStyle name="RowTitles1-Detail 4 6 5 3_Tertiary Salaries Survey" xfId="13047" xr:uid="{00000000-0005-0000-0000-0000F8320000}"/>
    <cellStyle name="RowTitles1-Detail 4 6 5 4" xfId="13048" xr:uid="{00000000-0005-0000-0000-0000F9320000}"/>
    <cellStyle name="RowTitles1-Detail 4 6 5 4 2" xfId="13049" xr:uid="{00000000-0005-0000-0000-0000FA320000}"/>
    <cellStyle name="RowTitles1-Detail 4 6 5 4_Tertiary Salaries Survey" xfId="13050" xr:uid="{00000000-0005-0000-0000-0000FB320000}"/>
    <cellStyle name="RowTitles1-Detail 4 6 5 5" xfId="13051" xr:uid="{00000000-0005-0000-0000-0000FC320000}"/>
    <cellStyle name="RowTitles1-Detail 4 6 5_Tertiary Salaries Survey" xfId="13052" xr:uid="{00000000-0005-0000-0000-0000FD320000}"/>
    <cellStyle name="RowTitles1-Detail 4 6 6" xfId="13053" xr:uid="{00000000-0005-0000-0000-0000FE320000}"/>
    <cellStyle name="RowTitles1-Detail 4 6 6 2" xfId="13054" xr:uid="{00000000-0005-0000-0000-0000FF320000}"/>
    <cellStyle name="RowTitles1-Detail 4 6 6 2 2" xfId="13055" xr:uid="{00000000-0005-0000-0000-000000330000}"/>
    <cellStyle name="RowTitles1-Detail 4 6 6 2 2 2" xfId="13056" xr:uid="{00000000-0005-0000-0000-000001330000}"/>
    <cellStyle name="RowTitles1-Detail 4 6 6 2 2_Tertiary Salaries Survey" xfId="13057" xr:uid="{00000000-0005-0000-0000-000002330000}"/>
    <cellStyle name="RowTitles1-Detail 4 6 6 2 3" xfId="13058" xr:uid="{00000000-0005-0000-0000-000003330000}"/>
    <cellStyle name="RowTitles1-Detail 4 6 6 2_Tertiary Salaries Survey" xfId="13059" xr:uid="{00000000-0005-0000-0000-000004330000}"/>
    <cellStyle name="RowTitles1-Detail 4 6 6 3" xfId="13060" xr:uid="{00000000-0005-0000-0000-000005330000}"/>
    <cellStyle name="RowTitles1-Detail 4 6 6 3 2" xfId="13061" xr:uid="{00000000-0005-0000-0000-000006330000}"/>
    <cellStyle name="RowTitles1-Detail 4 6 6 3 2 2" xfId="13062" xr:uid="{00000000-0005-0000-0000-000007330000}"/>
    <cellStyle name="RowTitles1-Detail 4 6 6 3 2_Tertiary Salaries Survey" xfId="13063" xr:uid="{00000000-0005-0000-0000-000008330000}"/>
    <cellStyle name="RowTitles1-Detail 4 6 6 3 3" xfId="13064" xr:uid="{00000000-0005-0000-0000-000009330000}"/>
    <cellStyle name="RowTitles1-Detail 4 6 6 3_Tertiary Salaries Survey" xfId="13065" xr:uid="{00000000-0005-0000-0000-00000A330000}"/>
    <cellStyle name="RowTitles1-Detail 4 6 6 4" xfId="13066" xr:uid="{00000000-0005-0000-0000-00000B330000}"/>
    <cellStyle name="RowTitles1-Detail 4 6 6 4 2" xfId="13067" xr:uid="{00000000-0005-0000-0000-00000C330000}"/>
    <cellStyle name="RowTitles1-Detail 4 6 6 4_Tertiary Salaries Survey" xfId="13068" xr:uid="{00000000-0005-0000-0000-00000D330000}"/>
    <cellStyle name="RowTitles1-Detail 4 6 6 5" xfId="13069" xr:uid="{00000000-0005-0000-0000-00000E330000}"/>
    <cellStyle name="RowTitles1-Detail 4 6 6_Tertiary Salaries Survey" xfId="13070" xr:uid="{00000000-0005-0000-0000-00000F330000}"/>
    <cellStyle name="RowTitles1-Detail 4 6 7" xfId="13071" xr:uid="{00000000-0005-0000-0000-000010330000}"/>
    <cellStyle name="RowTitles1-Detail 4 6 7 2" xfId="13072" xr:uid="{00000000-0005-0000-0000-000011330000}"/>
    <cellStyle name="RowTitles1-Detail 4 6 7 2 2" xfId="13073" xr:uid="{00000000-0005-0000-0000-000012330000}"/>
    <cellStyle name="RowTitles1-Detail 4 6 7 2_Tertiary Salaries Survey" xfId="13074" xr:uid="{00000000-0005-0000-0000-000013330000}"/>
    <cellStyle name="RowTitles1-Detail 4 6 7 3" xfId="13075" xr:uid="{00000000-0005-0000-0000-000014330000}"/>
    <cellStyle name="RowTitles1-Detail 4 6 7_Tertiary Salaries Survey" xfId="13076" xr:uid="{00000000-0005-0000-0000-000015330000}"/>
    <cellStyle name="RowTitles1-Detail 4 6 8" xfId="13077" xr:uid="{00000000-0005-0000-0000-000016330000}"/>
    <cellStyle name="RowTitles1-Detail 4 6 9" xfId="13078" xr:uid="{00000000-0005-0000-0000-000017330000}"/>
    <cellStyle name="RowTitles1-Detail 4 6_STUD aligned by INSTIT" xfId="13079" xr:uid="{00000000-0005-0000-0000-000018330000}"/>
    <cellStyle name="RowTitles1-Detail 4 7" xfId="13080" xr:uid="{00000000-0005-0000-0000-000019330000}"/>
    <cellStyle name="RowTitles1-Detail 4 7 2" xfId="13081" xr:uid="{00000000-0005-0000-0000-00001A330000}"/>
    <cellStyle name="RowTitles1-Detail 4 7 2 2" xfId="13082" xr:uid="{00000000-0005-0000-0000-00001B330000}"/>
    <cellStyle name="RowTitles1-Detail 4 7 2 2 2" xfId="13083" xr:uid="{00000000-0005-0000-0000-00001C330000}"/>
    <cellStyle name="RowTitles1-Detail 4 7 2 2_Tertiary Salaries Survey" xfId="13084" xr:uid="{00000000-0005-0000-0000-00001D330000}"/>
    <cellStyle name="RowTitles1-Detail 4 7 2 3" xfId="13085" xr:uid="{00000000-0005-0000-0000-00001E330000}"/>
    <cellStyle name="RowTitles1-Detail 4 7 2_Tertiary Salaries Survey" xfId="13086" xr:uid="{00000000-0005-0000-0000-00001F330000}"/>
    <cellStyle name="RowTitles1-Detail 4 7 3" xfId="13087" xr:uid="{00000000-0005-0000-0000-000020330000}"/>
    <cellStyle name="RowTitles1-Detail 4 7 3 2" xfId="13088" xr:uid="{00000000-0005-0000-0000-000021330000}"/>
    <cellStyle name="RowTitles1-Detail 4 7 3 2 2" xfId="13089" xr:uid="{00000000-0005-0000-0000-000022330000}"/>
    <cellStyle name="RowTitles1-Detail 4 7 3 2_Tertiary Salaries Survey" xfId="13090" xr:uid="{00000000-0005-0000-0000-000023330000}"/>
    <cellStyle name="RowTitles1-Detail 4 7 3 3" xfId="13091" xr:uid="{00000000-0005-0000-0000-000024330000}"/>
    <cellStyle name="RowTitles1-Detail 4 7 3_Tertiary Salaries Survey" xfId="13092" xr:uid="{00000000-0005-0000-0000-000025330000}"/>
    <cellStyle name="RowTitles1-Detail 4 7 4" xfId="13093" xr:uid="{00000000-0005-0000-0000-000026330000}"/>
    <cellStyle name="RowTitles1-Detail 4 7 5" xfId="13094" xr:uid="{00000000-0005-0000-0000-000027330000}"/>
    <cellStyle name="RowTitles1-Detail 4 7 5 2" xfId="13095" xr:uid="{00000000-0005-0000-0000-000028330000}"/>
    <cellStyle name="RowTitles1-Detail 4 7 5_Tertiary Salaries Survey" xfId="13096" xr:uid="{00000000-0005-0000-0000-000029330000}"/>
    <cellStyle name="RowTitles1-Detail 4 7 6" xfId="13097" xr:uid="{00000000-0005-0000-0000-00002A330000}"/>
    <cellStyle name="RowTitles1-Detail 4 7_Tertiary Salaries Survey" xfId="13098" xr:uid="{00000000-0005-0000-0000-00002B330000}"/>
    <cellStyle name="RowTitles1-Detail 4 8" xfId="13099" xr:uid="{00000000-0005-0000-0000-00002C330000}"/>
    <cellStyle name="RowTitles1-Detail 4 8 2" xfId="13100" xr:uid="{00000000-0005-0000-0000-00002D330000}"/>
    <cellStyle name="RowTitles1-Detail 4 8 2 2" xfId="13101" xr:uid="{00000000-0005-0000-0000-00002E330000}"/>
    <cellStyle name="RowTitles1-Detail 4 8 2 2 2" xfId="13102" xr:uid="{00000000-0005-0000-0000-00002F330000}"/>
    <cellStyle name="RowTitles1-Detail 4 8 2 2_Tertiary Salaries Survey" xfId="13103" xr:uid="{00000000-0005-0000-0000-000030330000}"/>
    <cellStyle name="RowTitles1-Detail 4 8 2 3" xfId="13104" xr:uid="{00000000-0005-0000-0000-000031330000}"/>
    <cellStyle name="RowTitles1-Detail 4 8 2_Tertiary Salaries Survey" xfId="13105" xr:uid="{00000000-0005-0000-0000-000032330000}"/>
    <cellStyle name="RowTitles1-Detail 4 8 3" xfId="13106" xr:uid="{00000000-0005-0000-0000-000033330000}"/>
    <cellStyle name="RowTitles1-Detail 4 8 3 2" xfId="13107" xr:uid="{00000000-0005-0000-0000-000034330000}"/>
    <cellStyle name="RowTitles1-Detail 4 8 3 2 2" xfId="13108" xr:uid="{00000000-0005-0000-0000-000035330000}"/>
    <cellStyle name="RowTitles1-Detail 4 8 3 2_Tertiary Salaries Survey" xfId="13109" xr:uid="{00000000-0005-0000-0000-000036330000}"/>
    <cellStyle name="RowTitles1-Detail 4 8 3 3" xfId="13110" xr:uid="{00000000-0005-0000-0000-000037330000}"/>
    <cellStyle name="RowTitles1-Detail 4 8 3_Tertiary Salaries Survey" xfId="13111" xr:uid="{00000000-0005-0000-0000-000038330000}"/>
    <cellStyle name="RowTitles1-Detail 4 8 4" xfId="13112" xr:uid="{00000000-0005-0000-0000-000039330000}"/>
    <cellStyle name="RowTitles1-Detail 4 8 5" xfId="13113" xr:uid="{00000000-0005-0000-0000-00003A330000}"/>
    <cellStyle name="RowTitles1-Detail 4 8_Tertiary Salaries Survey" xfId="13114" xr:uid="{00000000-0005-0000-0000-00003B330000}"/>
    <cellStyle name="RowTitles1-Detail 4 9" xfId="13115" xr:uid="{00000000-0005-0000-0000-00003C330000}"/>
    <cellStyle name="RowTitles1-Detail 4 9 2" xfId="13116" xr:uid="{00000000-0005-0000-0000-00003D330000}"/>
    <cellStyle name="RowTitles1-Detail 4 9 2 2" xfId="13117" xr:uid="{00000000-0005-0000-0000-00003E330000}"/>
    <cellStyle name="RowTitles1-Detail 4 9 2 2 2" xfId="13118" xr:uid="{00000000-0005-0000-0000-00003F330000}"/>
    <cellStyle name="RowTitles1-Detail 4 9 2 2_Tertiary Salaries Survey" xfId="13119" xr:uid="{00000000-0005-0000-0000-000040330000}"/>
    <cellStyle name="RowTitles1-Detail 4 9 2 3" xfId="13120" xr:uid="{00000000-0005-0000-0000-000041330000}"/>
    <cellStyle name="RowTitles1-Detail 4 9 2_Tertiary Salaries Survey" xfId="13121" xr:uid="{00000000-0005-0000-0000-000042330000}"/>
    <cellStyle name="RowTitles1-Detail 4 9 3" xfId="13122" xr:uid="{00000000-0005-0000-0000-000043330000}"/>
    <cellStyle name="RowTitles1-Detail 4 9 3 2" xfId="13123" xr:uid="{00000000-0005-0000-0000-000044330000}"/>
    <cellStyle name="RowTitles1-Detail 4 9 3 2 2" xfId="13124" xr:uid="{00000000-0005-0000-0000-000045330000}"/>
    <cellStyle name="RowTitles1-Detail 4 9 3 2_Tertiary Salaries Survey" xfId="13125" xr:uid="{00000000-0005-0000-0000-000046330000}"/>
    <cellStyle name="RowTitles1-Detail 4 9 3 3" xfId="13126" xr:uid="{00000000-0005-0000-0000-000047330000}"/>
    <cellStyle name="RowTitles1-Detail 4 9 3_Tertiary Salaries Survey" xfId="13127" xr:uid="{00000000-0005-0000-0000-000048330000}"/>
    <cellStyle name="RowTitles1-Detail 4 9 4" xfId="13128" xr:uid="{00000000-0005-0000-0000-000049330000}"/>
    <cellStyle name="RowTitles1-Detail 4 9 5" xfId="13129" xr:uid="{00000000-0005-0000-0000-00004A330000}"/>
    <cellStyle name="RowTitles1-Detail 4 9 5 2" xfId="13130" xr:uid="{00000000-0005-0000-0000-00004B330000}"/>
    <cellStyle name="RowTitles1-Detail 4 9 5_Tertiary Salaries Survey" xfId="13131" xr:uid="{00000000-0005-0000-0000-00004C330000}"/>
    <cellStyle name="RowTitles1-Detail 4 9 6" xfId="13132" xr:uid="{00000000-0005-0000-0000-00004D330000}"/>
    <cellStyle name="RowTitles1-Detail 4 9_Tertiary Salaries Survey" xfId="13133" xr:uid="{00000000-0005-0000-0000-00004E330000}"/>
    <cellStyle name="RowTitles1-Detail 4_STUD aligned by INSTIT" xfId="13134" xr:uid="{00000000-0005-0000-0000-00004F330000}"/>
    <cellStyle name="RowTitles1-Detail 5" xfId="13135" xr:uid="{00000000-0005-0000-0000-000050330000}"/>
    <cellStyle name="RowTitles1-Detail 5 2" xfId="13136" xr:uid="{00000000-0005-0000-0000-000051330000}"/>
    <cellStyle name="RowTitles1-Detail 5 2 2" xfId="13137" xr:uid="{00000000-0005-0000-0000-000052330000}"/>
    <cellStyle name="RowTitles1-Detail 5 2 2 2" xfId="13138" xr:uid="{00000000-0005-0000-0000-000053330000}"/>
    <cellStyle name="RowTitles1-Detail 5 2 2 2 2" xfId="13139" xr:uid="{00000000-0005-0000-0000-000054330000}"/>
    <cellStyle name="RowTitles1-Detail 5 2 2 2_Tertiary Salaries Survey" xfId="13140" xr:uid="{00000000-0005-0000-0000-000055330000}"/>
    <cellStyle name="RowTitles1-Detail 5 2 2 3" xfId="13141" xr:uid="{00000000-0005-0000-0000-000056330000}"/>
    <cellStyle name="RowTitles1-Detail 5 2 2_Tertiary Salaries Survey" xfId="13142" xr:uid="{00000000-0005-0000-0000-000057330000}"/>
    <cellStyle name="RowTitles1-Detail 5 2 3" xfId="13143" xr:uid="{00000000-0005-0000-0000-000058330000}"/>
    <cellStyle name="RowTitles1-Detail 5 2 3 2" xfId="13144" xr:uid="{00000000-0005-0000-0000-000059330000}"/>
    <cellStyle name="RowTitles1-Detail 5 2 3 2 2" xfId="13145" xr:uid="{00000000-0005-0000-0000-00005A330000}"/>
    <cellStyle name="RowTitles1-Detail 5 2 3 2_Tertiary Salaries Survey" xfId="13146" xr:uid="{00000000-0005-0000-0000-00005B330000}"/>
    <cellStyle name="RowTitles1-Detail 5 2 3 3" xfId="13147" xr:uid="{00000000-0005-0000-0000-00005C330000}"/>
    <cellStyle name="RowTitles1-Detail 5 2 3_Tertiary Salaries Survey" xfId="13148" xr:uid="{00000000-0005-0000-0000-00005D330000}"/>
    <cellStyle name="RowTitles1-Detail 5 2 4" xfId="13149" xr:uid="{00000000-0005-0000-0000-00005E330000}"/>
    <cellStyle name="RowTitles1-Detail 5 2 5" xfId="13150" xr:uid="{00000000-0005-0000-0000-00005F330000}"/>
    <cellStyle name="RowTitles1-Detail 5 2_Tertiary Salaries Survey" xfId="13151" xr:uid="{00000000-0005-0000-0000-000060330000}"/>
    <cellStyle name="RowTitles1-Detail 5 3" xfId="13152" xr:uid="{00000000-0005-0000-0000-000061330000}"/>
    <cellStyle name="RowTitles1-Detail 5 3 2" xfId="13153" xr:uid="{00000000-0005-0000-0000-000062330000}"/>
    <cellStyle name="RowTitles1-Detail 5 3 2 2" xfId="13154" xr:uid="{00000000-0005-0000-0000-000063330000}"/>
    <cellStyle name="RowTitles1-Detail 5 3 2 2 2" xfId="13155" xr:uid="{00000000-0005-0000-0000-000064330000}"/>
    <cellStyle name="RowTitles1-Detail 5 3 2 2_Tertiary Salaries Survey" xfId="13156" xr:uid="{00000000-0005-0000-0000-000065330000}"/>
    <cellStyle name="RowTitles1-Detail 5 3 2 3" xfId="13157" xr:uid="{00000000-0005-0000-0000-000066330000}"/>
    <cellStyle name="RowTitles1-Detail 5 3 2_Tertiary Salaries Survey" xfId="13158" xr:uid="{00000000-0005-0000-0000-000067330000}"/>
    <cellStyle name="RowTitles1-Detail 5 3 3" xfId="13159" xr:uid="{00000000-0005-0000-0000-000068330000}"/>
    <cellStyle name="RowTitles1-Detail 5 3 3 2" xfId="13160" xr:uid="{00000000-0005-0000-0000-000069330000}"/>
    <cellStyle name="RowTitles1-Detail 5 3 3 2 2" xfId="13161" xr:uid="{00000000-0005-0000-0000-00006A330000}"/>
    <cellStyle name="RowTitles1-Detail 5 3 3 2_Tertiary Salaries Survey" xfId="13162" xr:uid="{00000000-0005-0000-0000-00006B330000}"/>
    <cellStyle name="RowTitles1-Detail 5 3 3 3" xfId="13163" xr:uid="{00000000-0005-0000-0000-00006C330000}"/>
    <cellStyle name="RowTitles1-Detail 5 3 3_Tertiary Salaries Survey" xfId="13164" xr:uid="{00000000-0005-0000-0000-00006D330000}"/>
    <cellStyle name="RowTitles1-Detail 5 3 4" xfId="13165" xr:uid="{00000000-0005-0000-0000-00006E330000}"/>
    <cellStyle name="RowTitles1-Detail 5 3 5" xfId="13166" xr:uid="{00000000-0005-0000-0000-00006F330000}"/>
    <cellStyle name="RowTitles1-Detail 5 3 5 2" xfId="13167" xr:uid="{00000000-0005-0000-0000-000070330000}"/>
    <cellStyle name="RowTitles1-Detail 5 3 5_Tertiary Salaries Survey" xfId="13168" xr:uid="{00000000-0005-0000-0000-000071330000}"/>
    <cellStyle name="RowTitles1-Detail 5 3 6" xfId="13169" xr:uid="{00000000-0005-0000-0000-000072330000}"/>
    <cellStyle name="RowTitles1-Detail 5 3_Tertiary Salaries Survey" xfId="13170" xr:uid="{00000000-0005-0000-0000-000073330000}"/>
    <cellStyle name="RowTitles1-Detail 5 4" xfId="13171" xr:uid="{00000000-0005-0000-0000-000074330000}"/>
    <cellStyle name="RowTitles1-Detail 5 4 2" xfId="13172" xr:uid="{00000000-0005-0000-0000-000075330000}"/>
    <cellStyle name="RowTitles1-Detail 5 4 2 2" xfId="13173" xr:uid="{00000000-0005-0000-0000-000076330000}"/>
    <cellStyle name="RowTitles1-Detail 5 4 2 2 2" xfId="13174" xr:uid="{00000000-0005-0000-0000-000077330000}"/>
    <cellStyle name="RowTitles1-Detail 5 4 2 2_Tertiary Salaries Survey" xfId="13175" xr:uid="{00000000-0005-0000-0000-000078330000}"/>
    <cellStyle name="RowTitles1-Detail 5 4 2 3" xfId="13176" xr:uid="{00000000-0005-0000-0000-000079330000}"/>
    <cellStyle name="RowTitles1-Detail 5 4 2_Tertiary Salaries Survey" xfId="13177" xr:uid="{00000000-0005-0000-0000-00007A330000}"/>
    <cellStyle name="RowTitles1-Detail 5 4 3" xfId="13178" xr:uid="{00000000-0005-0000-0000-00007B330000}"/>
    <cellStyle name="RowTitles1-Detail 5 4 3 2" xfId="13179" xr:uid="{00000000-0005-0000-0000-00007C330000}"/>
    <cellStyle name="RowTitles1-Detail 5 4 3 2 2" xfId="13180" xr:uid="{00000000-0005-0000-0000-00007D330000}"/>
    <cellStyle name="RowTitles1-Detail 5 4 3 2_Tertiary Salaries Survey" xfId="13181" xr:uid="{00000000-0005-0000-0000-00007E330000}"/>
    <cellStyle name="RowTitles1-Detail 5 4 3 3" xfId="13182" xr:uid="{00000000-0005-0000-0000-00007F330000}"/>
    <cellStyle name="RowTitles1-Detail 5 4 3_Tertiary Salaries Survey" xfId="13183" xr:uid="{00000000-0005-0000-0000-000080330000}"/>
    <cellStyle name="RowTitles1-Detail 5 4 4" xfId="13184" xr:uid="{00000000-0005-0000-0000-000081330000}"/>
    <cellStyle name="RowTitles1-Detail 5 4 4 2" xfId="13185" xr:uid="{00000000-0005-0000-0000-000082330000}"/>
    <cellStyle name="RowTitles1-Detail 5 4 4_Tertiary Salaries Survey" xfId="13186" xr:uid="{00000000-0005-0000-0000-000083330000}"/>
    <cellStyle name="RowTitles1-Detail 5 4 5" xfId="13187" xr:uid="{00000000-0005-0000-0000-000084330000}"/>
    <cellStyle name="RowTitles1-Detail 5 4_Tertiary Salaries Survey" xfId="13188" xr:uid="{00000000-0005-0000-0000-000085330000}"/>
    <cellStyle name="RowTitles1-Detail 5 5" xfId="13189" xr:uid="{00000000-0005-0000-0000-000086330000}"/>
    <cellStyle name="RowTitles1-Detail 5 5 2" xfId="13190" xr:uid="{00000000-0005-0000-0000-000087330000}"/>
    <cellStyle name="RowTitles1-Detail 5 5 2 2" xfId="13191" xr:uid="{00000000-0005-0000-0000-000088330000}"/>
    <cellStyle name="RowTitles1-Detail 5 5 2 2 2" xfId="13192" xr:uid="{00000000-0005-0000-0000-000089330000}"/>
    <cellStyle name="RowTitles1-Detail 5 5 2 2_Tertiary Salaries Survey" xfId="13193" xr:uid="{00000000-0005-0000-0000-00008A330000}"/>
    <cellStyle name="RowTitles1-Detail 5 5 2 3" xfId="13194" xr:uid="{00000000-0005-0000-0000-00008B330000}"/>
    <cellStyle name="RowTitles1-Detail 5 5 2_Tertiary Salaries Survey" xfId="13195" xr:uid="{00000000-0005-0000-0000-00008C330000}"/>
    <cellStyle name="RowTitles1-Detail 5 5 3" xfId="13196" xr:uid="{00000000-0005-0000-0000-00008D330000}"/>
    <cellStyle name="RowTitles1-Detail 5 5 3 2" xfId="13197" xr:uid="{00000000-0005-0000-0000-00008E330000}"/>
    <cellStyle name="RowTitles1-Detail 5 5 3 2 2" xfId="13198" xr:uid="{00000000-0005-0000-0000-00008F330000}"/>
    <cellStyle name="RowTitles1-Detail 5 5 3 2_Tertiary Salaries Survey" xfId="13199" xr:uid="{00000000-0005-0000-0000-000090330000}"/>
    <cellStyle name="RowTitles1-Detail 5 5 3 3" xfId="13200" xr:uid="{00000000-0005-0000-0000-000091330000}"/>
    <cellStyle name="RowTitles1-Detail 5 5 3_Tertiary Salaries Survey" xfId="13201" xr:uid="{00000000-0005-0000-0000-000092330000}"/>
    <cellStyle name="RowTitles1-Detail 5 5 4" xfId="13202" xr:uid="{00000000-0005-0000-0000-000093330000}"/>
    <cellStyle name="RowTitles1-Detail 5 5 4 2" xfId="13203" xr:uid="{00000000-0005-0000-0000-000094330000}"/>
    <cellStyle name="RowTitles1-Detail 5 5 4_Tertiary Salaries Survey" xfId="13204" xr:uid="{00000000-0005-0000-0000-000095330000}"/>
    <cellStyle name="RowTitles1-Detail 5 5 5" xfId="13205" xr:uid="{00000000-0005-0000-0000-000096330000}"/>
    <cellStyle name="RowTitles1-Detail 5 5_Tertiary Salaries Survey" xfId="13206" xr:uid="{00000000-0005-0000-0000-000097330000}"/>
    <cellStyle name="RowTitles1-Detail 5 6" xfId="13207" xr:uid="{00000000-0005-0000-0000-000098330000}"/>
    <cellStyle name="RowTitles1-Detail 5 6 2" xfId="13208" xr:uid="{00000000-0005-0000-0000-000099330000}"/>
    <cellStyle name="RowTitles1-Detail 5 6 2 2" xfId="13209" xr:uid="{00000000-0005-0000-0000-00009A330000}"/>
    <cellStyle name="RowTitles1-Detail 5 6 2 2 2" xfId="13210" xr:uid="{00000000-0005-0000-0000-00009B330000}"/>
    <cellStyle name="RowTitles1-Detail 5 6 2 2_Tertiary Salaries Survey" xfId="13211" xr:uid="{00000000-0005-0000-0000-00009C330000}"/>
    <cellStyle name="RowTitles1-Detail 5 6 2 3" xfId="13212" xr:uid="{00000000-0005-0000-0000-00009D330000}"/>
    <cellStyle name="RowTitles1-Detail 5 6 2_Tertiary Salaries Survey" xfId="13213" xr:uid="{00000000-0005-0000-0000-00009E330000}"/>
    <cellStyle name="RowTitles1-Detail 5 6 3" xfId="13214" xr:uid="{00000000-0005-0000-0000-00009F330000}"/>
    <cellStyle name="RowTitles1-Detail 5 6 3 2" xfId="13215" xr:uid="{00000000-0005-0000-0000-0000A0330000}"/>
    <cellStyle name="RowTitles1-Detail 5 6 3 2 2" xfId="13216" xr:uid="{00000000-0005-0000-0000-0000A1330000}"/>
    <cellStyle name="RowTitles1-Detail 5 6 3 2_Tertiary Salaries Survey" xfId="13217" xr:uid="{00000000-0005-0000-0000-0000A2330000}"/>
    <cellStyle name="RowTitles1-Detail 5 6 3 3" xfId="13218" xr:uid="{00000000-0005-0000-0000-0000A3330000}"/>
    <cellStyle name="RowTitles1-Detail 5 6 3_Tertiary Salaries Survey" xfId="13219" xr:uid="{00000000-0005-0000-0000-0000A4330000}"/>
    <cellStyle name="RowTitles1-Detail 5 6 4" xfId="13220" xr:uid="{00000000-0005-0000-0000-0000A5330000}"/>
    <cellStyle name="RowTitles1-Detail 5 6 4 2" xfId="13221" xr:uid="{00000000-0005-0000-0000-0000A6330000}"/>
    <cellStyle name="RowTitles1-Detail 5 6 4_Tertiary Salaries Survey" xfId="13222" xr:uid="{00000000-0005-0000-0000-0000A7330000}"/>
    <cellStyle name="RowTitles1-Detail 5 6 5" xfId="13223" xr:uid="{00000000-0005-0000-0000-0000A8330000}"/>
    <cellStyle name="RowTitles1-Detail 5 6_Tertiary Salaries Survey" xfId="13224" xr:uid="{00000000-0005-0000-0000-0000A9330000}"/>
    <cellStyle name="RowTitles1-Detail 5 7" xfId="13225" xr:uid="{00000000-0005-0000-0000-0000AA330000}"/>
    <cellStyle name="RowTitles1-Detail 5 7 2" xfId="13226" xr:uid="{00000000-0005-0000-0000-0000AB330000}"/>
    <cellStyle name="RowTitles1-Detail 5 7 2 2" xfId="13227" xr:uid="{00000000-0005-0000-0000-0000AC330000}"/>
    <cellStyle name="RowTitles1-Detail 5 7 2_Tertiary Salaries Survey" xfId="13228" xr:uid="{00000000-0005-0000-0000-0000AD330000}"/>
    <cellStyle name="RowTitles1-Detail 5 7 3" xfId="13229" xr:uid="{00000000-0005-0000-0000-0000AE330000}"/>
    <cellStyle name="RowTitles1-Detail 5 7_Tertiary Salaries Survey" xfId="13230" xr:uid="{00000000-0005-0000-0000-0000AF330000}"/>
    <cellStyle name="RowTitles1-Detail 5 8" xfId="13231" xr:uid="{00000000-0005-0000-0000-0000B0330000}"/>
    <cellStyle name="RowTitles1-Detail 5 9" xfId="13232" xr:uid="{00000000-0005-0000-0000-0000B1330000}"/>
    <cellStyle name="RowTitles1-Detail 5_STUD aligned by INSTIT" xfId="13233" xr:uid="{00000000-0005-0000-0000-0000B2330000}"/>
    <cellStyle name="RowTitles1-Detail 6" xfId="13234" xr:uid="{00000000-0005-0000-0000-0000B3330000}"/>
    <cellStyle name="RowTitles1-Detail 6 2" xfId="13235" xr:uid="{00000000-0005-0000-0000-0000B4330000}"/>
    <cellStyle name="RowTitles1-Detail 6 2 2" xfId="13236" xr:uid="{00000000-0005-0000-0000-0000B5330000}"/>
    <cellStyle name="RowTitles1-Detail 6 2 2 2" xfId="13237" xr:uid="{00000000-0005-0000-0000-0000B6330000}"/>
    <cellStyle name="RowTitles1-Detail 6 2 2 2 2" xfId="13238" xr:uid="{00000000-0005-0000-0000-0000B7330000}"/>
    <cellStyle name="RowTitles1-Detail 6 2 2 2_Tertiary Salaries Survey" xfId="13239" xr:uid="{00000000-0005-0000-0000-0000B8330000}"/>
    <cellStyle name="RowTitles1-Detail 6 2 2 3" xfId="13240" xr:uid="{00000000-0005-0000-0000-0000B9330000}"/>
    <cellStyle name="RowTitles1-Detail 6 2 2_Tertiary Salaries Survey" xfId="13241" xr:uid="{00000000-0005-0000-0000-0000BA330000}"/>
    <cellStyle name="RowTitles1-Detail 6 2 3" xfId="13242" xr:uid="{00000000-0005-0000-0000-0000BB330000}"/>
    <cellStyle name="RowTitles1-Detail 6 2 3 2" xfId="13243" xr:uid="{00000000-0005-0000-0000-0000BC330000}"/>
    <cellStyle name="RowTitles1-Detail 6 2 3 2 2" xfId="13244" xr:uid="{00000000-0005-0000-0000-0000BD330000}"/>
    <cellStyle name="RowTitles1-Detail 6 2 3 2_Tertiary Salaries Survey" xfId="13245" xr:uid="{00000000-0005-0000-0000-0000BE330000}"/>
    <cellStyle name="RowTitles1-Detail 6 2 3 3" xfId="13246" xr:uid="{00000000-0005-0000-0000-0000BF330000}"/>
    <cellStyle name="RowTitles1-Detail 6 2 3_Tertiary Salaries Survey" xfId="13247" xr:uid="{00000000-0005-0000-0000-0000C0330000}"/>
    <cellStyle name="RowTitles1-Detail 6 2 4" xfId="13248" xr:uid="{00000000-0005-0000-0000-0000C1330000}"/>
    <cellStyle name="RowTitles1-Detail 6 2 5" xfId="13249" xr:uid="{00000000-0005-0000-0000-0000C2330000}"/>
    <cellStyle name="RowTitles1-Detail 6 2 5 2" xfId="13250" xr:uid="{00000000-0005-0000-0000-0000C3330000}"/>
    <cellStyle name="RowTitles1-Detail 6 2 5_Tertiary Salaries Survey" xfId="13251" xr:uid="{00000000-0005-0000-0000-0000C4330000}"/>
    <cellStyle name="RowTitles1-Detail 6 2 6" xfId="13252" xr:uid="{00000000-0005-0000-0000-0000C5330000}"/>
    <cellStyle name="RowTitles1-Detail 6 2_Tertiary Salaries Survey" xfId="13253" xr:uid="{00000000-0005-0000-0000-0000C6330000}"/>
    <cellStyle name="RowTitles1-Detail 6 3" xfId="13254" xr:uid="{00000000-0005-0000-0000-0000C7330000}"/>
    <cellStyle name="RowTitles1-Detail 6 3 2" xfId="13255" xr:uid="{00000000-0005-0000-0000-0000C8330000}"/>
    <cellStyle name="RowTitles1-Detail 6 3 2 2" xfId="13256" xr:uid="{00000000-0005-0000-0000-0000C9330000}"/>
    <cellStyle name="RowTitles1-Detail 6 3 2 2 2" xfId="13257" xr:uid="{00000000-0005-0000-0000-0000CA330000}"/>
    <cellStyle name="RowTitles1-Detail 6 3 2 2_Tertiary Salaries Survey" xfId="13258" xr:uid="{00000000-0005-0000-0000-0000CB330000}"/>
    <cellStyle name="RowTitles1-Detail 6 3 2 3" xfId="13259" xr:uid="{00000000-0005-0000-0000-0000CC330000}"/>
    <cellStyle name="RowTitles1-Detail 6 3 2_Tertiary Salaries Survey" xfId="13260" xr:uid="{00000000-0005-0000-0000-0000CD330000}"/>
    <cellStyle name="RowTitles1-Detail 6 3 3" xfId="13261" xr:uid="{00000000-0005-0000-0000-0000CE330000}"/>
    <cellStyle name="RowTitles1-Detail 6 3 3 2" xfId="13262" xr:uid="{00000000-0005-0000-0000-0000CF330000}"/>
    <cellStyle name="RowTitles1-Detail 6 3 3 2 2" xfId="13263" xr:uid="{00000000-0005-0000-0000-0000D0330000}"/>
    <cellStyle name="RowTitles1-Detail 6 3 3 2_Tertiary Salaries Survey" xfId="13264" xr:uid="{00000000-0005-0000-0000-0000D1330000}"/>
    <cellStyle name="RowTitles1-Detail 6 3 3 3" xfId="13265" xr:uid="{00000000-0005-0000-0000-0000D2330000}"/>
    <cellStyle name="RowTitles1-Detail 6 3 3_Tertiary Salaries Survey" xfId="13266" xr:uid="{00000000-0005-0000-0000-0000D3330000}"/>
    <cellStyle name="RowTitles1-Detail 6 3 4" xfId="13267" xr:uid="{00000000-0005-0000-0000-0000D4330000}"/>
    <cellStyle name="RowTitles1-Detail 6 3 5" xfId="13268" xr:uid="{00000000-0005-0000-0000-0000D5330000}"/>
    <cellStyle name="RowTitles1-Detail 6 3_Tertiary Salaries Survey" xfId="13269" xr:uid="{00000000-0005-0000-0000-0000D6330000}"/>
    <cellStyle name="RowTitles1-Detail 6 4" xfId="13270" xr:uid="{00000000-0005-0000-0000-0000D7330000}"/>
    <cellStyle name="RowTitles1-Detail 6 4 2" xfId="13271" xr:uid="{00000000-0005-0000-0000-0000D8330000}"/>
    <cellStyle name="RowTitles1-Detail 6 4 2 2" xfId="13272" xr:uid="{00000000-0005-0000-0000-0000D9330000}"/>
    <cellStyle name="RowTitles1-Detail 6 4 2 2 2" xfId="13273" xr:uid="{00000000-0005-0000-0000-0000DA330000}"/>
    <cellStyle name="RowTitles1-Detail 6 4 2 2_Tertiary Salaries Survey" xfId="13274" xr:uid="{00000000-0005-0000-0000-0000DB330000}"/>
    <cellStyle name="RowTitles1-Detail 6 4 2 3" xfId="13275" xr:uid="{00000000-0005-0000-0000-0000DC330000}"/>
    <cellStyle name="RowTitles1-Detail 6 4 2_Tertiary Salaries Survey" xfId="13276" xr:uid="{00000000-0005-0000-0000-0000DD330000}"/>
    <cellStyle name="RowTitles1-Detail 6 4 3" xfId="13277" xr:uid="{00000000-0005-0000-0000-0000DE330000}"/>
    <cellStyle name="RowTitles1-Detail 6 4 3 2" xfId="13278" xr:uid="{00000000-0005-0000-0000-0000DF330000}"/>
    <cellStyle name="RowTitles1-Detail 6 4 3 2 2" xfId="13279" xr:uid="{00000000-0005-0000-0000-0000E0330000}"/>
    <cellStyle name="RowTitles1-Detail 6 4 3 2_Tertiary Salaries Survey" xfId="13280" xr:uid="{00000000-0005-0000-0000-0000E1330000}"/>
    <cellStyle name="RowTitles1-Detail 6 4 3 3" xfId="13281" xr:uid="{00000000-0005-0000-0000-0000E2330000}"/>
    <cellStyle name="RowTitles1-Detail 6 4 3_Tertiary Salaries Survey" xfId="13282" xr:uid="{00000000-0005-0000-0000-0000E3330000}"/>
    <cellStyle name="RowTitles1-Detail 6 4 4" xfId="13283" xr:uid="{00000000-0005-0000-0000-0000E4330000}"/>
    <cellStyle name="RowTitles1-Detail 6 4 4 2" xfId="13284" xr:uid="{00000000-0005-0000-0000-0000E5330000}"/>
    <cellStyle name="RowTitles1-Detail 6 4 4_Tertiary Salaries Survey" xfId="13285" xr:uid="{00000000-0005-0000-0000-0000E6330000}"/>
    <cellStyle name="RowTitles1-Detail 6 4 5" xfId="13286" xr:uid="{00000000-0005-0000-0000-0000E7330000}"/>
    <cellStyle name="RowTitles1-Detail 6 4_Tertiary Salaries Survey" xfId="13287" xr:uid="{00000000-0005-0000-0000-0000E8330000}"/>
    <cellStyle name="RowTitles1-Detail 6 5" xfId="13288" xr:uid="{00000000-0005-0000-0000-0000E9330000}"/>
    <cellStyle name="RowTitles1-Detail 6 5 2" xfId="13289" xr:uid="{00000000-0005-0000-0000-0000EA330000}"/>
    <cellStyle name="RowTitles1-Detail 6 5 2 2" xfId="13290" xr:uid="{00000000-0005-0000-0000-0000EB330000}"/>
    <cellStyle name="RowTitles1-Detail 6 5 2 2 2" xfId="13291" xr:uid="{00000000-0005-0000-0000-0000EC330000}"/>
    <cellStyle name="RowTitles1-Detail 6 5 2 2_Tertiary Salaries Survey" xfId="13292" xr:uid="{00000000-0005-0000-0000-0000ED330000}"/>
    <cellStyle name="RowTitles1-Detail 6 5 2 3" xfId="13293" xr:uid="{00000000-0005-0000-0000-0000EE330000}"/>
    <cellStyle name="RowTitles1-Detail 6 5 2_Tertiary Salaries Survey" xfId="13294" xr:uid="{00000000-0005-0000-0000-0000EF330000}"/>
    <cellStyle name="RowTitles1-Detail 6 5 3" xfId="13295" xr:uid="{00000000-0005-0000-0000-0000F0330000}"/>
    <cellStyle name="RowTitles1-Detail 6 5 3 2" xfId="13296" xr:uid="{00000000-0005-0000-0000-0000F1330000}"/>
    <cellStyle name="RowTitles1-Detail 6 5 3 2 2" xfId="13297" xr:uid="{00000000-0005-0000-0000-0000F2330000}"/>
    <cellStyle name="RowTitles1-Detail 6 5 3 2_Tertiary Salaries Survey" xfId="13298" xr:uid="{00000000-0005-0000-0000-0000F3330000}"/>
    <cellStyle name="RowTitles1-Detail 6 5 3 3" xfId="13299" xr:uid="{00000000-0005-0000-0000-0000F4330000}"/>
    <cellStyle name="RowTitles1-Detail 6 5 3_Tertiary Salaries Survey" xfId="13300" xr:uid="{00000000-0005-0000-0000-0000F5330000}"/>
    <cellStyle name="RowTitles1-Detail 6 5 4" xfId="13301" xr:uid="{00000000-0005-0000-0000-0000F6330000}"/>
    <cellStyle name="RowTitles1-Detail 6 5 4 2" xfId="13302" xr:uid="{00000000-0005-0000-0000-0000F7330000}"/>
    <cellStyle name="RowTitles1-Detail 6 5 4_Tertiary Salaries Survey" xfId="13303" xr:uid="{00000000-0005-0000-0000-0000F8330000}"/>
    <cellStyle name="RowTitles1-Detail 6 5 5" xfId="13304" xr:uid="{00000000-0005-0000-0000-0000F9330000}"/>
    <cellStyle name="RowTitles1-Detail 6 5_Tertiary Salaries Survey" xfId="13305" xr:uid="{00000000-0005-0000-0000-0000FA330000}"/>
    <cellStyle name="RowTitles1-Detail 6 6" xfId="13306" xr:uid="{00000000-0005-0000-0000-0000FB330000}"/>
    <cellStyle name="RowTitles1-Detail 6 6 2" xfId="13307" xr:uid="{00000000-0005-0000-0000-0000FC330000}"/>
    <cellStyle name="RowTitles1-Detail 6 6 2 2" xfId="13308" xr:uid="{00000000-0005-0000-0000-0000FD330000}"/>
    <cellStyle name="RowTitles1-Detail 6 6 2 2 2" xfId="13309" xr:uid="{00000000-0005-0000-0000-0000FE330000}"/>
    <cellStyle name="RowTitles1-Detail 6 6 2 2_Tertiary Salaries Survey" xfId="13310" xr:uid="{00000000-0005-0000-0000-0000FF330000}"/>
    <cellStyle name="RowTitles1-Detail 6 6 2 3" xfId="13311" xr:uid="{00000000-0005-0000-0000-000000340000}"/>
    <cellStyle name="RowTitles1-Detail 6 6 2_Tertiary Salaries Survey" xfId="13312" xr:uid="{00000000-0005-0000-0000-000001340000}"/>
    <cellStyle name="RowTitles1-Detail 6 6 3" xfId="13313" xr:uid="{00000000-0005-0000-0000-000002340000}"/>
    <cellStyle name="RowTitles1-Detail 6 6 3 2" xfId="13314" xr:uid="{00000000-0005-0000-0000-000003340000}"/>
    <cellStyle name="RowTitles1-Detail 6 6 3 2 2" xfId="13315" xr:uid="{00000000-0005-0000-0000-000004340000}"/>
    <cellStyle name="RowTitles1-Detail 6 6 3 2_Tertiary Salaries Survey" xfId="13316" xr:uid="{00000000-0005-0000-0000-000005340000}"/>
    <cellStyle name="RowTitles1-Detail 6 6 3 3" xfId="13317" xr:uid="{00000000-0005-0000-0000-000006340000}"/>
    <cellStyle name="RowTitles1-Detail 6 6 3_Tertiary Salaries Survey" xfId="13318" xr:uid="{00000000-0005-0000-0000-000007340000}"/>
    <cellStyle name="RowTitles1-Detail 6 6 4" xfId="13319" xr:uid="{00000000-0005-0000-0000-000008340000}"/>
    <cellStyle name="RowTitles1-Detail 6 6 4 2" xfId="13320" xr:uid="{00000000-0005-0000-0000-000009340000}"/>
    <cellStyle name="RowTitles1-Detail 6 6 4_Tertiary Salaries Survey" xfId="13321" xr:uid="{00000000-0005-0000-0000-00000A340000}"/>
    <cellStyle name="RowTitles1-Detail 6 6 5" xfId="13322" xr:uid="{00000000-0005-0000-0000-00000B340000}"/>
    <cellStyle name="RowTitles1-Detail 6 6_Tertiary Salaries Survey" xfId="13323" xr:uid="{00000000-0005-0000-0000-00000C340000}"/>
    <cellStyle name="RowTitles1-Detail 6 7" xfId="13324" xr:uid="{00000000-0005-0000-0000-00000D340000}"/>
    <cellStyle name="RowTitles1-Detail 6 7 2" xfId="13325" xr:uid="{00000000-0005-0000-0000-00000E340000}"/>
    <cellStyle name="RowTitles1-Detail 6 7 2 2" xfId="13326" xr:uid="{00000000-0005-0000-0000-00000F340000}"/>
    <cellStyle name="RowTitles1-Detail 6 7 2_Tertiary Salaries Survey" xfId="13327" xr:uid="{00000000-0005-0000-0000-000010340000}"/>
    <cellStyle name="RowTitles1-Detail 6 7 3" xfId="13328" xr:uid="{00000000-0005-0000-0000-000011340000}"/>
    <cellStyle name="RowTitles1-Detail 6 7_Tertiary Salaries Survey" xfId="13329" xr:uid="{00000000-0005-0000-0000-000012340000}"/>
    <cellStyle name="RowTitles1-Detail 6 8" xfId="13330" xr:uid="{00000000-0005-0000-0000-000013340000}"/>
    <cellStyle name="RowTitles1-Detail 6 8 2" xfId="13331" xr:uid="{00000000-0005-0000-0000-000014340000}"/>
    <cellStyle name="RowTitles1-Detail 6 8 2 2" xfId="13332" xr:uid="{00000000-0005-0000-0000-000015340000}"/>
    <cellStyle name="RowTitles1-Detail 6 8 2_Tertiary Salaries Survey" xfId="13333" xr:uid="{00000000-0005-0000-0000-000016340000}"/>
    <cellStyle name="RowTitles1-Detail 6 8 3" xfId="13334" xr:uid="{00000000-0005-0000-0000-000017340000}"/>
    <cellStyle name="RowTitles1-Detail 6 8_Tertiary Salaries Survey" xfId="13335" xr:uid="{00000000-0005-0000-0000-000018340000}"/>
    <cellStyle name="RowTitles1-Detail 6 9" xfId="13336" xr:uid="{00000000-0005-0000-0000-000019340000}"/>
    <cellStyle name="RowTitles1-Detail 6_STUD aligned by INSTIT" xfId="13337" xr:uid="{00000000-0005-0000-0000-00001A340000}"/>
    <cellStyle name="RowTitles1-Detail 7" xfId="13338" xr:uid="{00000000-0005-0000-0000-00001B340000}"/>
    <cellStyle name="RowTitles1-Detail 7 2" xfId="13339" xr:uid="{00000000-0005-0000-0000-00001C340000}"/>
    <cellStyle name="RowTitles1-Detail 7 2 2" xfId="13340" xr:uid="{00000000-0005-0000-0000-00001D340000}"/>
    <cellStyle name="RowTitles1-Detail 7 2 2 2" xfId="13341" xr:uid="{00000000-0005-0000-0000-00001E340000}"/>
    <cellStyle name="RowTitles1-Detail 7 2 2 2 2" xfId="13342" xr:uid="{00000000-0005-0000-0000-00001F340000}"/>
    <cellStyle name="RowTitles1-Detail 7 2 2 2_Tertiary Salaries Survey" xfId="13343" xr:uid="{00000000-0005-0000-0000-000020340000}"/>
    <cellStyle name="RowTitles1-Detail 7 2 2 3" xfId="13344" xr:uid="{00000000-0005-0000-0000-000021340000}"/>
    <cellStyle name="RowTitles1-Detail 7 2 2_Tertiary Salaries Survey" xfId="13345" xr:uid="{00000000-0005-0000-0000-000022340000}"/>
    <cellStyle name="RowTitles1-Detail 7 2 3" xfId="13346" xr:uid="{00000000-0005-0000-0000-000023340000}"/>
    <cellStyle name="RowTitles1-Detail 7 2 3 2" xfId="13347" xr:uid="{00000000-0005-0000-0000-000024340000}"/>
    <cellStyle name="RowTitles1-Detail 7 2 3 2 2" xfId="13348" xr:uid="{00000000-0005-0000-0000-000025340000}"/>
    <cellStyle name="RowTitles1-Detail 7 2 3 2_Tertiary Salaries Survey" xfId="13349" xr:uid="{00000000-0005-0000-0000-000026340000}"/>
    <cellStyle name="RowTitles1-Detail 7 2 3 3" xfId="13350" xr:uid="{00000000-0005-0000-0000-000027340000}"/>
    <cellStyle name="RowTitles1-Detail 7 2 3_Tertiary Salaries Survey" xfId="13351" xr:uid="{00000000-0005-0000-0000-000028340000}"/>
    <cellStyle name="RowTitles1-Detail 7 2 4" xfId="13352" xr:uid="{00000000-0005-0000-0000-000029340000}"/>
    <cellStyle name="RowTitles1-Detail 7 2 5" xfId="13353" xr:uid="{00000000-0005-0000-0000-00002A340000}"/>
    <cellStyle name="RowTitles1-Detail 7 2_Tertiary Salaries Survey" xfId="13354" xr:uid="{00000000-0005-0000-0000-00002B340000}"/>
    <cellStyle name="RowTitles1-Detail 7 3" xfId="13355" xr:uid="{00000000-0005-0000-0000-00002C340000}"/>
    <cellStyle name="RowTitles1-Detail 7 3 2" xfId="13356" xr:uid="{00000000-0005-0000-0000-00002D340000}"/>
    <cellStyle name="RowTitles1-Detail 7 3 2 2" xfId="13357" xr:uid="{00000000-0005-0000-0000-00002E340000}"/>
    <cellStyle name="RowTitles1-Detail 7 3 2 2 2" xfId="13358" xr:uid="{00000000-0005-0000-0000-00002F340000}"/>
    <cellStyle name="RowTitles1-Detail 7 3 2 2_Tertiary Salaries Survey" xfId="13359" xr:uid="{00000000-0005-0000-0000-000030340000}"/>
    <cellStyle name="RowTitles1-Detail 7 3 2 3" xfId="13360" xr:uid="{00000000-0005-0000-0000-000031340000}"/>
    <cellStyle name="RowTitles1-Detail 7 3 2_Tertiary Salaries Survey" xfId="13361" xr:uid="{00000000-0005-0000-0000-000032340000}"/>
    <cellStyle name="RowTitles1-Detail 7 3 3" xfId="13362" xr:uid="{00000000-0005-0000-0000-000033340000}"/>
    <cellStyle name="RowTitles1-Detail 7 3 3 2" xfId="13363" xr:uid="{00000000-0005-0000-0000-000034340000}"/>
    <cellStyle name="RowTitles1-Detail 7 3 3 2 2" xfId="13364" xr:uid="{00000000-0005-0000-0000-000035340000}"/>
    <cellStyle name="RowTitles1-Detail 7 3 3 2_Tertiary Salaries Survey" xfId="13365" xr:uid="{00000000-0005-0000-0000-000036340000}"/>
    <cellStyle name="RowTitles1-Detail 7 3 3 3" xfId="13366" xr:uid="{00000000-0005-0000-0000-000037340000}"/>
    <cellStyle name="RowTitles1-Detail 7 3 3_Tertiary Salaries Survey" xfId="13367" xr:uid="{00000000-0005-0000-0000-000038340000}"/>
    <cellStyle name="RowTitles1-Detail 7 3 4" xfId="13368" xr:uid="{00000000-0005-0000-0000-000039340000}"/>
    <cellStyle name="RowTitles1-Detail 7 3 4 2" xfId="13369" xr:uid="{00000000-0005-0000-0000-00003A340000}"/>
    <cellStyle name="RowTitles1-Detail 7 3 4_Tertiary Salaries Survey" xfId="13370" xr:uid="{00000000-0005-0000-0000-00003B340000}"/>
    <cellStyle name="RowTitles1-Detail 7 3 5" xfId="13371" xr:uid="{00000000-0005-0000-0000-00003C340000}"/>
    <cellStyle name="RowTitles1-Detail 7 3_Tertiary Salaries Survey" xfId="13372" xr:uid="{00000000-0005-0000-0000-00003D340000}"/>
    <cellStyle name="RowTitles1-Detail 7 4" xfId="13373" xr:uid="{00000000-0005-0000-0000-00003E340000}"/>
    <cellStyle name="RowTitles1-Detail 7 4 2" xfId="13374" xr:uid="{00000000-0005-0000-0000-00003F340000}"/>
    <cellStyle name="RowTitles1-Detail 7 4 2 2" xfId="13375" xr:uid="{00000000-0005-0000-0000-000040340000}"/>
    <cellStyle name="RowTitles1-Detail 7 4 2 2 2" xfId="13376" xr:uid="{00000000-0005-0000-0000-000041340000}"/>
    <cellStyle name="RowTitles1-Detail 7 4 2 2_Tertiary Salaries Survey" xfId="13377" xr:uid="{00000000-0005-0000-0000-000042340000}"/>
    <cellStyle name="RowTitles1-Detail 7 4 2 3" xfId="13378" xr:uid="{00000000-0005-0000-0000-000043340000}"/>
    <cellStyle name="RowTitles1-Detail 7 4 2_Tertiary Salaries Survey" xfId="13379" xr:uid="{00000000-0005-0000-0000-000044340000}"/>
    <cellStyle name="RowTitles1-Detail 7 4 3" xfId="13380" xr:uid="{00000000-0005-0000-0000-000045340000}"/>
    <cellStyle name="RowTitles1-Detail 7 4 3 2" xfId="13381" xr:uid="{00000000-0005-0000-0000-000046340000}"/>
    <cellStyle name="RowTitles1-Detail 7 4 3 2 2" xfId="13382" xr:uid="{00000000-0005-0000-0000-000047340000}"/>
    <cellStyle name="RowTitles1-Detail 7 4 3 2_Tertiary Salaries Survey" xfId="13383" xr:uid="{00000000-0005-0000-0000-000048340000}"/>
    <cellStyle name="RowTitles1-Detail 7 4 3 3" xfId="13384" xr:uid="{00000000-0005-0000-0000-000049340000}"/>
    <cellStyle name="RowTitles1-Detail 7 4 3_Tertiary Salaries Survey" xfId="13385" xr:uid="{00000000-0005-0000-0000-00004A340000}"/>
    <cellStyle name="RowTitles1-Detail 7 4 4" xfId="13386" xr:uid="{00000000-0005-0000-0000-00004B340000}"/>
    <cellStyle name="RowTitles1-Detail 7 4 4 2" xfId="13387" xr:uid="{00000000-0005-0000-0000-00004C340000}"/>
    <cellStyle name="RowTitles1-Detail 7 4 4_Tertiary Salaries Survey" xfId="13388" xr:uid="{00000000-0005-0000-0000-00004D340000}"/>
    <cellStyle name="RowTitles1-Detail 7 4 5" xfId="13389" xr:uid="{00000000-0005-0000-0000-00004E340000}"/>
    <cellStyle name="RowTitles1-Detail 7 4_Tertiary Salaries Survey" xfId="13390" xr:uid="{00000000-0005-0000-0000-00004F340000}"/>
    <cellStyle name="RowTitles1-Detail 7 5" xfId="13391" xr:uid="{00000000-0005-0000-0000-000050340000}"/>
    <cellStyle name="RowTitles1-Detail 7 5 2" xfId="13392" xr:uid="{00000000-0005-0000-0000-000051340000}"/>
    <cellStyle name="RowTitles1-Detail 7 5 2 2" xfId="13393" xr:uid="{00000000-0005-0000-0000-000052340000}"/>
    <cellStyle name="RowTitles1-Detail 7 5 2 2 2" xfId="13394" xr:uid="{00000000-0005-0000-0000-000053340000}"/>
    <cellStyle name="RowTitles1-Detail 7 5 2 2_Tertiary Salaries Survey" xfId="13395" xr:uid="{00000000-0005-0000-0000-000054340000}"/>
    <cellStyle name="RowTitles1-Detail 7 5 2 3" xfId="13396" xr:uid="{00000000-0005-0000-0000-000055340000}"/>
    <cellStyle name="RowTitles1-Detail 7 5 2_Tertiary Salaries Survey" xfId="13397" xr:uid="{00000000-0005-0000-0000-000056340000}"/>
    <cellStyle name="RowTitles1-Detail 7 5 3" xfId="13398" xr:uid="{00000000-0005-0000-0000-000057340000}"/>
    <cellStyle name="RowTitles1-Detail 7 5 3 2" xfId="13399" xr:uid="{00000000-0005-0000-0000-000058340000}"/>
    <cellStyle name="RowTitles1-Detail 7 5 3 2 2" xfId="13400" xr:uid="{00000000-0005-0000-0000-000059340000}"/>
    <cellStyle name="RowTitles1-Detail 7 5 3 2_Tertiary Salaries Survey" xfId="13401" xr:uid="{00000000-0005-0000-0000-00005A340000}"/>
    <cellStyle name="RowTitles1-Detail 7 5 3 3" xfId="13402" xr:uid="{00000000-0005-0000-0000-00005B340000}"/>
    <cellStyle name="RowTitles1-Detail 7 5 3_Tertiary Salaries Survey" xfId="13403" xr:uid="{00000000-0005-0000-0000-00005C340000}"/>
    <cellStyle name="RowTitles1-Detail 7 5 4" xfId="13404" xr:uid="{00000000-0005-0000-0000-00005D340000}"/>
    <cellStyle name="RowTitles1-Detail 7 5 4 2" xfId="13405" xr:uid="{00000000-0005-0000-0000-00005E340000}"/>
    <cellStyle name="RowTitles1-Detail 7 5 4_Tertiary Salaries Survey" xfId="13406" xr:uid="{00000000-0005-0000-0000-00005F340000}"/>
    <cellStyle name="RowTitles1-Detail 7 5 5" xfId="13407" xr:uid="{00000000-0005-0000-0000-000060340000}"/>
    <cellStyle name="RowTitles1-Detail 7 5_Tertiary Salaries Survey" xfId="13408" xr:uid="{00000000-0005-0000-0000-000061340000}"/>
    <cellStyle name="RowTitles1-Detail 7 6" xfId="13409" xr:uid="{00000000-0005-0000-0000-000062340000}"/>
    <cellStyle name="RowTitles1-Detail 7 6 2" xfId="13410" xr:uid="{00000000-0005-0000-0000-000063340000}"/>
    <cellStyle name="RowTitles1-Detail 7 6 2 2" xfId="13411" xr:uid="{00000000-0005-0000-0000-000064340000}"/>
    <cellStyle name="RowTitles1-Detail 7 6 2 2 2" xfId="13412" xr:uid="{00000000-0005-0000-0000-000065340000}"/>
    <cellStyle name="RowTitles1-Detail 7 6 2 2_Tertiary Salaries Survey" xfId="13413" xr:uid="{00000000-0005-0000-0000-000066340000}"/>
    <cellStyle name="RowTitles1-Detail 7 6 2 3" xfId="13414" xr:uid="{00000000-0005-0000-0000-000067340000}"/>
    <cellStyle name="RowTitles1-Detail 7 6 2_Tertiary Salaries Survey" xfId="13415" xr:uid="{00000000-0005-0000-0000-000068340000}"/>
    <cellStyle name="RowTitles1-Detail 7 6 3" xfId="13416" xr:uid="{00000000-0005-0000-0000-000069340000}"/>
    <cellStyle name="RowTitles1-Detail 7 6 3 2" xfId="13417" xr:uid="{00000000-0005-0000-0000-00006A340000}"/>
    <cellStyle name="RowTitles1-Detail 7 6 3 2 2" xfId="13418" xr:uid="{00000000-0005-0000-0000-00006B340000}"/>
    <cellStyle name="RowTitles1-Detail 7 6 3 2_Tertiary Salaries Survey" xfId="13419" xr:uid="{00000000-0005-0000-0000-00006C340000}"/>
    <cellStyle name="RowTitles1-Detail 7 6 3 3" xfId="13420" xr:uid="{00000000-0005-0000-0000-00006D340000}"/>
    <cellStyle name="RowTitles1-Detail 7 6 3_Tertiary Salaries Survey" xfId="13421" xr:uid="{00000000-0005-0000-0000-00006E340000}"/>
    <cellStyle name="RowTitles1-Detail 7 6 4" xfId="13422" xr:uid="{00000000-0005-0000-0000-00006F340000}"/>
    <cellStyle name="RowTitles1-Detail 7 6 4 2" xfId="13423" xr:uid="{00000000-0005-0000-0000-000070340000}"/>
    <cellStyle name="RowTitles1-Detail 7 6 4_Tertiary Salaries Survey" xfId="13424" xr:uid="{00000000-0005-0000-0000-000071340000}"/>
    <cellStyle name="RowTitles1-Detail 7 6 5" xfId="13425" xr:uid="{00000000-0005-0000-0000-000072340000}"/>
    <cellStyle name="RowTitles1-Detail 7 6_Tertiary Salaries Survey" xfId="13426" xr:uid="{00000000-0005-0000-0000-000073340000}"/>
    <cellStyle name="RowTitles1-Detail 7 7" xfId="13427" xr:uid="{00000000-0005-0000-0000-000074340000}"/>
    <cellStyle name="RowTitles1-Detail 7 7 2" xfId="13428" xr:uid="{00000000-0005-0000-0000-000075340000}"/>
    <cellStyle name="RowTitles1-Detail 7 7 2 2" xfId="13429" xr:uid="{00000000-0005-0000-0000-000076340000}"/>
    <cellStyle name="RowTitles1-Detail 7 7 2_Tertiary Salaries Survey" xfId="13430" xr:uid="{00000000-0005-0000-0000-000077340000}"/>
    <cellStyle name="RowTitles1-Detail 7 7 3" xfId="13431" xr:uid="{00000000-0005-0000-0000-000078340000}"/>
    <cellStyle name="RowTitles1-Detail 7 7_Tertiary Salaries Survey" xfId="13432" xr:uid="{00000000-0005-0000-0000-000079340000}"/>
    <cellStyle name="RowTitles1-Detail 7 8" xfId="13433" xr:uid="{00000000-0005-0000-0000-00007A340000}"/>
    <cellStyle name="RowTitles1-Detail 7 8 2" xfId="13434" xr:uid="{00000000-0005-0000-0000-00007B340000}"/>
    <cellStyle name="RowTitles1-Detail 7 8 2 2" xfId="13435" xr:uid="{00000000-0005-0000-0000-00007C340000}"/>
    <cellStyle name="RowTitles1-Detail 7 8 2_Tertiary Salaries Survey" xfId="13436" xr:uid="{00000000-0005-0000-0000-00007D340000}"/>
    <cellStyle name="RowTitles1-Detail 7 8 3" xfId="13437" xr:uid="{00000000-0005-0000-0000-00007E340000}"/>
    <cellStyle name="RowTitles1-Detail 7 8_Tertiary Salaries Survey" xfId="13438" xr:uid="{00000000-0005-0000-0000-00007F340000}"/>
    <cellStyle name="RowTitles1-Detail 7 9" xfId="13439" xr:uid="{00000000-0005-0000-0000-000080340000}"/>
    <cellStyle name="RowTitles1-Detail 7_STUD aligned by INSTIT" xfId="13440" xr:uid="{00000000-0005-0000-0000-000081340000}"/>
    <cellStyle name="RowTitles1-Detail 8" xfId="13441" xr:uid="{00000000-0005-0000-0000-000082340000}"/>
    <cellStyle name="RowTitles1-Detail 8 2" xfId="13442" xr:uid="{00000000-0005-0000-0000-000083340000}"/>
    <cellStyle name="RowTitles1-Detail 8 2 2" xfId="13443" xr:uid="{00000000-0005-0000-0000-000084340000}"/>
    <cellStyle name="RowTitles1-Detail 8 2 2 2" xfId="13444" xr:uid="{00000000-0005-0000-0000-000085340000}"/>
    <cellStyle name="RowTitles1-Detail 8 2 2_Tertiary Salaries Survey" xfId="13445" xr:uid="{00000000-0005-0000-0000-000086340000}"/>
    <cellStyle name="RowTitles1-Detail 8 2 3" xfId="13446" xr:uid="{00000000-0005-0000-0000-000087340000}"/>
    <cellStyle name="RowTitles1-Detail 8 2_Tertiary Salaries Survey" xfId="13447" xr:uid="{00000000-0005-0000-0000-000088340000}"/>
    <cellStyle name="RowTitles1-Detail 8 3" xfId="13448" xr:uid="{00000000-0005-0000-0000-000089340000}"/>
    <cellStyle name="RowTitles1-Detail 8 3 2" xfId="13449" xr:uid="{00000000-0005-0000-0000-00008A340000}"/>
    <cellStyle name="RowTitles1-Detail 8 3 2 2" xfId="13450" xr:uid="{00000000-0005-0000-0000-00008B340000}"/>
    <cellStyle name="RowTitles1-Detail 8 3 2_Tertiary Salaries Survey" xfId="13451" xr:uid="{00000000-0005-0000-0000-00008C340000}"/>
    <cellStyle name="RowTitles1-Detail 8 3 3" xfId="13452" xr:uid="{00000000-0005-0000-0000-00008D340000}"/>
    <cellStyle name="RowTitles1-Detail 8 3_Tertiary Salaries Survey" xfId="13453" xr:uid="{00000000-0005-0000-0000-00008E340000}"/>
    <cellStyle name="RowTitles1-Detail 8 4" xfId="13454" xr:uid="{00000000-0005-0000-0000-00008F340000}"/>
    <cellStyle name="RowTitles1-Detail 8 5" xfId="13455" xr:uid="{00000000-0005-0000-0000-000090340000}"/>
    <cellStyle name="RowTitles1-Detail 8_Tertiary Salaries Survey" xfId="13456" xr:uid="{00000000-0005-0000-0000-000091340000}"/>
    <cellStyle name="RowTitles1-Detail 9" xfId="13457" xr:uid="{00000000-0005-0000-0000-000092340000}"/>
    <cellStyle name="RowTitles1-Detail 9 2" xfId="13458" xr:uid="{00000000-0005-0000-0000-000093340000}"/>
    <cellStyle name="RowTitles1-Detail 9 2 2" xfId="13459" xr:uid="{00000000-0005-0000-0000-000094340000}"/>
    <cellStyle name="RowTitles1-Detail 9 2 2 2" xfId="13460" xr:uid="{00000000-0005-0000-0000-000095340000}"/>
    <cellStyle name="RowTitles1-Detail 9 2 2_Tertiary Salaries Survey" xfId="13461" xr:uid="{00000000-0005-0000-0000-000096340000}"/>
    <cellStyle name="RowTitles1-Detail 9 2 3" xfId="13462" xr:uid="{00000000-0005-0000-0000-000097340000}"/>
    <cellStyle name="RowTitles1-Detail 9 2_Tertiary Salaries Survey" xfId="13463" xr:uid="{00000000-0005-0000-0000-000098340000}"/>
    <cellStyle name="RowTitles1-Detail 9 3" xfId="13464" xr:uid="{00000000-0005-0000-0000-000099340000}"/>
    <cellStyle name="RowTitles1-Detail 9 3 2" xfId="13465" xr:uid="{00000000-0005-0000-0000-00009A340000}"/>
    <cellStyle name="RowTitles1-Detail 9 3 2 2" xfId="13466" xr:uid="{00000000-0005-0000-0000-00009B340000}"/>
    <cellStyle name="RowTitles1-Detail 9 3 2_Tertiary Salaries Survey" xfId="13467" xr:uid="{00000000-0005-0000-0000-00009C340000}"/>
    <cellStyle name="RowTitles1-Detail 9 3 3" xfId="13468" xr:uid="{00000000-0005-0000-0000-00009D340000}"/>
    <cellStyle name="RowTitles1-Detail 9 3_Tertiary Salaries Survey" xfId="13469" xr:uid="{00000000-0005-0000-0000-00009E340000}"/>
    <cellStyle name="RowTitles1-Detail 9 4" xfId="13470" xr:uid="{00000000-0005-0000-0000-00009F340000}"/>
    <cellStyle name="RowTitles1-Detail 9 5" xfId="13471" xr:uid="{00000000-0005-0000-0000-0000A0340000}"/>
    <cellStyle name="RowTitles1-Detail 9 5 2" xfId="13472" xr:uid="{00000000-0005-0000-0000-0000A1340000}"/>
    <cellStyle name="RowTitles1-Detail 9 5_Tertiary Salaries Survey" xfId="13473" xr:uid="{00000000-0005-0000-0000-0000A2340000}"/>
    <cellStyle name="RowTitles1-Detail 9 6" xfId="13474" xr:uid="{00000000-0005-0000-0000-0000A3340000}"/>
    <cellStyle name="RowTitles1-Detail 9_Tertiary Salaries Survey" xfId="13475" xr:uid="{00000000-0005-0000-0000-0000A4340000}"/>
    <cellStyle name="RowTitles1-Detail_STUD aligned by INSTIT" xfId="13476" xr:uid="{00000000-0005-0000-0000-0000A5340000}"/>
    <cellStyle name="semestre" xfId="23523" xr:uid="{00000000-0005-0000-0000-0000E45B0000}"/>
    <cellStyle name="Slog 1" xfId="24052" xr:uid="{00000000-0005-0000-0000-0000E55B0000}"/>
    <cellStyle name="Standaard_Blad1" xfId="23524" xr:uid="{00000000-0005-0000-0000-0000E65B0000}"/>
    <cellStyle name="Standard_DIAGRAM" xfId="23525" xr:uid="{00000000-0005-0000-0000-0000E75B0000}"/>
    <cellStyle name="Sub_tot_e" xfId="23526" xr:uid="{00000000-0005-0000-0000-0000E85B0000}"/>
    <cellStyle name="Sub-titles" xfId="23527" xr:uid="{00000000-0005-0000-0000-0000E95B0000}"/>
    <cellStyle name="Sub-titles Cols" xfId="23528" xr:uid="{00000000-0005-0000-0000-0000EA5B0000}"/>
    <cellStyle name="Sub-titles rows" xfId="23529" xr:uid="{00000000-0005-0000-0000-0000EB5B0000}"/>
    <cellStyle name="Table No." xfId="23530" xr:uid="{00000000-0005-0000-0000-0000EC5B0000}"/>
    <cellStyle name="Table No. 2" xfId="23531" xr:uid="{00000000-0005-0000-0000-0000ED5B0000}"/>
    <cellStyle name="Table Title" xfId="23532" xr:uid="{00000000-0005-0000-0000-0000EE5B0000}"/>
    <cellStyle name="Table Title 2" xfId="23533" xr:uid="{00000000-0005-0000-0000-0000EF5B0000}"/>
    <cellStyle name="TableStyleLight1" xfId="23534" xr:uid="{00000000-0005-0000-0000-0000F05B0000}"/>
    <cellStyle name="TableStyleLight1 10" xfId="23535" xr:uid="{00000000-0005-0000-0000-0000F15B0000}"/>
    <cellStyle name="TableStyleLight1 11" xfId="23536" xr:uid="{00000000-0005-0000-0000-0000F25B0000}"/>
    <cellStyle name="TableStyleLight1 12" xfId="23537" xr:uid="{00000000-0005-0000-0000-0000F35B0000}"/>
    <cellStyle name="TableStyleLight1 13" xfId="23538" xr:uid="{00000000-0005-0000-0000-0000F45B0000}"/>
    <cellStyle name="TableStyleLight1 2" xfId="23539" xr:uid="{00000000-0005-0000-0000-0000F55B0000}"/>
    <cellStyle name="TableStyleLight1 2 10" xfId="23540" xr:uid="{00000000-0005-0000-0000-0000F65B0000}"/>
    <cellStyle name="TableStyleLight1 2 10 2" xfId="23541" xr:uid="{00000000-0005-0000-0000-0000F75B0000}"/>
    <cellStyle name="TableStyleLight1 2 10 2 2" xfId="23542" xr:uid="{00000000-0005-0000-0000-0000F85B0000}"/>
    <cellStyle name="TableStyleLight1 2 10 2_Tertiary Salaries Survey" xfId="23543" xr:uid="{00000000-0005-0000-0000-0000F95B0000}"/>
    <cellStyle name="TableStyleLight1 2 10 3" xfId="23544" xr:uid="{00000000-0005-0000-0000-0000FA5B0000}"/>
    <cellStyle name="TableStyleLight1 2 10 3 2" xfId="23545" xr:uid="{00000000-0005-0000-0000-0000FB5B0000}"/>
    <cellStyle name="TableStyleLight1 2 10 3_Tertiary Salaries Survey" xfId="23546" xr:uid="{00000000-0005-0000-0000-0000FC5B0000}"/>
    <cellStyle name="TableStyleLight1 2 10 4" xfId="23547" xr:uid="{00000000-0005-0000-0000-0000FD5B0000}"/>
    <cellStyle name="TableStyleLight1 2 10 5" xfId="23548" xr:uid="{00000000-0005-0000-0000-0000FE5B0000}"/>
    <cellStyle name="TableStyleLight1 2 10 6" xfId="23549" xr:uid="{00000000-0005-0000-0000-0000FF5B0000}"/>
    <cellStyle name="TableStyleLight1 2 10_Tertiary Salaries Survey" xfId="23550" xr:uid="{00000000-0005-0000-0000-0000005C0000}"/>
    <cellStyle name="TableStyleLight1 2 11" xfId="23551" xr:uid="{00000000-0005-0000-0000-0000015C0000}"/>
    <cellStyle name="TableStyleLight1 2 11 2" xfId="23552" xr:uid="{00000000-0005-0000-0000-0000025C0000}"/>
    <cellStyle name="TableStyleLight1 2 11 2 2" xfId="23553" xr:uid="{00000000-0005-0000-0000-0000035C0000}"/>
    <cellStyle name="TableStyleLight1 2 11 2_Tertiary Salaries Survey" xfId="23554" xr:uid="{00000000-0005-0000-0000-0000045C0000}"/>
    <cellStyle name="TableStyleLight1 2 11 3" xfId="23555" xr:uid="{00000000-0005-0000-0000-0000055C0000}"/>
    <cellStyle name="TableStyleLight1 2 11 3 2" xfId="23556" xr:uid="{00000000-0005-0000-0000-0000065C0000}"/>
    <cellStyle name="TableStyleLight1 2 11 3_Tertiary Salaries Survey" xfId="23557" xr:uid="{00000000-0005-0000-0000-0000075C0000}"/>
    <cellStyle name="TableStyleLight1 2 11 4" xfId="23558" xr:uid="{00000000-0005-0000-0000-0000085C0000}"/>
    <cellStyle name="TableStyleLight1 2 11 5" xfId="23559" xr:uid="{00000000-0005-0000-0000-0000095C0000}"/>
    <cellStyle name="TableStyleLight1 2 11 6" xfId="23560" xr:uid="{00000000-0005-0000-0000-00000A5C0000}"/>
    <cellStyle name="TableStyleLight1 2 11_Tertiary Salaries Survey" xfId="23561" xr:uid="{00000000-0005-0000-0000-00000B5C0000}"/>
    <cellStyle name="TableStyleLight1 2 12" xfId="23562" xr:uid="{00000000-0005-0000-0000-00000C5C0000}"/>
    <cellStyle name="TableStyleLight1 2 13" xfId="23563" xr:uid="{00000000-0005-0000-0000-00000D5C0000}"/>
    <cellStyle name="TableStyleLight1 2 14" xfId="23564" xr:uid="{00000000-0005-0000-0000-00000E5C0000}"/>
    <cellStyle name="TableStyleLight1 2 2" xfId="23565" xr:uid="{00000000-0005-0000-0000-00000F5C0000}"/>
    <cellStyle name="TableStyleLight1 2 2 2" xfId="23566" xr:uid="{00000000-0005-0000-0000-0000105C0000}"/>
    <cellStyle name="TableStyleLight1 2 2 2 2" xfId="23567" xr:uid="{00000000-0005-0000-0000-0000115C0000}"/>
    <cellStyle name="TableStyleLight1 2 2 2 2 2" xfId="23568" xr:uid="{00000000-0005-0000-0000-0000125C0000}"/>
    <cellStyle name="TableStyleLight1 2 2 2 2 3" xfId="23569" xr:uid="{00000000-0005-0000-0000-0000135C0000}"/>
    <cellStyle name="TableStyleLight1 2 2 2 2 4" xfId="23570" xr:uid="{00000000-0005-0000-0000-0000145C0000}"/>
    <cellStyle name="TableStyleLight1 2 2 2 2 5" xfId="23571" xr:uid="{00000000-0005-0000-0000-0000155C0000}"/>
    <cellStyle name="TableStyleLight1 2 2 2 2_Tertiary Salaries Survey" xfId="23572" xr:uid="{00000000-0005-0000-0000-0000165C0000}"/>
    <cellStyle name="TableStyleLight1 2 2 2 3" xfId="23573" xr:uid="{00000000-0005-0000-0000-0000175C0000}"/>
    <cellStyle name="TableStyleLight1 2 2 2 3 2" xfId="23574" xr:uid="{00000000-0005-0000-0000-0000185C0000}"/>
    <cellStyle name="TableStyleLight1 2 2 2 3 3" xfId="23575" xr:uid="{00000000-0005-0000-0000-0000195C0000}"/>
    <cellStyle name="TableStyleLight1 2 2 2 3 4" xfId="23576" xr:uid="{00000000-0005-0000-0000-00001A5C0000}"/>
    <cellStyle name="TableStyleLight1 2 2 2 3_Tertiary Salaries Survey" xfId="23577" xr:uid="{00000000-0005-0000-0000-00001B5C0000}"/>
    <cellStyle name="TableStyleLight1 2 2 2 4" xfId="23578" xr:uid="{00000000-0005-0000-0000-00001C5C0000}"/>
    <cellStyle name="TableStyleLight1 2 2 2 5" xfId="23579" xr:uid="{00000000-0005-0000-0000-00001D5C0000}"/>
    <cellStyle name="TableStyleLight1 2 2 2 6" xfId="23580" xr:uid="{00000000-0005-0000-0000-00001E5C0000}"/>
    <cellStyle name="TableStyleLight1 2 2 2_STUD aligned by INSTIT" xfId="23581" xr:uid="{00000000-0005-0000-0000-00001F5C0000}"/>
    <cellStyle name="TableStyleLight1 2 2 3" xfId="23582" xr:uid="{00000000-0005-0000-0000-0000205C0000}"/>
    <cellStyle name="TableStyleLight1 2 2 3 2" xfId="23583" xr:uid="{00000000-0005-0000-0000-0000215C0000}"/>
    <cellStyle name="TableStyleLight1 2 2 3 3" xfId="23584" xr:uid="{00000000-0005-0000-0000-0000225C0000}"/>
    <cellStyle name="TableStyleLight1 2 2 3 4" xfId="23585" xr:uid="{00000000-0005-0000-0000-0000235C0000}"/>
    <cellStyle name="TableStyleLight1 2 2 3 5" xfId="23586" xr:uid="{00000000-0005-0000-0000-0000245C0000}"/>
    <cellStyle name="TableStyleLight1 2 2 3_Tertiary Salaries Survey" xfId="23587" xr:uid="{00000000-0005-0000-0000-0000255C0000}"/>
    <cellStyle name="TableStyleLight1 2 2 4" xfId="23588" xr:uid="{00000000-0005-0000-0000-0000265C0000}"/>
    <cellStyle name="TableStyleLight1 2 2 4 2" xfId="23589" xr:uid="{00000000-0005-0000-0000-0000275C0000}"/>
    <cellStyle name="TableStyleLight1 2 2 4 3" xfId="23590" xr:uid="{00000000-0005-0000-0000-0000285C0000}"/>
    <cellStyle name="TableStyleLight1 2 2 4 4" xfId="23591" xr:uid="{00000000-0005-0000-0000-0000295C0000}"/>
    <cellStyle name="TableStyleLight1 2 2 4_Tertiary Salaries Survey" xfId="23592" xr:uid="{00000000-0005-0000-0000-00002A5C0000}"/>
    <cellStyle name="TableStyleLight1 2 2 5" xfId="23593" xr:uid="{00000000-0005-0000-0000-00002B5C0000}"/>
    <cellStyle name="TableStyleLight1 2 2 6" xfId="23594" xr:uid="{00000000-0005-0000-0000-00002C5C0000}"/>
    <cellStyle name="TableStyleLight1 2 2 7" xfId="23595" xr:uid="{00000000-0005-0000-0000-00002D5C0000}"/>
    <cellStyle name="TableStyleLight1 2 2_STUD aligned by INSTIT" xfId="23596" xr:uid="{00000000-0005-0000-0000-00002E5C0000}"/>
    <cellStyle name="TableStyleLight1 2 3" xfId="23597" xr:uid="{00000000-0005-0000-0000-00002F5C0000}"/>
    <cellStyle name="TableStyleLight1 2 3 2" xfId="23598" xr:uid="{00000000-0005-0000-0000-0000305C0000}"/>
    <cellStyle name="TableStyleLight1 2 3 2 2" xfId="23599" xr:uid="{00000000-0005-0000-0000-0000315C0000}"/>
    <cellStyle name="TableStyleLight1 2 3 2 3" xfId="23600" xr:uid="{00000000-0005-0000-0000-0000325C0000}"/>
    <cellStyle name="TableStyleLight1 2 3 2 4" xfId="23601" xr:uid="{00000000-0005-0000-0000-0000335C0000}"/>
    <cellStyle name="TableStyleLight1 2 3 2 5" xfId="23602" xr:uid="{00000000-0005-0000-0000-0000345C0000}"/>
    <cellStyle name="TableStyleLight1 2 3 2_Tertiary Salaries Survey" xfId="23603" xr:uid="{00000000-0005-0000-0000-0000355C0000}"/>
    <cellStyle name="TableStyleLight1 2 3 3" xfId="23604" xr:uid="{00000000-0005-0000-0000-0000365C0000}"/>
    <cellStyle name="TableStyleLight1 2 3 3 2" xfId="23605" xr:uid="{00000000-0005-0000-0000-0000375C0000}"/>
    <cellStyle name="TableStyleLight1 2 3 3 3" xfId="23606" xr:uid="{00000000-0005-0000-0000-0000385C0000}"/>
    <cellStyle name="TableStyleLight1 2 3 3 4" xfId="23607" xr:uid="{00000000-0005-0000-0000-0000395C0000}"/>
    <cellStyle name="TableStyleLight1 2 3 3_Tertiary Salaries Survey" xfId="23608" xr:uid="{00000000-0005-0000-0000-00003A5C0000}"/>
    <cellStyle name="TableStyleLight1 2 3 4" xfId="23609" xr:uid="{00000000-0005-0000-0000-00003B5C0000}"/>
    <cellStyle name="TableStyleLight1 2 3 5" xfId="23610" xr:uid="{00000000-0005-0000-0000-00003C5C0000}"/>
    <cellStyle name="TableStyleLight1 2 3 6" xfId="23611" xr:uid="{00000000-0005-0000-0000-00003D5C0000}"/>
    <cellStyle name="TableStyleLight1 2 3_STUD aligned by INSTIT" xfId="23612" xr:uid="{00000000-0005-0000-0000-00003E5C0000}"/>
    <cellStyle name="TableStyleLight1 2 4" xfId="23613" xr:uid="{00000000-0005-0000-0000-00003F5C0000}"/>
    <cellStyle name="TableStyleLight1 2 4 10" xfId="23614" xr:uid="{00000000-0005-0000-0000-0000405C0000}"/>
    <cellStyle name="TableStyleLight1 2 4 2" xfId="23615" xr:uid="{00000000-0005-0000-0000-0000415C0000}"/>
    <cellStyle name="TableStyleLight1 2 4 2 2" xfId="23616" xr:uid="{00000000-0005-0000-0000-0000425C0000}"/>
    <cellStyle name="TableStyleLight1 2 4 2 3" xfId="23617" xr:uid="{00000000-0005-0000-0000-0000435C0000}"/>
    <cellStyle name="TableStyleLight1 2 4 2 4" xfId="23618" xr:uid="{00000000-0005-0000-0000-0000445C0000}"/>
    <cellStyle name="TableStyleLight1 2 4 2 5" xfId="23619" xr:uid="{00000000-0005-0000-0000-0000455C0000}"/>
    <cellStyle name="TableStyleLight1 2 4 2_Tertiary Salaries Survey" xfId="23620" xr:uid="{00000000-0005-0000-0000-0000465C0000}"/>
    <cellStyle name="TableStyleLight1 2 4 3" xfId="23621" xr:uid="{00000000-0005-0000-0000-0000475C0000}"/>
    <cellStyle name="TableStyleLight1 2 4 3 2" xfId="23622" xr:uid="{00000000-0005-0000-0000-0000485C0000}"/>
    <cellStyle name="TableStyleLight1 2 4 3 2 2" xfId="23623" xr:uid="{00000000-0005-0000-0000-0000495C0000}"/>
    <cellStyle name="TableStyleLight1 2 4 3 2_Tertiary Salaries Survey" xfId="23624" xr:uid="{00000000-0005-0000-0000-00004A5C0000}"/>
    <cellStyle name="TableStyleLight1 2 4 3 3" xfId="23625" xr:uid="{00000000-0005-0000-0000-00004B5C0000}"/>
    <cellStyle name="TableStyleLight1 2 4 3 3 2" xfId="23626" xr:uid="{00000000-0005-0000-0000-00004C5C0000}"/>
    <cellStyle name="TableStyleLight1 2 4 3 3_Tertiary Salaries Survey" xfId="23627" xr:uid="{00000000-0005-0000-0000-00004D5C0000}"/>
    <cellStyle name="TableStyleLight1 2 4 3 4" xfId="23628" xr:uid="{00000000-0005-0000-0000-00004E5C0000}"/>
    <cellStyle name="TableStyleLight1 2 4 3 5" xfId="23629" xr:uid="{00000000-0005-0000-0000-00004F5C0000}"/>
    <cellStyle name="TableStyleLight1 2 4 3 6" xfId="23630" xr:uid="{00000000-0005-0000-0000-0000505C0000}"/>
    <cellStyle name="TableStyleLight1 2 4 3_Tertiary Salaries Survey" xfId="23631" xr:uid="{00000000-0005-0000-0000-0000515C0000}"/>
    <cellStyle name="TableStyleLight1 2 4 4" xfId="23632" xr:uid="{00000000-0005-0000-0000-0000525C0000}"/>
    <cellStyle name="TableStyleLight1 2 4 4 2" xfId="23633" xr:uid="{00000000-0005-0000-0000-0000535C0000}"/>
    <cellStyle name="TableStyleLight1 2 4 4 2 2" xfId="23634" xr:uid="{00000000-0005-0000-0000-0000545C0000}"/>
    <cellStyle name="TableStyleLight1 2 4 4 2_Tertiary Salaries Survey" xfId="23635" xr:uid="{00000000-0005-0000-0000-0000555C0000}"/>
    <cellStyle name="TableStyleLight1 2 4 4 3" xfId="23636" xr:uid="{00000000-0005-0000-0000-0000565C0000}"/>
    <cellStyle name="TableStyleLight1 2 4 4 3 2" xfId="23637" xr:uid="{00000000-0005-0000-0000-0000575C0000}"/>
    <cellStyle name="TableStyleLight1 2 4 4 3_Tertiary Salaries Survey" xfId="23638" xr:uid="{00000000-0005-0000-0000-0000585C0000}"/>
    <cellStyle name="TableStyleLight1 2 4 4 4" xfId="23639" xr:uid="{00000000-0005-0000-0000-0000595C0000}"/>
    <cellStyle name="TableStyleLight1 2 4 4 5" xfId="23640" xr:uid="{00000000-0005-0000-0000-00005A5C0000}"/>
    <cellStyle name="TableStyleLight1 2 4 4 6" xfId="23641" xr:uid="{00000000-0005-0000-0000-00005B5C0000}"/>
    <cellStyle name="TableStyleLight1 2 4 4_Tertiary Salaries Survey" xfId="23642" xr:uid="{00000000-0005-0000-0000-00005C5C0000}"/>
    <cellStyle name="TableStyleLight1 2 4 5" xfId="23643" xr:uid="{00000000-0005-0000-0000-00005D5C0000}"/>
    <cellStyle name="TableStyleLight1 2 4 5 2" xfId="23644" xr:uid="{00000000-0005-0000-0000-00005E5C0000}"/>
    <cellStyle name="TableStyleLight1 2 4 5 2 2" xfId="23645" xr:uid="{00000000-0005-0000-0000-00005F5C0000}"/>
    <cellStyle name="TableStyleLight1 2 4 5 2_Tertiary Salaries Survey" xfId="23646" xr:uid="{00000000-0005-0000-0000-0000605C0000}"/>
    <cellStyle name="TableStyleLight1 2 4 5 3" xfId="23647" xr:uid="{00000000-0005-0000-0000-0000615C0000}"/>
    <cellStyle name="TableStyleLight1 2 4 5 3 2" xfId="23648" xr:uid="{00000000-0005-0000-0000-0000625C0000}"/>
    <cellStyle name="TableStyleLight1 2 4 5 3_Tertiary Salaries Survey" xfId="23649" xr:uid="{00000000-0005-0000-0000-0000635C0000}"/>
    <cellStyle name="TableStyleLight1 2 4 5 4" xfId="23650" xr:uid="{00000000-0005-0000-0000-0000645C0000}"/>
    <cellStyle name="TableStyleLight1 2 4 5 5" xfId="23651" xr:uid="{00000000-0005-0000-0000-0000655C0000}"/>
    <cellStyle name="TableStyleLight1 2 4 5 6" xfId="23652" xr:uid="{00000000-0005-0000-0000-0000665C0000}"/>
    <cellStyle name="TableStyleLight1 2 4 5_Tertiary Salaries Survey" xfId="23653" xr:uid="{00000000-0005-0000-0000-0000675C0000}"/>
    <cellStyle name="TableStyleLight1 2 4 6" xfId="23654" xr:uid="{00000000-0005-0000-0000-0000685C0000}"/>
    <cellStyle name="TableStyleLight1 2 4 6 2" xfId="23655" xr:uid="{00000000-0005-0000-0000-0000695C0000}"/>
    <cellStyle name="TableStyleLight1 2 4 6 2 2" xfId="23656" xr:uid="{00000000-0005-0000-0000-00006A5C0000}"/>
    <cellStyle name="TableStyleLight1 2 4 6 2_Tertiary Salaries Survey" xfId="23657" xr:uid="{00000000-0005-0000-0000-00006B5C0000}"/>
    <cellStyle name="TableStyleLight1 2 4 6 3" xfId="23658" xr:uid="{00000000-0005-0000-0000-00006C5C0000}"/>
    <cellStyle name="TableStyleLight1 2 4 6 3 2" xfId="23659" xr:uid="{00000000-0005-0000-0000-00006D5C0000}"/>
    <cellStyle name="TableStyleLight1 2 4 6 3_Tertiary Salaries Survey" xfId="23660" xr:uid="{00000000-0005-0000-0000-00006E5C0000}"/>
    <cellStyle name="TableStyleLight1 2 4 6 4" xfId="23661" xr:uid="{00000000-0005-0000-0000-00006F5C0000}"/>
    <cellStyle name="TableStyleLight1 2 4 6 5" xfId="23662" xr:uid="{00000000-0005-0000-0000-0000705C0000}"/>
    <cellStyle name="TableStyleLight1 2 4 6 6" xfId="23663" xr:uid="{00000000-0005-0000-0000-0000715C0000}"/>
    <cellStyle name="TableStyleLight1 2 4 6_Tertiary Salaries Survey" xfId="23664" xr:uid="{00000000-0005-0000-0000-0000725C0000}"/>
    <cellStyle name="TableStyleLight1 2 4 7" xfId="23665" xr:uid="{00000000-0005-0000-0000-0000735C0000}"/>
    <cellStyle name="TableStyleLight1 2 4 8" xfId="23666" xr:uid="{00000000-0005-0000-0000-0000745C0000}"/>
    <cellStyle name="TableStyleLight1 2 4 9" xfId="23667" xr:uid="{00000000-0005-0000-0000-0000755C0000}"/>
    <cellStyle name="TableStyleLight1 2 4_STUD aligned by INSTIT" xfId="23668" xr:uid="{00000000-0005-0000-0000-0000765C0000}"/>
    <cellStyle name="TableStyleLight1 2 5" xfId="23669" xr:uid="{00000000-0005-0000-0000-0000775C0000}"/>
    <cellStyle name="TableStyleLight1 2 5 10" xfId="23670" xr:uid="{00000000-0005-0000-0000-0000785C0000}"/>
    <cellStyle name="TableStyleLight1 2 5 2" xfId="23671" xr:uid="{00000000-0005-0000-0000-0000795C0000}"/>
    <cellStyle name="TableStyleLight1 2 5 2 2" xfId="23672" xr:uid="{00000000-0005-0000-0000-00007A5C0000}"/>
    <cellStyle name="TableStyleLight1 2 5 2 2 2" xfId="23673" xr:uid="{00000000-0005-0000-0000-00007B5C0000}"/>
    <cellStyle name="TableStyleLight1 2 5 2 2_Tertiary Salaries Survey" xfId="23674" xr:uid="{00000000-0005-0000-0000-00007C5C0000}"/>
    <cellStyle name="TableStyleLight1 2 5 2 3" xfId="23675" xr:uid="{00000000-0005-0000-0000-00007D5C0000}"/>
    <cellStyle name="TableStyleLight1 2 5 2 3 2" xfId="23676" xr:uid="{00000000-0005-0000-0000-00007E5C0000}"/>
    <cellStyle name="TableStyleLight1 2 5 2 3_Tertiary Salaries Survey" xfId="23677" xr:uid="{00000000-0005-0000-0000-00007F5C0000}"/>
    <cellStyle name="TableStyleLight1 2 5 2 4" xfId="23678" xr:uid="{00000000-0005-0000-0000-0000805C0000}"/>
    <cellStyle name="TableStyleLight1 2 5 2 5" xfId="23679" xr:uid="{00000000-0005-0000-0000-0000815C0000}"/>
    <cellStyle name="TableStyleLight1 2 5 2_Tertiary Salaries Survey" xfId="23680" xr:uid="{00000000-0005-0000-0000-0000825C0000}"/>
    <cellStyle name="TableStyleLight1 2 5 3" xfId="23681" xr:uid="{00000000-0005-0000-0000-0000835C0000}"/>
    <cellStyle name="TableStyleLight1 2 5 3 2" xfId="23682" xr:uid="{00000000-0005-0000-0000-0000845C0000}"/>
    <cellStyle name="TableStyleLight1 2 5 3 2 2" xfId="23683" xr:uid="{00000000-0005-0000-0000-0000855C0000}"/>
    <cellStyle name="TableStyleLight1 2 5 3 2_Tertiary Salaries Survey" xfId="23684" xr:uid="{00000000-0005-0000-0000-0000865C0000}"/>
    <cellStyle name="TableStyleLight1 2 5 3 3" xfId="23685" xr:uid="{00000000-0005-0000-0000-0000875C0000}"/>
    <cellStyle name="TableStyleLight1 2 5 3 3 2" xfId="23686" xr:uid="{00000000-0005-0000-0000-0000885C0000}"/>
    <cellStyle name="TableStyleLight1 2 5 3 3_Tertiary Salaries Survey" xfId="23687" xr:uid="{00000000-0005-0000-0000-0000895C0000}"/>
    <cellStyle name="TableStyleLight1 2 5 3 4" xfId="23688" xr:uid="{00000000-0005-0000-0000-00008A5C0000}"/>
    <cellStyle name="TableStyleLight1 2 5 3 5" xfId="23689" xr:uid="{00000000-0005-0000-0000-00008B5C0000}"/>
    <cellStyle name="TableStyleLight1 2 5 3 6" xfId="23690" xr:uid="{00000000-0005-0000-0000-00008C5C0000}"/>
    <cellStyle name="TableStyleLight1 2 5 3 7" xfId="23691" xr:uid="{00000000-0005-0000-0000-00008D5C0000}"/>
    <cellStyle name="TableStyleLight1 2 5 3_Tertiary Salaries Survey" xfId="23692" xr:uid="{00000000-0005-0000-0000-00008E5C0000}"/>
    <cellStyle name="TableStyleLight1 2 5 4" xfId="23693" xr:uid="{00000000-0005-0000-0000-00008F5C0000}"/>
    <cellStyle name="TableStyleLight1 2 5 4 2" xfId="23694" xr:uid="{00000000-0005-0000-0000-0000905C0000}"/>
    <cellStyle name="TableStyleLight1 2 5 4 2 2" xfId="23695" xr:uid="{00000000-0005-0000-0000-0000915C0000}"/>
    <cellStyle name="TableStyleLight1 2 5 4 2_Tertiary Salaries Survey" xfId="23696" xr:uid="{00000000-0005-0000-0000-0000925C0000}"/>
    <cellStyle name="TableStyleLight1 2 5 4 3" xfId="23697" xr:uid="{00000000-0005-0000-0000-0000935C0000}"/>
    <cellStyle name="TableStyleLight1 2 5 4 3 2" xfId="23698" xr:uid="{00000000-0005-0000-0000-0000945C0000}"/>
    <cellStyle name="TableStyleLight1 2 5 4 3_Tertiary Salaries Survey" xfId="23699" xr:uid="{00000000-0005-0000-0000-0000955C0000}"/>
    <cellStyle name="TableStyleLight1 2 5 4 4" xfId="23700" xr:uid="{00000000-0005-0000-0000-0000965C0000}"/>
    <cellStyle name="TableStyleLight1 2 5 4 5" xfId="23701" xr:uid="{00000000-0005-0000-0000-0000975C0000}"/>
    <cellStyle name="TableStyleLight1 2 5 4 6" xfId="23702" xr:uid="{00000000-0005-0000-0000-0000985C0000}"/>
    <cellStyle name="TableStyleLight1 2 5 4_Tertiary Salaries Survey" xfId="23703" xr:uid="{00000000-0005-0000-0000-0000995C0000}"/>
    <cellStyle name="TableStyleLight1 2 5 5" xfId="23704" xr:uid="{00000000-0005-0000-0000-00009A5C0000}"/>
    <cellStyle name="TableStyleLight1 2 5 5 2" xfId="23705" xr:uid="{00000000-0005-0000-0000-00009B5C0000}"/>
    <cellStyle name="TableStyleLight1 2 5 5 2 2" xfId="23706" xr:uid="{00000000-0005-0000-0000-00009C5C0000}"/>
    <cellStyle name="TableStyleLight1 2 5 5 2_Tertiary Salaries Survey" xfId="23707" xr:uid="{00000000-0005-0000-0000-00009D5C0000}"/>
    <cellStyle name="TableStyleLight1 2 5 5 3" xfId="23708" xr:uid="{00000000-0005-0000-0000-00009E5C0000}"/>
    <cellStyle name="TableStyleLight1 2 5 5 3 2" xfId="23709" xr:uid="{00000000-0005-0000-0000-00009F5C0000}"/>
    <cellStyle name="TableStyleLight1 2 5 5 3_Tertiary Salaries Survey" xfId="23710" xr:uid="{00000000-0005-0000-0000-0000A05C0000}"/>
    <cellStyle name="TableStyleLight1 2 5 5 4" xfId="23711" xr:uid="{00000000-0005-0000-0000-0000A15C0000}"/>
    <cellStyle name="TableStyleLight1 2 5 5 5" xfId="23712" xr:uid="{00000000-0005-0000-0000-0000A25C0000}"/>
    <cellStyle name="TableStyleLight1 2 5 5 6" xfId="23713" xr:uid="{00000000-0005-0000-0000-0000A35C0000}"/>
    <cellStyle name="TableStyleLight1 2 5 5_Tertiary Salaries Survey" xfId="23714" xr:uid="{00000000-0005-0000-0000-0000A45C0000}"/>
    <cellStyle name="TableStyleLight1 2 5 6" xfId="23715" xr:uid="{00000000-0005-0000-0000-0000A55C0000}"/>
    <cellStyle name="TableStyleLight1 2 5 6 2" xfId="23716" xr:uid="{00000000-0005-0000-0000-0000A65C0000}"/>
    <cellStyle name="TableStyleLight1 2 5 6 2 2" xfId="23717" xr:uid="{00000000-0005-0000-0000-0000A75C0000}"/>
    <cellStyle name="TableStyleLight1 2 5 6 2_Tertiary Salaries Survey" xfId="23718" xr:uid="{00000000-0005-0000-0000-0000A85C0000}"/>
    <cellStyle name="TableStyleLight1 2 5 6 3" xfId="23719" xr:uid="{00000000-0005-0000-0000-0000A95C0000}"/>
    <cellStyle name="TableStyleLight1 2 5 6 3 2" xfId="23720" xr:uid="{00000000-0005-0000-0000-0000AA5C0000}"/>
    <cellStyle name="TableStyleLight1 2 5 6 3_Tertiary Salaries Survey" xfId="23721" xr:uid="{00000000-0005-0000-0000-0000AB5C0000}"/>
    <cellStyle name="TableStyleLight1 2 5 6 4" xfId="23722" xr:uid="{00000000-0005-0000-0000-0000AC5C0000}"/>
    <cellStyle name="TableStyleLight1 2 5 6 5" xfId="23723" xr:uid="{00000000-0005-0000-0000-0000AD5C0000}"/>
    <cellStyle name="TableStyleLight1 2 5 6 6" xfId="23724" xr:uid="{00000000-0005-0000-0000-0000AE5C0000}"/>
    <cellStyle name="TableStyleLight1 2 5 6_Tertiary Salaries Survey" xfId="23725" xr:uid="{00000000-0005-0000-0000-0000AF5C0000}"/>
    <cellStyle name="TableStyleLight1 2 5 7" xfId="23726" xr:uid="{00000000-0005-0000-0000-0000B05C0000}"/>
    <cellStyle name="TableStyleLight1 2 5 7 2" xfId="23727" xr:uid="{00000000-0005-0000-0000-0000B15C0000}"/>
    <cellStyle name="TableStyleLight1 2 5 7_Tertiary Salaries Survey" xfId="23728" xr:uid="{00000000-0005-0000-0000-0000B25C0000}"/>
    <cellStyle name="TableStyleLight1 2 5 8" xfId="23729" xr:uid="{00000000-0005-0000-0000-0000B35C0000}"/>
    <cellStyle name="TableStyleLight1 2 5 8 2" xfId="23730" xr:uid="{00000000-0005-0000-0000-0000B45C0000}"/>
    <cellStyle name="TableStyleLight1 2 5 8_Tertiary Salaries Survey" xfId="23731" xr:uid="{00000000-0005-0000-0000-0000B55C0000}"/>
    <cellStyle name="TableStyleLight1 2 5 9" xfId="23732" xr:uid="{00000000-0005-0000-0000-0000B65C0000}"/>
    <cellStyle name="TableStyleLight1 2 5_STUD aligned by INSTIT" xfId="23733" xr:uid="{00000000-0005-0000-0000-0000B75C0000}"/>
    <cellStyle name="TableStyleLight1 2 6" xfId="23734" xr:uid="{00000000-0005-0000-0000-0000B85C0000}"/>
    <cellStyle name="TableStyleLight1 2 6 10" xfId="23735" xr:uid="{00000000-0005-0000-0000-0000B95C0000}"/>
    <cellStyle name="TableStyleLight1 2 6 2" xfId="23736" xr:uid="{00000000-0005-0000-0000-0000BA5C0000}"/>
    <cellStyle name="TableStyleLight1 2 6 2 2" xfId="23737" xr:uid="{00000000-0005-0000-0000-0000BB5C0000}"/>
    <cellStyle name="TableStyleLight1 2 6 2 2 2" xfId="23738" xr:uid="{00000000-0005-0000-0000-0000BC5C0000}"/>
    <cellStyle name="TableStyleLight1 2 6 2 2_Tertiary Salaries Survey" xfId="23739" xr:uid="{00000000-0005-0000-0000-0000BD5C0000}"/>
    <cellStyle name="TableStyleLight1 2 6 2 3" xfId="23740" xr:uid="{00000000-0005-0000-0000-0000BE5C0000}"/>
    <cellStyle name="TableStyleLight1 2 6 2 3 2" xfId="23741" xr:uid="{00000000-0005-0000-0000-0000BF5C0000}"/>
    <cellStyle name="TableStyleLight1 2 6 2 3_Tertiary Salaries Survey" xfId="23742" xr:uid="{00000000-0005-0000-0000-0000C05C0000}"/>
    <cellStyle name="TableStyleLight1 2 6 2 4" xfId="23743" xr:uid="{00000000-0005-0000-0000-0000C15C0000}"/>
    <cellStyle name="TableStyleLight1 2 6 2 5" xfId="23744" xr:uid="{00000000-0005-0000-0000-0000C25C0000}"/>
    <cellStyle name="TableStyleLight1 2 6 2_Tertiary Salaries Survey" xfId="23745" xr:uid="{00000000-0005-0000-0000-0000C35C0000}"/>
    <cellStyle name="TableStyleLight1 2 6 3" xfId="23746" xr:uid="{00000000-0005-0000-0000-0000C45C0000}"/>
    <cellStyle name="TableStyleLight1 2 6 3 2" xfId="23747" xr:uid="{00000000-0005-0000-0000-0000C55C0000}"/>
    <cellStyle name="TableStyleLight1 2 6 3 2 2" xfId="23748" xr:uid="{00000000-0005-0000-0000-0000C65C0000}"/>
    <cellStyle name="TableStyleLight1 2 6 3 2_Tertiary Salaries Survey" xfId="23749" xr:uid="{00000000-0005-0000-0000-0000C75C0000}"/>
    <cellStyle name="TableStyleLight1 2 6 3 3" xfId="23750" xr:uid="{00000000-0005-0000-0000-0000C85C0000}"/>
    <cellStyle name="TableStyleLight1 2 6 3 3 2" xfId="23751" xr:uid="{00000000-0005-0000-0000-0000C95C0000}"/>
    <cellStyle name="TableStyleLight1 2 6 3 3_Tertiary Salaries Survey" xfId="23752" xr:uid="{00000000-0005-0000-0000-0000CA5C0000}"/>
    <cellStyle name="TableStyleLight1 2 6 3 4" xfId="23753" xr:uid="{00000000-0005-0000-0000-0000CB5C0000}"/>
    <cellStyle name="TableStyleLight1 2 6 3 5" xfId="23754" xr:uid="{00000000-0005-0000-0000-0000CC5C0000}"/>
    <cellStyle name="TableStyleLight1 2 6 3 6" xfId="23755" xr:uid="{00000000-0005-0000-0000-0000CD5C0000}"/>
    <cellStyle name="TableStyleLight1 2 6 3 7" xfId="23756" xr:uid="{00000000-0005-0000-0000-0000CE5C0000}"/>
    <cellStyle name="TableStyleLight1 2 6 3_Tertiary Salaries Survey" xfId="23757" xr:uid="{00000000-0005-0000-0000-0000CF5C0000}"/>
    <cellStyle name="TableStyleLight1 2 6 4" xfId="23758" xr:uid="{00000000-0005-0000-0000-0000D05C0000}"/>
    <cellStyle name="TableStyleLight1 2 6 4 2" xfId="23759" xr:uid="{00000000-0005-0000-0000-0000D15C0000}"/>
    <cellStyle name="TableStyleLight1 2 6 4 2 2" xfId="23760" xr:uid="{00000000-0005-0000-0000-0000D25C0000}"/>
    <cellStyle name="TableStyleLight1 2 6 4 2_Tertiary Salaries Survey" xfId="23761" xr:uid="{00000000-0005-0000-0000-0000D35C0000}"/>
    <cellStyle name="TableStyleLight1 2 6 4 3" xfId="23762" xr:uid="{00000000-0005-0000-0000-0000D45C0000}"/>
    <cellStyle name="TableStyleLight1 2 6 4 3 2" xfId="23763" xr:uid="{00000000-0005-0000-0000-0000D55C0000}"/>
    <cellStyle name="TableStyleLight1 2 6 4 3_Tertiary Salaries Survey" xfId="23764" xr:uid="{00000000-0005-0000-0000-0000D65C0000}"/>
    <cellStyle name="TableStyleLight1 2 6 4 4" xfId="23765" xr:uid="{00000000-0005-0000-0000-0000D75C0000}"/>
    <cellStyle name="TableStyleLight1 2 6 4 5" xfId="23766" xr:uid="{00000000-0005-0000-0000-0000D85C0000}"/>
    <cellStyle name="TableStyleLight1 2 6 4 6" xfId="23767" xr:uid="{00000000-0005-0000-0000-0000D95C0000}"/>
    <cellStyle name="TableStyleLight1 2 6 4_Tertiary Salaries Survey" xfId="23768" xr:uid="{00000000-0005-0000-0000-0000DA5C0000}"/>
    <cellStyle name="TableStyleLight1 2 6 5" xfId="23769" xr:uid="{00000000-0005-0000-0000-0000DB5C0000}"/>
    <cellStyle name="TableStyleLight1 2 6 5 2" xfId="23770" xr:uid="{00000000-0005-0000-0000-0000DC5C0000}"/>
    <cellStyle name="TableStyleLight1 2 6 5 2 2" xfId="23771" xr:uid="{00000000-0005-0000-0000-0000DD5C0000}"/>
    <cellStyle name="TableStyleLight1 2 6 5 2_Tertiary Salaries Survey" xfId="23772" xr:uid="{00000000-0005-0000-0000-0000DE5C0000}"/>
    <cellStyle name="TableStyleLight1 2 6 5 3" xfId="23773" xr:uid="{00000000-0005-0000-0000-0000DF5C0000}"/>
    <cellStyle name="TableStyleLight1 2 6 5 3 2" xfId="23774" xr:uid="{00000000-0005-0000-0000-0000E05C0000}"/>
    <cellStyle name="TableStyleLight1 2 6 5 3_Tertiary Salaries Survey" xfId="23775" xr:uid="{00000000-0005-0000-0000-0000E15C0000}"/>
    <cellStyle name="TableStyleLight1 2 6 5 4" xfId="23776" xr:uid="{00000000-0005-0000-0000-0000E25C0000}"/>
    <cellStyle name="TableStyleLight1 2 6 5 5" xfId="23777" xr:uid="{00000000-0005-0000-0000-0000E35C0000}"/>
    <cellStyle name="TableStyleLight1 2 6 5 6" xfId="23778" xr:uid="{00000000-0005-0000-0000-0000E45C0000}"/>
    <cellStyle name="TableStyleLight1 2 6 5_Tertiary Salaries Survey" xfId="23779" xr:uid="{00000000-0005-0000-0000-0000E55C0000}"/>
    <cellStyle name="TableStyleLight1 2 6 6" xfId="23780" xr:uid="{00000000-0005-0000-0000-0000E65C0000}"/>
    <cellStyle name="TableStyleLight1 2 6 6 2" xfId="23781" xr:uid="{00000000-0005-0000-0000-0000E75C0000}"/>
    <cellStyle name="TableStyleLight1 2 6 6 2 2" xfId="23782" xr:uid="{00000000-0005-0000-0000-0000E85C0000}"/>
    <cellStyle name="TableStyleLight1 2 6 6 2_Tertiary Salaries Survey" xfId="23783" xr:uid="{00000000-0005-0000-0000-0000E95C0000}"/>
    <cellStyle name="TableStyleLight1 2 6 6 3" xfId="23784" xr:uid="{00000000-0005-0000-0000-0000EA5C0000}"/>
    <cellStyle name="TableStyleLight1 2 6 6 3 2" xfId="23785" xr:uid="{00000000-0005-0000-0000-0000EB5C0000}"/>
    <cellStyle name="TableStyleLight1 2 6 6 3_Tertiary Salaries Survey" xfId="23786" xr:uid="{00000000-0005-0000-0000-0000EC5C0000}"/>
    <cellStyle name="TableStyleLight1 2 6 6 4" xfId="23787" xr:uid="{00000000-0005-0000-0000-0000ED5C0000}"/>
    <cellStyle name="TableStyleLight1 2 6 6 5" xfId="23788" xr:uid="{00000000-0005-0000-0000-0000EE5C0000}"/>
    <cellStyle name="TableStyleLight1 2 6 6 6" xfId="23789" xr:uid="{00000000-0005-0000-0000-0000EF5C0000}"/>
    <cellStyle name="TableStyleLight1 2 6 6_Tertiary Salaries Survey" xfId="23790" xr:uid="{00000000-0005-0000-0000-0000F05C0000}"/>
    <cellStyle name="TableStyleLight1 2 6 7" xfId="23791" xr:uid="{00000000-0005-0000-0000-0000F15C0000}"/>
    <cellStyle name="TableStyleLight1 2 6 7 2" xfId="23792" xr:uid="{00000000-0005-0000-0000-0000F25C0000}"/>
    <cellStyle name="TableStyleLight1 2 6 7_Tertiary Salaries Survey" xfId="23793" xr:uid="{00000000-0005-0000-0000-0000F35C0000}"/>
    <cellStyle name="TableStyleLight1 2 6 8" xfId="23794" xr:uid="{00000000-0005-0000-0000-0000F45C0000}"/>
    <cellStyle name="TableStyleLight1 2 6 8 2" xfId="23795" xr:uid="{00000000-0005-0000-0000-0000F55C0000}"/>
    <cellStyle name="TableStyleLight1 2 6 8_Tertiary Salaries Survey" xfId="23796" xr:uid="{00000000-0005-0000-0000-0000F65C0000}"/>
    <cellStyle name="TableStyleLight1 2 6 9" xfId="23797" xr:uid="{00000000-0005-0000-0000-0000F75C0000}"/>
    <cellStyle name="TableStyleLight1 2 6_STUD aligned by INSTIT" xfId="23798" xr:uid="{00000000-0005-0000-0000-0000F85C0000}"/>
    <cellStyle name="TableStyleLight1 2 7" xfId="23799" xr:uid="{00000000-0005-0000-0000-0000F95C0000}"/>
    <cellStyle name="TableStyleLight1 2 7 2" xfId="23800" xr:uid="{00000000-0005-0000-0000-0000FA5C0000}"/>
    <cellStyle name="TableStyleLight1 2 7 3" xfId="23801" xr:uid="{00000000-0005-0000-0000-0000FB5C0000}"/>
    <cellStyle name="TableStyleLight1 2 7 4" xfId="23802" xr:uid="{00000000-0005-0000-0000-0000FC5C0000}"/>
    <cellStyle name="TableStyleLight1 2 7 5" xfId="23803" xr:uid="{00000000-0005-0000-0000-0000FD5C0000}"/>
    <cellStyle name="TableStyleLight1 2 7_Tertiary Salaries Survey" xfId="23804" xr:uid="{00000000-0005-0000-0000-0000FE5C0000}"/>
    <cellStyle name="TableStyleLight1 2 8" xfId="23805" xr:uid="{00000000-0005-0000-0000-0000FF5C0000}"/>
    <cellStyle name="TableStyleLight1 2 8 2" xfId="23806" xr:uid="{00000000-0005-0000-0000-0000005D0000}"/>
    <cellStyle name="TableStyleLight1 2 8 2 2" xfId="23807" xr:uid="{00000000-0005-0000-0000-0000015D0000}"/>
    <cellStyle name="TableStyleLight1 2 8 2_Tertiary Salaries Survey" xfId="23808" xr:uid="{00000000-0005-0000-0000-0000025D0000}"/>
    <cellStyle name="TableStyleLight1 2 8 3" xfId="23809" xr:uid="{00000000-0005-0000-0000-0000035D0000}"/>
    <cellStyle name="TableStyleLight1 2 8 3 2" xfId="23810" xr:uid="{00000000-0005-0000-0000-0000045D0000}"/>
    <cellStyle name="TableStyleLight1 2 8 3_Tertiary Salaries Survey" xfId="23811" xr:uid="{00000000-0005-0000-0000-0000055D0000}"/>
    <cellStyle name="TableStyleLight1 2 8 4" xfId="23812" xr:uid="{00000000-0005-0000-0000-0000065D0000}"/>
    <cellStyle name="TableStyleLight1 2 8 5" xfId="23813" xr:uid="{00000000-0005-0000-0000-0000075D0000}"/>
    <cellStyle name="TableStyleLight1 2 8 6" xfId="23814" xr:uid="{00000000-0005-0000-0000-0000085D0000}"/>
    <cellStyle name="TableStyleLight1 2 8_Tertiary Salaries Survey" xfId="23815" xr:uid="{00000000-0005-0000-0000-0000095D0000}"/>
    <cellStyle name="TableStyleLight1 2 9" xfId="23816" xr:uid="{00000000-0005-0000-0000-00000A5D0000}"/>
    <cellStyle name="TableStyleLight1 2 9 2" xfId="23817" xr:uid="{00000000-0005-0000-0000-00000B5D0000}"/>
    <cellStyle name="TableStyleLight1 2 9 2 2" xfId="23818" xr:uid="{00000000-0005-0000-0000-00000C5D0000}"/>
    <cellStyle name="TableStyleLight1 2 9 2_Tertiary Salaries Survey" xfId="23819" xr:uid="{00000000-0005-0000-0000-00000D5D0000}"/>
    <cellStyle name="TableStyleLight1 2 9 3" xfId="23820" xr:uid="{00000000-0005-0000-0000-00000E5D0000}"/>
    <cellStyle name="TableStyleLight1 2 9 3 2" xfId="23821" xr:uid="{00000000-0005-0000-0000-00000F5D0000}"/>
    <cellStyle name="TableStyleLight1 2 9 3_Tertiary Salaries Survey" xfId="23822" xr:uid="{00000000-0005-0000-0000-0000105D0000}"/>
    <cellStyle name="TableStyleLight1 2 9 4" xfId="23823" xr:uid="{00000000-0005-0000-0000-0000115D0000}"/>
    <cellStyle name="TableStyleLight1 2 9 5" xfId="23824" xr:uid="{00000000-0005-0000-0000-0000125D0000}"/>
    <cellStyle name="TableStyleLight1 2 9 6" xfId="23825" xr:uid="{00000000-0005-0000-0000-0000135D0000}"/>
    <cellStyle name="TableStyleLight1 2 9_Tertiary Salaries Survey" xfId="23826" xr:uid="{00000000-0005-0000-0000-0000145D0000}"/>
    <cellStyle name="TableStyleLight1 2_STUD aligned by INSTIT" xfId="23827" xr:uid="{00000000-0005-0000-0000-0000155D0000}"/>
    <cellStyle name="TableStyleLight1 3" xfId="23828" xr:uid="{00000000-0005-0000-0000-0000165D0000}"/>
    <cellStyle name="TableStyleLight1 3 2" xfId="23829" xr:uid="{00000000-0005-0000-0000-0000175D0000}"/>
    <cellStyle name="TableStyleLight1 3 2 2" xfId="23830" xr:uid="{00000000-0005-0000-0000-0000185D0000}"/>
    <cellStyle name="TableStyleLight1 3 2 2 2" xfId="23831" xr:uid="{00000000-0005-0000-0000-0000195D0000}"/>
    <cellStyle name="TableStyleLight1 3 2 2 3" xfId="23832" xr:uid="{00000000-0005-0000-0000-00001A5D0000}"/>
    <cellStyle name="TableStyleLight1 3 2 2 4" xfId="23833" xr:uid="{00000000-0005-0000-0000-00001B5D0000}"/>
    <cellStyle name="TableStyleLight1 3 2 2 5" xfId="23834" xr:uid="{00000000-0005-0000-0000-00001C5D0000}"/>
    <cellStyle name="TableStyleLight1 3 2 2_Tertiary Salaries Survey" xfId="23835" xr:uid="{00000000-0005-0000-0000-00001D5D0000}"/>
    <cellStyle name="TableStyleLight1 3 2 3" xfId="23836" xr:uid="{00000000-0005-0000-0000-00001E5D0000}"/>
    <cellStyle name="TableStyleLight1 3 2 3 2" xfId="23837" xr:uid="{00000000-0005-0000-0000-00001F5D0000}"/>
    <cellStyle name="TableStyleLight1 3 2 3 3" xfId="23838" xr:uid="{00000000-0005-0000-0000-0000205D0000}"/>
    <cellStyle name="TableStyleLight1 3 2 3 4" xfId="23839" xr:uid="{00000000-0005-0000-0000-0000215D0000}"/>
    <cellStyle name="TableStyleLight1 3 2 3_Tertiary Salaries Survey" xfId="23840" xr:uid="{00000000-0005-0000-0000-0000225D0000}"/>
    <cellStyle name="TableStyleLight1 3 2 4" xfId="23841" xr:uid="{00000000-0005-0000-0000-0000235D0000}"/>
    <cellStyle name="TableStyleLight1 3 2 5" xfId="23842" xr:uid="{00000000-0005-0000-0000-0000245D0000}"/>
    <cellStyle name="TableStyleLight1 3 2 6" xfId="23843" xr:uid="{00000000-0005-0000-0000-0000255D0000}"/>
    <cellStyle name="TableStyleLight1 3 2_STUD aligned by INSTIT" xfId="23844" xr:uid="{00000000-0005-0000-0000-0000265D0000}"/>
    <cellStyle name="TableStyleLight1 3 3" xfId="23845" xr:uid="{00000000-0005-0000-0000-0000275D0000}"/>
    <cellStyle name="TableStyleLight1 3 3 2" xfId="23846" xr:uid="{00000000-0005-0000-0000-0000285D0000}"/>
    <cellStyle name="TableStyleLight1 3 3 3" xfId="23847" xr:uid="{00000000-0005-0000-0000-0000295D0000}"/>
    <cellStyle name="TableStyleLight1 3 3 4" xfId="23848" xr:uid="{00000000-0005-0000-0000-00002A5D0000}"/>
    <cellStyle name="TableStyleLight1 3 3 5" xfId="23849" xr:uid="{00000000-0005-0000-0000-00002B5D0000}"/>
    <cellStyle name="TableStyleLight1 3 3_Tertiary Salaries Survey" xfId="23850" xr:uid="{00000000-0005-0000-0000-00002C5D0000}"/>
    <cellStyle name="TableStyleLight1 3 4" xfId="23851" xr:uid="{00000000-0005-0000-0000-00002D5D0000}"/>
    <cellStyle name="TableStyleLight1 3 4 2" xfId="23852" xr:uid="{00000000-0005-0000-0000-00002E5D0000}"/>
    <cellStyle name="TableStyleLight1 3 4 3" xfId="23853" xr:uid="{00000000-0005-0000-0000-00002F5D0000}"/>
    <cellStyle name="TableStyleLight1 3 4 4" xfId="23854" xr:uid="{00000000-0005-0000-0000-0000305D0000}"/>
    <cellStyle name="TableStyleLight1 3 4_Tertiary Salaries Survey" xfId="23855" xr:uid="{00000000-0005-0000-0000-0000315D0000}"/>
    <cellStyle name="TableStyleLight1 3 5" xfId="23856" xr:uid="{00000000-0005-0000-0000-0000325D0000}"/>
    <cellStyle name="TableStyleLight1 3 6" xfId="23857" xr:uid="{00000000-0005-0000-0000-0000335D0000}"/>
    <cellStyle name="TableStyleLight1 3 7" xfId="23858" xr:uid="{00000000-0005-0000-0000-0000345D0000}"/>
    <cellStyle name="TableStyleLight1 3 8" xfId="23859" xr:uid="{00000000-0005-0000-0000-0000355D0000}"/>
    <cellStyle name="TableStyleLight1 3_STUD aligned by INSTIT" xfId="23860" xr:uid="{00000000-0005-0000-0000-0000365D0000}"/>
    <cellStyle name="TableStyleLight1 4" xfId="23861" xr:uid="{00000000-0005-0000-0000-0000375D0000}"/>
    <cellStyle name="TableStyleLight1 4 2" xfId="23862" xr:uid="{00000000-0005-0000-0000-0000385D0000}"/>
    <cellStyle name="TableStyleLight1 4 2 2" xfId="23863" xr:uid="{00000000-0005-0000-0000-0000395D0000}"/>
    <cellStyle name="TableStyleLight1 4 2 2 2" xfId="23864" xr:uid="{00000000-0005-0000-0000-00003A5D0000}"/>
    <cellStyle name="TableStyleLight1 4 2 2 3" xfId="23865" xr:uid="{00000000-0005-0000-0000-00003B5D0000}"/>
    <cellStyle name="TableStyleLight1 4 2 2 4" xfId="23866" xr:uid="{00000000-0005-0000-0000-00003C5D0000}"/>
    <cellStyle name="TableStyleLight1 4 2 2 5" xfId="23867" xr:uid="{00000000-0005-0000-0000-00003D5D0000}"/>
    <cellStyle name="TableStyleLight1 4 2 2_Tertiary Salaries Survey" xfId="23868" xr:uid="{00000000-0005-0000-0000-00003E5D0000}"/>
    <cellStyle name="TableStyleLight1 4 2 3" xfId="23869" xr:uid="{00000000-0005-0000-0000-00003F5D0000}"/>
    <cellStyle name="TableStyleLight1 4 2 3 2" xfId="23870" xr:uid="{00000000-0005-0000-0000-0000405D0000}"/>
    <cellStyle name="TableStyleLight1 4 2 3 3" xfId="23871" xr:uid="{00000000-0005-0000-0000-0000415D0000}"/>
    <cellStyle name="TableStyleLight1 4 2 3 4" xfId="23872" xr:uid="{00000000-0005-0000-0000-0000425D0000}"/>
    <cellStyle name="TableStyleLight1 4 2 3_Tertiary Salaries Survey" xfId="23873" xr:uid="{00000000-0005-0000-0000-0000435D0000}"/>
    <cellStyle name="TableStyleLight1 4 2 4" xfId="23874" xr:uid="{00000000-0005-0000-0000-0000445D0000}"/>
    <cellStyle name="TableStyleLight1 4 2 5" xfId="23875" xr:uid="{00000000-0005-0000-0000-0000455D0000}"/>
    <cellStyle name="TableStyleLight1 4 2 6" xfId="23876" xr:uid="{00000000-0005-0000-0000-0000465D0000}"/>
    <cellStyle name="TableStyleLight1 4 2_STUD aligned by INSTIT" xfId="23877" xr:uid="{00000000-0005-0000-0000-0000475D0000}"/>
    <cellStyle name="TableStyleLight1 4 3" xfId="23878" xr:uid="{00000000-0005-0000-0000-0000485D0000}"/>
    <cellStyle name="TableStyleLight1 4 3 2" xfId="23879" xr:uid="{00000000-0005-0000-0000-0000495D0000}"/>
    <cellStyle name="TableStyleLight1 4 3 3" xfId="23880" xr:uid="{00000000-0005-0000-0000-00004A5D0000}"/>
    <cellStyle name="TableStyleLight1 4 3 4" xfId="23881" xr:uid="{00000000-0005-0000-0000-00004B5D0000}"/>
    <cellStyle name="TableStyleLight1 4 3 5" xfId="23882" xr:uid="{00000000-0005-0000-0000-00004C5D0000}"/>
    <cellStyle name="TableStyleLight1 4 3_Tertiary Salaries Survey" xfId="23883" xr:uid="{00000000-0005-0000-0000-00004D5D0000}"/>
    <cellStyle name="TableStyleLight1 4 4" xfId="23884" xr:uid="{00000000-0005-0000-0000-00004E5D0000}"/>
    <cellStyle name="TableStyleLight1 4 4 2" xfId="23885" xr:uid="{00000000-0005-0000-0000-00004F5D0000}"/>
    <cellStyle name="TableStyleLight1 4 4 3" xfId="23886" xr:uid="{00000000-0005-0000-0000-0000505D0000}"/>
    <cellStyle name="TableStyleLight1 4 4 4" xfId="23887" xr:uid="{00000000-0005-0000-0000-0000515D0000}"/>
    <cellStyle name="TableStyleLight1 4 4_Tertiary Salaries Survey" xfId="23888" xr:uid="{00000000-0005-0000-0000-0000525D0000}"/>
    <cellStyle name="TableStyleLight1 4 5" xfId="23889" xr:uid="{00000000-0005-0000-0000-0000535D0000}"/>
    <cellStyle name="TableStyleLight1 4 6" xfId="23890" xr:uid="{00000000-0005-0000-0000-0000545D0000}"/>
    <cellStyle name="TableStyleLight1 4 7" xfId="23891" xr:uid="{00000000-0005-0000-0000-0000555D0000}"/>
    <cellStyle name="TableStyleLight1 4 8" xfId="23892" xr:uid="{00000000-0005-0000-0000-0000565D0000}"/>
    <cellStyle name="TableStyleLight1 4_STUD aligned by INSTIT" xfId="23893" xr:uid="{00000000-0005-0000-0000-0000575D0000}"/>
    <cellStyle name="TableStyleLight1 5" xfId="23894" xr:uid="{00000000-0005-0000-0000-0000585D0000}"/>
    <cellStyle name="TableStyleLight1 6" xfId="23895" xr:uid="{00000000-0005-0000-0000-0000595D0000}"/>
    <cellStyle name="TableStyleLight1 6 10" xfId="23896" xr:uid="{00000000-0005-0000-0000-00005A5D0000}"/>
    <cellStyle name="TableStyleLight1 6 2" xfId="23897" xr:uid="{00000000-0005-0000-0000-00005B5D0000}"/>
    <cellStyle name="TableStyleLight1 6 2 2" xfId="23898" xr:uid="{00000000-0005-0000-0000-00005C5D0000}"/>
    <cellStyle name="TableStyleLight1 6 2 3" xfId="23899" xr:uid="{00000000-0005-0000-0000-00005D5D0000}"/>
    <cellStyle name="TableStyleLight1 6 2 4" xfId="23900" xr:uid="{00000000-0005-0000-0000-00005E5D0000}"/>
    <cellStyle name="TableStyleLight1 6 2 5" xfId="23901" xr:uid="{00000000-0005-0000-0000-00005F5D0000}"/>
    <cellStyle name="TableStyleLight1 6 2_Tertiary Salaries Survey" xfId="23902" xr:uid="{00000000-0005-0000-0000-0000605D0000}"/>
    <cellStyle name="TableStyleLight1 6 3" xfId="23903" xr:uid="{00000000-0005-0000-0000-0000615D0000}"/>
    <cellStyle name="TableStyleLight1 6 3 2" xfId="23904" xr:uid="{00000000-0005-0000-0000-0000625D0000}"/>
    <cellStyle name="TableStyleLight1 6 3 2 2" xfId="23905" xr:uid="{00000000-0005-0000-0000-0000635D0000}"/>
    <cellStyle name="TableStyleLight1 6 3 2_Tertiary Salaries Survey" xfId="23906" xr:uid="{00000000-0005-0000-0000-0000645D0000}"/>
    <cellStyle name="TableStyleLight1 6 3 3" xfId="23907" xr:uid="{00000000-0005-0000-0000-0000655D0000}"/>
    <cellStyle name="TableStyleLight1 6 3 3 2" xfId="23908" xr:uid="{00000000-0005-0000-0000-0000665D0000}"/>
    <cellStyle name="TableStyleLight1 6 3 3_Tertiary Salaries Survey" xfId="23909" xr:uid="{00000000-0005-0000-0000-0000675D0000}"/>
    <cellStyle name="TableStyleLight1 6 3 4" xfId="23910" xr:uid="{00000000-0005-0000-0000-0000685D0000}"/>
    <cellStyle name="TableStyleLight1 6 3 5" xfId="23911" xr:uid="{00000000-0005-0000-0000-0000695D0000}"/>
    <cellStyle name="TableStyleLight1 6 3 6" xfId="23912" xr:uid="{00000000-0005-0000-0000-00006A5D0000}"/>
    <cellStyle name="TableStyleLight1 6 3_Tertiary Salaries Survey" xfId="23913" xr:uid="{00000000-0005-0000-0000-00006B5D0000}"/>
    <cellStyle name="TableStyleLight1 6 4" xfId="23914" xr:uid="{00000000-0005-0000-0000-00006C5D0000}"/>
    <cellStyle name="TableStyleLight1 6 4 2" xfId="23915" xr:uid="{00000000-0005-0000-0000-00006D5D0000}"/>
    <cellStyle name="TableStyleLight1 6 4 2 2" xfId="23916" xr:uid="{00000000-0005-0000-0000-00006E5D0000}"/>
    <cellStyle name="TableStyleLight1 6 4 2_Tertiary Salaries Survey" xfId="23917" xr:uid="{00000000-0005-0000-0000-00006F5D0000}"/>
    <cellStyle name="TableStyleLight1 6 4 3" xfId="23918" xr:uid="{00000000-0005-0000-0000-0000705D0000}"/>
    <cellStyle name="TableStyleLight1 6 4 3 2" xfId="23919" xr:uid="{00000000-0005-0000-0000-0000715D0000}"/>
    <cellStyle name="TableStyleLight1 6 4 3_Tertiary Salaries Survey" xfId="23920" xr:uid="{00000000-0005-0000-0000-0000725D0000}"/>
    <cellStyle name="TableStyleLight1 6 4 4" xfId="23921" xr:uid="{00000000-0005-0000-0000-0000735D0000}"/>
    <cellStyle name="TableStyleLight1 6 4 5" xfId="23922" xr:uid="{00000000-0005-0000-0000-0000745D0000}"/>
    <cellStyle name="TableStyleLight1 6 4 6" xfId="23923" xr:uid="{00000000-0005-0000-0000-0000755D0000}"/>
    <cellStyle name="TableStyleLight1 6 4_Tertiary Salaries Survey" xfId="23924" xr:uid="{00000000-0005-0000-0000-0000765D0000}"/>
    <cellStyle name="TableStyleLight1 6 5" xfId="23925" xr:uid="{00000000-0005-0000-0000-0000775D0000}"/>
    <cellStyle name="TableStyleLight1 6 5 2" xfId="23926" xr:uid="{00000000-0005-0000-0000-0000785D0000}"/>
    <cellStyle name="TableStyleLight1 6 5 2 2" xfId="23927" xr:uid="{00000000-0005-0000-0000-0000795D0000}"/>
    <cellStyle name="TableStyleLight1 6 5 2_Tertiary Salaries Survey" xfId="23928" xr:uid="{00000000-0005-0000-0000-00007A5D0000}"/>
    <cellStyle name="TableStyleLight1 6 5 3" xfId="23929" xr:uid="{00000000-0005-0000-0000-00007B5D0000}"/>
    <cellStyle name="TableStyleLight1 6 5 3 2" xfId="23930" xr:uid="{00000000-0005-0000-0000-00007C5D0000}"/>
    <cellStyle name="TableStyleLight1 6 5 3_Tertiary Salaries Survey" xfId="23931" xr:uid="{00000000-0005-0000-0000-00007D5D0000}"/>
    <cellStyle name="TableStyleLight1 6 5 4" xfId="23932" xr:uid="{00000000-0005-0000-0000-00007E5D0000}"/>
    <cellStyle name="TableStyleLight1 6 5 5" xfId="23933" xr:uid="{00000000-0005-0000-0000-00007F5D0000}"/>
    <cellStyle name="TableStyleLight1 6 5 6" xfId="23934" xr:uid="{00000000-0005-0000-0000-0000805D0000}"/>
    <cellStyle name="TableStyleLight1 6 5_Tertiary Salaries Survey" xfId="23935" xr:uid="{00000000-0005-0000-0000-0000815D0000}"/>
    <cellStyle name="TableStyleLight1 6 6" xfId="23936" xr:uid="{00000000-0005-0000-0000-0000825D0000}"/>
    <cellStyle name="TableStyleLight1 6 6 2" xfId="23937" xr:uid="{00000000-0005-0000-0000-0000835D0000}"/>
    <cellStyle name="TableStyleLight1 6 6 2 2" xfId="23938" xr:uid="{00000000-0005-0000-0000-0000845D0000}"/>
    <cellStyle name="TableStyleLight1 6 6 2_Tertiary Salaries Survey" xfId="23939" xr:uid="{00000000-0005-0000-0000-0000855D0000}"/>
    <cellStyle name="TableStyleLight1 6 6 3" xfId="23940" xr:uid="{00000000-0005-0000-0000-0000865D0000}"/>
    <cellStyle name="TableStyleLight1 6 6 3 2" xfId="23941" xr:uid="{00000000-0005-0000-0000-0000875D0000}"/>
    <cellStyle name="TableStyleLight1 6 6 3_Tertiary Salaries Survey" xfId="23942" xr:uid="{00000000-0005-0000-0000-0000885D0000}"/>
    <cellStyle name="TableStyleLight1 6 6 4" xfId="23943" xr:uid="{00000000-0005-0000-0000-0000895D0000}"/>
    <cellStyle name="TableStyleLight1 6 6 5" xfId="23944" xr:uid="{00000000-0005-0000-0000-00008A5D0000}"/>
    <cellStyle name="TableStyleLight1 6 6 6" xfId="23945" xr:uid="{00000000-0005-0000-0000-00008B5D0000}"/>
    <cellStyle name="TableStyleLight1 6 6_Tertiary Salaries Survey" xfId="23946" xr:uid="{00000000-0005-0000-0000-00008C5D0000}"/>
    <cellStyle name="TableStyleLight1 6 7" xfId="23947" xr:uid="{00000000-0005-0000-0000-00008D5D0000}"/>
    <cellStyle name="TableStyleLight1 6 8" xfId="23948" xr:uid="{00000000-0005-0000-0000-00008E5D0000}"/>
    <cellStyle name="TableStyleLight1 6 9" xfId="23949" xr:uid="{00000000-0005-0000-0000-00008F5D0000}"/>
    <cellStyle name="TableStyleLight1 6_STUD aligned by INSTIT" xfId="23950" xr:uid="{00000000-0005-0000-0000-0000905D0000}"/>
    <cellStyle name="TableStyleLight1 7" xfId="23951" xr:uid="{00000000-0005-0000-0000-0000915D0000}"/>
    <cellStyle name="TableStyleLight1 7 10" xfId="23952" xr:uid="{00000000-0005-0000-0000-0000925D0000}"/>
    <cellStyle name="TableStyleLight1 7 2" xfId="23953" xr:uid="{00000000-0005-0000-0000-0000935D0000}"/>
    <cellStyle name="TableStyleLight1 7 2 2" xfId="23954" xr:uid="{00000000-0005-0000-0000-0000945D0000}"/>
    <cellStyle name="TableStyleLight1 7 2 2 2" xfId="23955" xr:uid="{00000000-0005-0000-0000-0000955D0000}"/>
    <cellStyle name="TableStyleLight1 7 2 2_Tertiary Salaries Survey" xfId="23956" xr:uid="{00000000-0005-0000-0000-0000965D0000}"/>
    <cellStyle name="TableStyleLight1 7 2 3" xfId="23957" xr:uid="{00000000-0005-0000-0000-0000975D0000}"/>
    <cellStyle name="TableStyleLight1 7 2 3 2" xfId="23958" xr:uid="{00000000-0005-0000-0000-0000985D0000}"/>
    <cellStyle name="TableStyleLight1 7 2 3_Tertiary Salaries Survey" xfId="23959" xr:uid="{00000000-0005-0000-0000-0000995D0000}"/>
    <cellStyle name="TableStyleLight1 7 2 4" xfId="23960" xr:uid="{00000000-0005-0000-0000-00009A5D0000}"/>
    <cellStyle name="TableStyleLight1 7 2 5" xfId="23961" xr:uid="{00000000-0005-0000-0000-00009B5D0000}"/>
    <cellStyle name="TableStyleLight1 7 2_Tertiary Salaries Survey" xfId="23962" xr:uid="{00000000-0005-0000-0000-00009C5D0000}"/>
    <cellStyle name="TableStyleLight1 7 3" xfId="23963" xr:uid="{00000000-0005-0000-0000-00009D5D0000}"/>
    <cellStyle name="TableStyleLight1 7 3 2" xfId="23964" xr:uid="{00000000-0005-0000-0000-00009E5D0000}"/>
    <cellStyle name="TableStyleLight1 7 3 2 2" xfId="23965" xr:uid="{00000000-0005-0000-0000-00009F5D0000}"/>
    <cellStyle name="TableStyleLight1 7 3 2_Tertiary Salaries Survey" xfId="23966" xr:uid="{00000000-0005-0000-0000-0000A05D0000}"/>
    <cellStyle name="TableStyleLight1 7 3 3" xfId="23967" xr:uid="{00000000-0005-0000-0000-0000A15D0000}"/>
    <cellStyle name="TableStyleLight1 7 3 3 2" xfId="23968" xr:uid="{00000000-0005-0000-0000-0000A25D0000}"/>
    <cellStyle name="TableStyleLight1 7 3 3_Tertiary Salaries Survey" xfId="23969" xr:uid="{00000000-0005-0000-0000-0000A35D0000}"/>
    <cellStyle name="TableStyleLight1 7 3 4" xfId="23970" xr:uid="{00000000-0005-0000-0000-0000A45D0000}"/>
    <cellStyle name="TableStyleLight1 7 3 5" xfId="23971" xr:uid="{00000000-0005-0000-0000-0000A55D0000}"/>
    <cellStyle name="TableStyleLight1 7 3 6" xfId="23972" xr:uid="{00000000-0005-0000-0000-0000A65D0000}"/>
    <cellStyle name="TableStyleLight1 7 3 7" xfId="23973" xr:uid="{00000000-0005-0000-0000-0000A75D0000}"/>
    <cellStyle name="TableStyleLight1 7 3_Tertiary Salaries Survey" xfId="23974" xr:uid="{00000000-0005-0000-0000-0000A85D0000}"/>
    <cellStyle name="TableStyleLight1 7 4" xfId="23975" xr:uid="{00000000-0005-0000-0000-0000A95D0000}"/>
    <cellStyle name="TableStyleLight1 7 4 2" xfId="23976" xr:uid="{00000000-0005-0000-0000-0000AA5D0000}"/>
    <cellStyle name="TableStyleLight1 7 4 2 2" xfId="23977" xr:uid="{00000000-0005-0000-0000-0000AB5D0000}"/>
    <cellStyle name="TableStyleLight1 7 4 2_Tertiary Salaries Survey" xfId="23978" xr:uid="{00000000-0005-0000-0000-0000AC5D0000}"/>
    <cellStyle name="TableStyleLight1 7 4 3" xfId="23979" xr:uid="{00000000-0005-0000-0000-0000AD5D0000}"/>
    <cellStyle name="TableStyleLight1 7 4 3 2" xfId="23980" xr:uid="{00000000-0005-0000-0000-0000AE5D0000}"/>
    <cellStyle name="TableStyleLight1 7 4 3_Tertiary Salaries Survey" xfId="23981" xr:uid="{00000000-0005-0000-0000-0000AF5D0000}"/>
    <cellStyle name="TableStyleLight1 7 4 4" xfId="23982" xr:uid="{00000000-0005-0000-0000-0000B05D0000}"/>
    <cellStyle name="TableStyleLight1 7 4 5" xfId="23983" xr:uid="{00000000-0005-0000-0000-0000B15D0000}"/>
    <cellStyle name="TableStyleLight1 7 4 6" xfId="23984" xr:uid="{00000000-0005-0000-0000-0000B25D0000}"/>
    <cellStyle name="TableStyleLight1 7 4_Tertiary Salaries Survey" xfId="23985" xr:uid="{00000000-0005-0000-0000-0000B35D0000}"/>
    <cellStyle name="TableStyleLight1 7 5" xfId="23986" xr:uid="{00000000-0005-0000-0000-0000B45D0000}"/>
    <cellStyle name="TableStyleLight1 7 5 2" xfId="23987" xr:uid="{00000000-0005-0000-0000-0000B55D0000}"/>
    <cellStyle name="TableStyleLight1 7 5 2 2" xfId="23988" xr:uid="{00000000-0005-0000-0000-0000B65D0000}"/>
    <cellStyle name="TableStyleLight1 7 5 2_Tertiary Salaries Survey" xfId="23989" xr:uid="{00000000-0005-0000-0000-0000B75D0000}"/>
    <cellStyle name="TableStyleLight1 7 5 3" xfId="23990" xr:uid="{00000000-0005-0000-0000-0000B85D0000}"/>
    <cellStyle name="TableStyleLight1 7 5 3 2" xfId="23991" xr:uid="{00000000-0005-0000-0000-0000B95D0000}"/>
    <cellStyle name="TableStyleLight1 7 5 3_Tertiary Salaries Survey" xfId="23992" xr:uid="{00000000-0005-0000-0000-0000BA5D0000}"/>
    <cellStyle name="TableStyleLight1 7 5 4" xfId="23993" xr:uid="{00000000-0005-0000-0000-0000BB5D0000}"/>
    <cellStyle name="TableStyleLight1 7 5 5" xfId="23994" xr:uid="{00000000-0005-0000-0000-0000BC5D0000}"/>
    <cellStyle name="TableStyleLight1 7 5 6" xfId="23995" xr:uid="{00000000-0005-0000-0000-0000BD5D0000}"/>
    <cellStyle name="TableStyleLight1 7 5_Tertiary Salaries Survey" xfId="23996" xr:uid="{00000000-0005-0000-0000-0000BE5D0000}"/>
    <cellStyle name="TableStyleLight1 7 6" xfId="23997" xr:uid="{00000000-0005-0000-0000-0000BF5D0000}"/>
    <cellStyle name="TableStyleLight1 7 6 2" xfId="23998" xr:uid="{00000000-0005-0000-0000-0000C05D0000}"/>
    <cellStyle name="TableStyleLight1 7 6 2 2" xfId="23999" xr:uid="{00000000-0005-0000-0000-0000C15D0000}"/>
    <cellStyle name="TableStyleLight1 7 6 2_Tertiary Salaries Survey" xfId="24000" xr:uid="{00000000-0005-0000-0000-0000C25D0000}"/>
    <cellStyle name="TableStyleLight1 7 6 3" xfId="24001" xr:uid="{00000000-0005-0000-0000-0000C35D0000}"/>
    <cellStyle name="TableStyleLight1 7 6 3 2" xfId="24002" xr:uid="{00000000-0005-0000-0000-0000C45D0000}"/>
    <cellStyle name="TableStyleLight1 7 6 3_Tertiary Salaries Survey" xfId="24003" xr:uid="{00000000-0005-0000-0000-0000C55D0000}"/>
    <cellStyle name="TableStyleLight1 7 6 4" xfId="24004" xr:uid="{00000000-0005-0000-0000-0000C65D0000}"/>
    <cellStyle name="TableStyleLight1 7 6 5" xfId="24005" xr:uid="{00000000-0005-0000-0000-0000C75D0000}"/>
    <cellStyle name="TableStyleLight1 7 6 6" xfId="24006" xr:uid="{00000000-0005-0000-0000-0000C85D0000}"/>
    <cellStyle name="TableStyleLight1 7 6_Tertiary Salaries Survey" xfId="24007" xr:uid="{00000000-0005-0000-0000-0000C95D0000}"/>
    <cellStyle name="TableStyleLight1 7 7" xfId="24008" xr:uid="{00000000-0005-0000-0000-0000CA5D0000}"/>
    <cellStyle name="TableStyleLight1 7 7 2" xfId="24009" xr:uid="{00000000-0005-0000-0000-0000CB5D0000}"/>
    <cellStyle name="TableStyleLight1 7 7_Tertiary Salaries Survey" xfId="24010" xr:uid="{00000000-0005-0000-0000-0000CC5D0000}"/>
    <cellStyle name="TableStyleLight1 7 8" xfId="24011" xr:uid="{00000000-0005-0000-0000-0000CD5D0000}"/>
    <cellStyle name="TableStyleLight1 7 8 2" xfId="24012" xr:uid="{00000000-0005-0000-0000-0000CE5D0000}"/>
    <cellStyle name="TableStyleLight1 7 8_Tertiary Salaries Survey" xfId="24013" xr:uid="{00000000-0005-0000-0000-0000CF5D0000}"/>
    <cellStyle name="TableStyleLight1 7 9" xfId="24014" xr:uid="{00000000-0005-0000-0000-0000D05D0000}"/>
    <cellStyle name="TableStyleLight1 7_STUD aligned by INSTIT" xfId="24015" xr:uid="{00000000-0005-0000-0000-0000D15D0000}"/>
    <cellStyle name="TableStyleLight1 8" xfId="24016" xr:uid="{00000000-0005-0000-0000-0000D25D0000}"/>
    <cellStyle name="TableStyleLight1 8 2" xfId="24017" xr:uid="{00000000-0005-0000-0000-0000D35D0000}"/>
    <cellStyle name="TableStyleLight1 8 3" xfId="24018" xr:uid="{00000000-0005-0000-0000-0000D45D0000}"/>
    <cellStyle name="TableStyleLight1 8 4" xfId="24019" xr:uid="{00000000-0005-0000-0000-0000D55D0000}"/>
    <cellStyle name="TableStyleLight1 8 5" xfId="24020" xr:uid="{00000000-0005-0000-0000-0000D65D0000}"/>
    <cellStyle name="TableStyleLight1 8_Tertiary Salaries Survey" xfId="24021" xr:uid="{00000000-0005-0000-0000-0000D75D0000}"/>
    <cellStyle name="TableStyleLight1 9" xfId="24022" xr:uid="{00000000-0005-0000-0000-0000D85D0000}"/>
    <cellStyle name="TableStyleLight1_STUD aligned by INSTIT" xfId="24023" xr:uid="{00000000-0005-0000-0000-0000D95D0000}"/>
    <cellStyle name="temp" xfId="24024" xr:uid="{00000000-0005-0000-0000-0000DA5D0000}"/>
    <cellStyle name="temp 2" xfId="24025" xr:uid="{00000000-0005-0000-0000-0000DB5D0000}"/>
    <cellStyle name="tête chapitre" xfId="24026" xr:uid="{00000000-0005-0000-0000-0000DC5D0000}"/>
    <cellStyle name="TEXT" xfId="24027" xr:uid="{00000000-0005-0000-0000-0000DD5D0000}"/>
    <cellStyle name="title1" xfId="24028" xr:uid="{00000000-0005-0000-0000-0000DE5D0000}"/>
    <cellStyle name="title1 2" xfId="24029" xr:uid="{00000000-0005-0000-0000-0000DF5D0000}"/>
    <cellStyle name="Titles" xfId="24030" xr:uid="{00000000-0005-0000-0000-0000E05D0000}"/>
    <cellStyle name="titre" xfId="24031" xr:uid="{00000000-0005-0000-0000-0000E15D0000}"/>
    <cellStyle name="Tusental (0)_Blad2" xfId="24032" xr:uid="{00000000-0005-0000-0000-0000E25D0000}"/>
    <cellStyle name="Tusental 2" xfId="24033" xr:uid="{00000000-0005-0000-0000-0000E35D0000}"/>
    <cellStyle name="Tusental_Blad2" xfId="24034" xr:uid="{00000000-0005-0000-0000-0000E45D0000}"/>
    <cellStyle name="Valuta (0)_Blad2" xfId="24035" xr:uid="{00000000-0005-0000-0000-0000E55D0000}"/>
    <cellStyle name="Währung [0]_DIAGRAM" xfId="24036" xr:uid="{00000000-0005-0000-0000-0000E65D0000}"/>
    <cellStyle name="Währung_DIAGRAM" xfId="24037" xr:uid="{00000000-0005-0000-0000-0000E75D0000}"/>
    <cellStyle name="Wrapped" xfId="24038" xr:uid="{00000000-0005-0000-0000-0000E85D0000}"/>
    <cellStyle name="자리수" xfId="24039" xr:uid="{00000000-0005-0000-0000-0000E95D0000}"/>
    <cellStyle name="자리수0" xfId="24040" xr:uid="{00000000-0005-0000-0000-0000EA5D0000}"/>
    <cellStyle name="콤마 [0]_ACCOUNT" xfId="24041" xr:uid="{00000000-0005-0000-0000-0000EB5D0000}"/>
    <cellStyle name="콤마_ACCOUNT" xfId="24042" xr:uid="{00000000-0005-0000-0000-0000EC5D0000}"/>
    <cellStyle name="통화 [0]_ACCOUNT" xfId="24043" xr:uid="{00000000-0005-0000-0000-0000ED5D0000}"/>
    <cellStyle name="통화_ACCOUNT" xfId="24044" xr:uid="{00000000-0005-0000-0000-0000EE5D0000}"/>
    <cellStyle name="퍼센트" xfId="24045" xr:uid="{00000000-0005-0000-0000-0000EF5D0000}"/>
    <cellStyle name="표준 5" xfId="24046" xr:uid="{00000000-0005-0000-0000-0000F05D0000}"/>
    <cellStyle name="표준_9511REV" xfId="24047" xr:uid="{00000000-0005-0000-0000-0000F15D0000}"/>
    <cellStyle name="화폐기호" xfId="24048" xr:uid="{00000000-0005-0000-0000-0000F25D0000}"/>
    <cellStyle name="화폐기호0" xfId="24049" xr:uid="{00000000-0005-0000-0000-0000F35D0000}"/>
    <cellStyle name="標準 2" xfId="24050" xr:uid="{00000000-0005-0000-0000-0000F45D0000}"/>
  </cellStyles>
  <dxfs count="4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6985000</xdr:colOff>
      <xdr:row>0</xdr:row>
      <xdr:rowOff>25400</xdr:rowOff>
    </xdr:from>
    <xdr:to>
      <xdr:col>1</xdr:col>
      <xdr:colOff>9999801</xdr:colOff>
      <xdr:row>2</xdr:row>
      <xdr:rowOff>4061</xdr:rowOff>
    </xdr:to>
    <xdr:pic>
      <xdr:nvPicPr>
        <xdr:cNvPr id="2" name="Picture 1">
          <a:extLst>
            <a:ext uri="{FF2B5EF4-FFF2-40B4-BE49-F238E27FC236}">
              <a16:creationId xmlns:a16="http://schemas.microsoft.com/office/drawing/2014/main" id="{29BC4418-A99B-2F44-8632-BE2506671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99600" y="25400"/>
          <a:ext cx="3014801" cy="956561"/>
        </a:xfrm>
        <a:prstGeom prst="rect">
          <a:avLst/>
        </a:prstGeom>
        <a:ln>
          <a:solidFill>
            <a:srgbClr val="00B05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48"/>
  <sheetViews>
    <sheetView showGridLines="0" zoomScaleNormal="100" workbookViewId="0">
      <selection activeCell="B37" sqref="B37"/>
    </sheetView>
  </sheetViews>
  <sheetFormatPr baseColWidth="10" defaultColWidth="9.1640625" defaultRowHeight="13"/>
  <cols>
    <col min="1" max="1" width="31" style="9" customWidth="1"/>
    <col min="2" max="2" width="131.33203125" style="9" customWidth="1"/>
    <col min="3" max="3" width="2" style="9" customWidth="1"/>
    <col min="4" max="4" width="40" style="9" customWidth="1"/>
    <col min="5" max="5" width="21.6640625" style="9" customWidth="1"/>
    <col min="6" max="16384" width="9.1640625" style="9"/>
  </cols>
  <sheetData>
    <row r="1" spans="1:5" ht="39" customHeight="1">
      <c r="A1" s="353" t="s">
        <v>453</v>
      </c>
      <c r="B1" s="249"/>
      <c r="E1" s="163"/>
    </row>
    <row r="2" spans="1:5" ht="38" customHeight="1">
      <c r="A2" s="354" t="s">
        <v>345</v>
      </c>
      <c r="B2" s="250"/>
      <c r="D2" s="5"/>
    </row>
    <row r="3" spans="1:5" s="206" customFormat="1" ht="18" customHeight="1">
      <c r="A3" s="251" t="s">
        <v>410</v>
      </c>
      <c r="B3" s="252"/>
      <c r="D3" s="247"/>
    </row>
    <row r="4" spans="1:5" s="73" customFormat="1" ht="29" customHeight="1">
      <c r="A4" s="355" t="s">
        <v>461</v>
      </c>
      <c r="B4" s="253"/>
      <c r="C4" s="74" t="s">
        <v>410</v>
      </c>
    </row>
    <row r="5" spans="1:5" customFormat="1" ht="53" customHeight="1">
      <c r="A5" s="254"/>
      <c r="B5" s="255" t="s">
        <v>463</v>
      </c>
      <c r="C5" s="9"/>
    </row>
    <row r="6" spans="1:5" ht="18" customHeight="1">
      <c r="A6" s="256" t="str">
        <f ca="1">'Tabela BIN.SCH.PD_TYPE'!A1</f>
        <v>Tabela BIN.SCH.PD_TYPE</v>
      </c>
      <c r="B6" s="257" t="str">
        <f>'Tabela BIN.SCH.PD_TYPE'!A3</f>
        <v>Učiteljeve dejavnosti nadaljnjega izobraževanja in usposabljanja, glede na tip šole</v>
      </c>
      <c r="C6" s="145"/>
      <c r="D6" s="164"/>
      <c r="E6" s="164"/>
    </row>
    <row r="7" spans="1:5" ht="18" customHeight="1">
      <c r="A7" s="256" t="str">
        <f ca="1">'Tabela BIN.SCH.PD_TYPE_I3'!A1</f>
        <v>Tabela BIN.SCH.PD_TYPE_I3</v>
      </c>
      <c r="B7" s="257" t="str">
        <f>'Tabela BIN.SCH.PD_TYPE_I3'!A3</f>
        <v>Učiteljeve dejavnosti nadaljnjega izobraževanja in usposabljanja, glede na tip srednje šole</v>
      </c>
      <c r="D7" s="164"/>
      <c r="E7" s="164"/>
    </row>
    <row r="8" spans="1:5" ht="18" customHeight="1">
      <c r="A8" s="256" t="str">
        <f ca="1">'Tabela BIN.TCH.PD_TYPE'!A1</f>
        <v>Tabela BIN.TCH.PD_TYPE</v>
      </c>
      <c r="B8" s="257" t="str">
        <f>'Tabela BIN.TCH.PD_TYPE'!A3</f>
        <v>Učiteljevo nedavno sodelovanje v dejavnostih nadaljnjega izobraževanja in usposabljanja</v>
      </c>
      <c r="D8" s="164"/>
      <c r="E8" s="164"/>
    </row>
    <row r="9" spans="1:5" ht="18" customHeight="1">
      <c r="A9" s="256" t="str">
        <f ca="1">'Tabela BMUL.TCEXP.PD_TYPE'!A1</f>
        <v>Tabela BMUL.TCEXP.PD_TYPE</v>
      </c>
      <c r="B9" s="257" t="str">
        <f>'Tabela BMUL.TCEXP.PD_TYPE'!A3</f>
        <v>Tip dejavnosti nadaljnjega izobraževanja in usposabljanja, glede na število let izkušenj s poučevanjem.</v>
      </c>
      <c r="D9" s="164"/>
      <c r="E9" s="164"/>
    </row>
    <row r="10" spans="1:5" ht="18" customHeight="1">
      <c r="A10" s="256" t="str">
        <f ca="1">'Tabela BMUL.NO.PD_TYPE_I3'!A1</f>
        <v>Tabela BMUL.NO.PD_TYPE_I3</v>
      </c>
      <c r="B10" s="257" t="str">
        <f>'Tabela BMUL.NO.PD_TYPE_I3'!A3</f>
        <v>Tipi dejavnosti nadaljnjega izobraževanja in usposabljanja v srednješolskem zobraževanju.</v>
      </c>
      <c r="D10" s="164"/>
      <c r="E10" s="164"/>
    </row>
    <row r="11" spans="1:5" ht="18" customHeight="1">
      <c r="A11" s="256" t="str">
        <f ca="1">'Tabela BMUL.NO.PD_ACT_P'!A1</f>
        <v>Tabela BMUL.NO.PD_ACT_P</v>
      </c>
      <c r="B11" s="257" t="str">
        <f>'Tabela BMUL.NO.PD_ACT_P'!A3</f>
        <v>Tipi dejavnosti nadaljnjega izobraževanja in usposabljanja, ki so se jih udeležili ravnatelji osnovnih šol.</v>
      </c>
      <c r="D11" s="164"/>
      <c r="E11" s="164"/>
    </row>
    <row r="12" spans="1:5" ht="18" customHeight="1">
      <c r="A12" s="256" t="str">
        <f ca="1">'Tabela BMUL.NO.PD_ACT_P_I3'!A1</f>
        <v>Tabela BMUL.NO.PD_ACT_P_I3</v>
      </c>
      <c r="B12" s="257" t="str">
        <f>'Tabela BMUL.NO.PD_ACT_P_I3'!A3</f>
        <v>Tipi dejavnosti nadaljnjega izobraževanja in usposabljanja, ki so se jih udeležili srednješolski ravnatelji.</v>
      </c>
      <c r="D12" s="164"/>
      <c r="E12" s="164"/>
    </row>
    <row r="13" spans="1:5" ht="18" customHeight="1">
      <c r="A13" s="256" t="str">
        <f ca="1">'Tabela BMUL.TCEXP.PD_CHARAC'!A1</f>
        <v>Tabela BMUL.TCEXP.PD_CHARAC</v>
      </c>
      <c r="B13" s="257" t="str">
        <f>'Tabela BMUL.TCEXP.PD_CHARAC'!A3</f>
        <v>Značilnosti učinkovitega nadaljnjega izobraževanja in usposabljanja, glede na učiteljeve izkušnje s poučevanjem</v>
      </c>
      <c r="D13" s="164"/>
      <c r="E13" s="164"/>
    </row>
    <row r="14" spans="1:5" ht="18" customHeight="1">
      <c r="A14" s="256" t="str">
        <f ca="1">'Tabela BMUL.NO.PD_CHARAC_I3'!A1</f>
        <v>Tabela BMUL.NO.PD_CHARAC_I3</v>
      </c>
      <c r="B14" s="257" t="str">
        <f>'Tabela BMUL.NO.PD_CHARAC_I3'!A3</f>
        <v>Značilnosti učinkovitega nadaljnjega izobraževanja in usposabljanja v srednješolskem izobraževanju</v>
      </c>
      <c r="D14" s="164"/>
      <c r="E14" s="164"/>
    </row>
    <row r="15" spans="1:5" ht="18" customHeight="1">
      <c r="A15" s="256" t="str">
        <f ca="1">'Tabela BMUL.TCEXP.PD_CONTENT'!A1</f>
        <v>Tabela BMUL.TCEXP.PD_CONTENT</v>
      </c>
      <c r="B15" s="257" t="str">
        <f>'Tabela BMUL.TCEXP.PD_CONTENT'!A3</f>
        <v>Vsebina dejavnosti nadaljnjega izobraževanja in usposabljanja, ki so se je udeležili učitelji glede na število let izkušenj s poučevanjem</v>
      </c>
      <c r="D15" s="164"/>
      <c r="E15" s="164"/>
    </row>
    <row r="16" spans="1:5" ht="18" customHeight="1">
      <c r="A16" s="256" t="str">
        <f ca="1">'Tabela BMUL.NO.PD_CONTENT_I3'!A1</f>
        <v>Tabela BMUL.NO.PD_CONTENT_I3</v>
      </c>
      <c r="B16" s="257" t="str">
        <f>'Tabela BMUL.NO.PD_CONTENT_I3'!A3</f>
        <v>Vsebina dejavnosti nadaljnjega izobraževanja in usposabljanja v srednješolskem izobraževanju</v>
      </c>
      <c r="D16" s="164"/>
      <c r="E16" s="164"/>
    </row>
    <row r="17" spans="1:5" s="145" customFormat="1" ht="18" customHeight="1">
      <c r="A17" s="256" t="str">
        <f ca="1">'Tabela BMUL.NO.PD_NEED'!A1</f>
        <v>Tabela BMUL.NO.PD_NEED</v>
      </c>
      <c r="B17" s="257" t="str">
        <f>'Tabela BMUL.NO.PD_NEED'!A3</f>
        <v>Potrebe učiteljev po dejavnostih nadaljnjega izobraževanja in usposabljanja</v>
      </c>
      <c r="C17" s="9"/>
      <c r="D17" s="164"/>
      <c r="E17" s="165"/>
    </row>
    <row r="18" spans="1:5" ht="18" customHeight="1">
      <c r="A18" s="256" t="str">
        <f ca="1">'Tabela BMUL.NO.PD_NEED_I3'!A1</f>
        <v>Tabela BMUL.NO.PD_NEED_I3</v>
      </c>
      <c r="B18" s="258" t="str">
        <f>'Tabela BMUL.NO.PD_NEED_I3'!A3</f>
        <v>Potrebe učiteljev po dejavnostih nadaljnjega izobraževanja in usposabljanja v srednješolskem izobraževanju</v>
      </c>
      <c r="D18" s="164"/>
      <c r="E18" s="164"/>
    </row>
    <row r="19" spans="1:5" ht="18" customHeight="1">
      <c r="A19" s="256" t="str">
        <f ca="1">'Tabela BMUL.NO.PD_NEED_P'!A1</f>
        <v>Tabela BMUL.NO.PD_NEED_P</v>
      </c>
      <c r="B19" s="257" t="str">
        <f>'Tabela BMUL.NO.PD_NEED_P'!A3</f>
        <v>Potrebe ravnateljev po dejavnostih nadaljnjega izobraževanja in usposabljanja</v>
      </c>
      <c r="D19" s="164"/>
      <c r="E19" s="164"/>
    </row>
    <row r="20" spans="1:5" ht="18" customHeight="1">
      <c r="A20" s="256" t="str">
        <f ca="1">'Tabela BMUL.NO.PD_NEED_P_I3'!A1</f>
        <v>Tabela BMUL.NO.PD_NEED_P_I3</v>
      </c>
      <c r="B20" s="257" t="str">
        <f>'Tabela BMUL.NO.PD_NEED_P_I3'!A3</f>
        <v>Potrebe srednješolskih ravnateljev po dejavnostih nadaljnjega izobraževanja in usposabljanja</v>
      </c>
      <c r="D20" s="164"/>
      <c r="E20" s="164"/>
    </row>
    <row r="21" spans="1:5" ht="28">
      <c r="A21" s="351" t="str">
        <f ca="1">'Tabela CMUL.PD_CONTENT_NEED'!A1</f>
        <v>Tabela CMUL.PD_CONTENT_NEED</v>
      </c>
      <c r="B21" s="352" t="str">
        <f>'Tabela CMUL.PD_CONTENT_NEED'!A3</f>
        <v>Visoka potreba po dejavnostih nadaljnjega izobraževanja in usposabljanja na temo poučevanja otrok s posebnimi potrebami, glede na udeležbo na takšnih usposabljanjih</v>
      </c>
      <c r="D21" s="164"/>
      <c r="E21" s="164"/>
    </row>
    <row r="22" spans="1:5" ht="18" customHeight="1">
      <c r="A22" s="351" t="str">
        <f ca="1">'Tabela BIN.SCH.PD_NEED_P'!A1</f>
        <v>Tabela BIN.SCH.PD_NEED_P</v>
      </c>
      <c r="B22" s="257" t="str">
        <f>'Tabela BIN.SCH.PD_NEED_P'!A3</f>
        <v>Potrebe ravnateljev po dejavnostih nadaljnjega izobraževanja in usposabljanja na temo razvoja sodelovanja med učiteljicami in učitelji, glede na karakteristike šole</v>
      </c>
      <c r="D22" s="164"/>
      <c r="E22" s="164"/>
    </row>
    <row r="23" spans="1:5" ht="28">
      <c r="A23" s="351" t="str">
        <f ca="1">'Tabela BIN.TCH.PD_NEED'!A1</f>
        <v>Tabela BIN.TCH.PD_NEED</v>
      </c>
      <c r="B23" s="352" t="str">
        <f>'Tabela BIN.TCH.PD_NEED'!A3</f>
        <v>Potrebe učiteljev po dejavnostih nadaljnjega izobraževanja in usposabljanja na temo poučevanja učenk in učencev s posebnimi potrebami, glede na karakteristike učiteljev</v>
      </c>
      <c r="D23" s="164"/>
      <c r="E23" s="164"/>
    </row>
    <row r="24" spans="1:5" ht="18" customHeight="1">
      <c r="A24" s="256" t="str">
        <f ca="1">'Tabela BIN.SCH.PD_NEED'!A1</f>
        <v>Tabela BIN.SCH.PD_NEED</v>
      </c>
      <c r="B24" s="257" t="str">
        <f>'Tabela BIN.SCH.PD_NEED'!A3</f>
        <v>Potrebe učiteljev po dejavnostih nadaljnjega izobraževanja in usposabljanja na temo poučevanja učenk in učencev s posebnimi potrebami, glede na karakteristike šole</v>
      </c>
      <c r="D24" s="164"/>
      <c r="E24" s="164"/>
    </row>
    <row r="25" spans="1:5" ht="18" customHeight="1">
      <c r="A25" s="256" t="str">
        <f ca="1">'Tabela BMUL.TR1.PD_NEED'!A1</f>
        <v>Tabela BMUL.TR1.PD_NEED</v>
      </c>
      <c r="B25" s="257" t="str">
        <f>'Tabela BMUL.TR1.PD_NEED'!A3</f>
        <v>Spremembe potreb učiteljev po dejavnostih nadaljnjega izobraževanja in usposabljanja od 2008 do 2018</v>
      </c>
      <c r="D25" s="164"/>
      <c r="E25" s="164"/>
    </row>
    <row r="26" spans="1:5" ht="18" customHeight="1">
      <c r="A26" s="256" t="str">
        <f ca="1">'Tabela BMUL.NO.PD_BARRIER'!A1</f>
        <v>Tabela BMUL.NO.PD_BARRIER</v>
      </c>
      <c r="B26" s="257" t="str">
        <f>'Tabela BMUL.NO.PD_BARRIER'!A3</f>
        <v>Ovire učiteljev pri sodelovanju v programih nadaljnjega izobraževanja in usposabljanja</v>
      </c>
      <c r="D26" s="164"/>
      <c r="E26" s="164"/>
    </row>
    <row r="27" spans="1:5" ht="18" customHeight="1">
      <c r="A27" s="256" t="str">
        <f ca="1">'Tabela BMUL.NO.PD_BARRIER_I3'!A1</f>
        <v>Tabela BMUL.NO.PD_BARRIER_I3</v>
      </c>
      <c r="B27" s="257" t="str">
        <f>'Tabela BMUL.NO.PD_BARRIER_I3'!A3</f>
        <v>Ovire srednješolskih učiteljev pri sodelovanju v programih nadaljnjega izobraževanja in usposabljanja</v>
      </c>
      <c r="D27" s="164"/>
    </row>
    <row r="28" spans="1:5" ht="18" customHeight="1">
      <c r="A28" s="256" t="str">
        <f ca="1">'Tabela BMUL.TR2.PD_BARRIER'!A1</f>
        <v>Tabela BMUL.TR2.PD_BARRIER</v>
      </c>
      <c r="B28" s="257" t="str">
        <f>'Tabela BMUL.TR2.PD_BARRIER'!A3</f>
        <v>Spremembe ovir učiteljev pri sodelovanju v programih nadaljnjega izobraževanja in usposabljanja med 2008 in 2018</v>
      </c>
      <c r="D28" s="166"/>
    </row>
    <row r="29" spans="1:5" ht="18" customHeight="1">
      <c r="A29" s="256" t="str">
        <f ca="1">'Tabela BMUL.NO.PD_BARRIER_P'!A1</f>
        <v>Tabela BMUL.NO.PD_BARRIER_P</v>
      </c>
      <c r="B29" s="257" t="str">
        <f>'Tabela BMUL.NO.PD_BARRIER_P'!A3</f>
        <v>Ovire ravnateljev pri sodelovanju v programih nadaljnjega izobraževanja in usposabljanja</v>
      </c>
      <c r="D29" s="166"/>
    </row>
    <row r="30" spans="1:5" ht="18" customHeight="1">
      <c r="A30" s="256" t="str">
        <f ca="1">'Tabela BMUL.NO.PD_BARRIER_P_I3'!A1</f>
        <v>Tabela BMUL.NO.PD_BARRIER_P_I3</v>
      </c>
      <c r="B30" s="257" t="str">
        <f>'Tabela BMUL.NO.PD_BARRIER_P_I3'!A3</f>
        <v>Ovire srednješolskih ravnateljev pri sodelovanju v programih nadaljnjega izobraževanja in usposabljanja</v>
      </c>
      <c r="D30" s="166"/>
    </row>
    <row r="31" spans="1:5" ht="18" customHeight="1">
      <c r="A31" s="256" t="str">
        <f ca="1">'Tabela BMUL.TR2.PD_BARRIER_P'!A1</f>
        <v>Tabela BMUL.TR2.PD_BARRIER_P</v>
      </c>
      <c r="B31" s="257" t="str">
        <f>'Tabela BMUL.TR2.PD_BARRIER_P'!A3</f>
        <v>Spremembe ovir ravnateljev pri sodelovanju v programih nadaljnjega izobraževanja in usposabljanja med 2013 in 2018</v>
      </c>
      <c r="D31" s="164"/>
    </row>
    <row r="32" spans="1:5" ht="18" customHeight="1">
      <c r="A32" s="256" t="str">
        <f ca="1">'Tabela BMUL.NO.PD_SUPPORT'!A1</f>
        <v>Tabela BMUL.NO.PD_SUPPORT</v>
      </c>
      <c r="B32" s="257" t="str">
        <f>'Tabela BMUL.NO.PD_SUPPORT'!A3</f>
        <v>Nudena podpora učiteljem, ki so se udeležili programov nadaljnjega izobraževanja in usposabljanja</v>
      </c>
      <c r="D32" s="166"/>
    </row>
    <row r="33" spans="1:4" ht="18" customHeight="1">
      <c r="A33" s="256" t="str">
        <f ca="1">'Tabela BIN.SCH.PD_SUPPORT'!A1</f>
        <v>Tabela BIN.SCH.PD_SUPPORT</v>
      </c>
      <c r="B33" s="257" t="str">
        <f>'Tabela BIN.SCH.PD_SUPPORT'!A3</f>
        <v>Nudena podpora učiteljem, ki so se udeležili programov nadaljnjega izobraževanja in usposabljanja, glede na karakteristike šole</v>
      </c>
      <c r="D33" s="166"/>
    </row>
    <row r="34" spans="1:4" s="245" customFormat="1" ht="35" customHeight="1">
      <c r="A34" s="356" t="s">
        <v>462</v>
      </c>
      <c r="B34" s="259"/>
    </row>
    <row r="35" spans="1:4" ht="18" customHeight="1">
      <c r="A35" s="256" t="str">
        <f ca="1">'REG.OLS.C_PDEV_T3PERUT_v2'!A1</f>
        <v>REG.OLS.C_PDEV_T3PERUT_v2</v>
      </c>
      <c r="B35" s="260" t="str">
        <f>'REG.OLS.C_PDEV_T3PERUT_v2'!A3</f>
        <v>Povezanost med sodelovanjem pri številnih dejavnostih nadaljnjega izobraževanja in usposabljanja in oceno osebne korististnosti kot motivacije za vstop v učiteljski poklic</v>
      </c>
      <c r="D35" s="164"/>
    </row>
    <row r="36" spans="1:4" ht="18" customHeight="1">
      <c r="A36" s="256" t="str">
        <f ca="1">'REG.OLS.C_PDEV_T3SOCUT_v2'!A1</f>
        <v>REG.OLS.C_PDEV_T3SOCUT_v2</v>
      </c>
      <c r="B36" s="260" t="str">
        <f>'REG.OLS.C_PDEV_T3SOCUT_v2'!A3</f>
        <v>Povezanost med sodelovanjem pri številnih dejavnostih nadaljnjega izobraževanja in usposabljanja in oceno družbene koristi kot motivacije za vstop v učiteljski poklic</v>
      </c>
      <c r="D36" s="164"/>
    </row>
    <row r="37" spans="1:4" ht="18" customHeight="1">
      <c r="A37" s="256" t="str">
        <f ca="1">'REG.OLS.T3TPRA_PDEV_v3'!A1</f>
        <v>REG.OLS.T3TPRA_PDEV_v3</v>
      </c>
      <c r="B37" s="260" t="str">
        <f>'REG.OLS.T3TPRA_PDEV_v3'!A3</f>
        <v>Povezanost med praksami poučevanja in sodelovanjem v dejavnostih nadaljnjega izobraževanja in usposabljanja na temo praks poučevanja</v>
      </c>
      <c r="D37" s="164"/>
    </row>
    <row r="38" spans="1:4" ht="28">
      <c r="A38" s="351" t="str">
        <f ca="1">'REG.OLS.T3SECLS_PDEV_v3'!A1</f>
        <v>REG.OLS.T3SECLS_PDEV_v3</v>
      </c>
      <c r="B38" s="350" t="str">
        <f>'REG.OLS.T3SECLS_PDEV_v3'!A3</f>
        <v>Povezanost med samoučinkovitostjo v vodenju razreda in sodelovanjem v dejavnostih nadaljnjega izobraževanja in usposabljanja na temo vedenja učenk in učencev v razredu in vodenja razreda</v>
      </c>
      <c r="D38" s="164"/>
    </row>
    <row r="39" spans="1:4" ht="18" customHeight="1">
      <c r="A39" s="256" t="str">
        <f ca="1">'REG.OLS.T3SEFE_PDEV_v3'!A1</f>
        <v>REG.OLS.T3SEFE_PDEV_v3</v>
      </c>
      <c r="B39" s="260" t="str">
        <f>'REG.OLS.T3SEFE_PDEV_v3'!A3</f>
        <v>Povezanost med samoučinkovitostjo pri delu v večkulturnem razredu in sodelovanju v dejavnostih nadaljnjega izobraževanja in usposabljanja na temo raznolikosti</v>
      </c>
      <c r="D39" s="164"/>
    </row>
    <row r="40" spans="1:4" ht="18" customHeight="1">
      <c r="A40" s="256" t="str">
        <f ca="1">'REG.OLS.T3JOBSA_EFPDEV_v3'!A1</f>
        <v>REG.OLS.T3JOBSA_EFPDEV_v3</v>
      </c>
      <c r="B40" s="260" t="str">
        <f>'REG.OLS.T3JOBSA_EFPDEV_v3'!A3</f>
        <v>Povezanost med zadovoljstvom pri delu in sodelovanju pri dejavnostih nadaljnjega izobraževanja in usposabljanja, ki so imela pozitiven vpliv na poučevanje</v>
      </c>
      <c r="D40" s="164"/>
    </row>
    <row r="41" spans="1:4" ht="18" customHeight="1">
      <c r="A41" s="256" t="str">
        <f ca="1">'REG.OLS.T3SELF_EFPDEV_v3'!A1</f>
        <v>REG.OLS.T3SELF_EFPDEV_v3</v>
      </c>
      <c r="B41" s="260" t="str">
        <f>'REG.OLS.T3SELF_EFPDEV_v3'!A3</f>
        <v>Povezanost med samoučinkovitostjo in sodelovanjem pri dejavnostih nadaljnjega izobraževanja in usposabljanja, ki so imela pozitiven vpliv na poučevanje</v>
      </c>
      <c r="D41" s="164"/>
    </row>
    <row r="42" spans="1:4" ht="18" customHeight="1">
      <c r="A42" s="256" t="str">
        <f ca="1">'REG.OLS.C_PDEV_PDSUP_v3'!A1</f>
        <v>REG.OLS.C_PDEV_PDSUP_v3</v>
      </c>
      <c r="B42" s="260" t="str">
        <f>'REG.OLS.C_PDEV_PDSUP_v3'!A3</f>
        <v>Povezanost med sodelovanjem v dejavnostih nadaljnjega izobraževanja in usposabljanja in denarno podporo za sodelovanje</v>
      </c>
      <c r="D42" s="164"/>
    </row>
    <row r="43" spans="1:4">
      <c r="A43" s="261"/>
      <c r="B43" s="262"/>
    </row>
    <row r="44" spans="1:4">
      <c r="A44" s="261"/>
      <c r="B44" s="262"/>
    </row>
    <row r="45" spans="1:4">
      <c r="A45" s="261"/>
      <c r="B45" s="262"/>
    </row>
    <row r="46" spans="1:4">
      <c r="A46" s="261"/>
      <c r="B46" s="262"/>
    </row>
    <row r="47" spans="1:4" ht="27" customHeight="1">
      <c r="A47" s="263" t="s">
        <v>464</v>
      </c>
      <c r="B47" s="264"/>
    </row>
    <row r="48" spans="1:4" ht="35" customHeight="1" thickBot="1">
      <c r="A48" s="265" t="s">
        <v>465</v>
      </c>
      <c r="B48" s="266"/>
      <c r="C48" s="248"/>
    </row>
  </sheetData>
  <customSheetViews>
    <customSheetView guid="{264B598C-C778-4757-8A7B-AFD5A2357E55}" scale="80" showGridLines="0">
      <selection activeCell="C33" sqref="C33"/>
      <pageMargins left="0.7" right="0.7" top="0.75" bottom="0.75" header="0.3" footer="0.3"/>
      <pageSetup paperSize="9" orientation="portrait" r:id="rId1"/>
    </customSheetView>
    <customSheetView guid="{433478C0-E6D4-4033-8C84-4B6BFBA35ADF}" scale="80" showGridLines="0">
      <selection activeCell="C37" sqref="C37"/>
      <pageMargins left="0.7" right="0.7" top="0.75" bottom="0.75" header="0.3" footer="0.3"/>
      <pageSetup paperSize="9" orientation="portrait" r:id="rId2"/>
    </customSheetView>
  </customSheetViews>
  <mergeCells count="2">
    <mergeCell ref="A47:B47"/>
    <mergeCell ref="A48:B48"/>
  </mergeCells>
  <hyperlinks>
    <hyperlink ref="A7" location="'Tabela BIN.SCH.PD_TYPE_I3'!A1" display="'Tabela BIN.SCH.PD_TYPE_I3'!A1" xr:uid="{00000000-0004-0000-0000-000002000000}"/>
    <hyperlink ref="A8" location="'Tabela BIN.TCH.PD_TYPE'!A1" display="'Tabela BIN.TCH.PD_TYPE'!A1" xr:uid="{00000000-0004-0000-0000-000004000000}"/>
    <hyperlink ref="A9" location="'Tabela BMUL.TCEXP.PD_TYPE'!A1" display="'Tabela BMUL.TCEXP.PD_TYPE'!A1" xr:uid="{00000000-0004-0000-0000-000006000000}"/>
    <hyperlink ref="A10" location="'Tabela BMUL.NO.PD_TYPE_I3'!A1" display="'Tabela BMUL.NO.PD_TYPE_I3'!A1" xr:uid="{00000000-0004-0000-0000-00000A000000}"/>
    <hyperlink ref="A13" location="'Tabela BMUL.TCEXP.PD_CHARAC'!A1" display="'Tabela BMUL.TCEXP.PD_CHARAC'!A1" xr:uid="{00000000-0004-0000-0000-00000C000000}"/>
    <hyperlink ref="A14" location="'Tabela BMUL.NO.PD_CHARAC_I3'!A1" display="'Tabela BMUL.NO.PD_CHARAC_I3'!A1" xr:uid="{00000000-0004-0000-0000-000010000000}"/>
    <hyperlink ref="A21" location="'Tabela CMUL.PD_CONTENT_NEED'!A1" display="'Tabela CMUL.PD_CONTENT_NEED'!A1" xr:uid="{00000000-0004-0000-0000-000012000000}"/>
    <hyperlink ref="A20" location="'Tabela BMUL.NO.PD_NEED_I3'!A1" display="'Tabela BMUL.NO.PD_NEED_I3'!A1" xr:uid="{00000000-0004-0000-0000-00001A000000}"/>
    <hyperlink ref="A22" location="'Tabela BIN.SCH.PD_NEED_P'!A1" display="'Tabela BIN.SCH.PD_NEED_P'!A1" xr:uid="{00000000-0004-0000-0000-00001C000000}"/>
    <hyperlink ref="A17" location="'Tabela BMUL.NO.PD_NEED'!A1" display="'Tabela BMUL.NO.PD_NEED'!A1" xr:uid="{00000000-0004-0000-0000-00001E000000}"/>
    <hyperlink ref="A16" location="'Tabela BMUL.NO.PD_CONTENT_I3'!A1" display="'Tabela BMUL.NO.PD_CONTENT_I3'!A1" xr:uid="{00000000-0004-0000-0000-000022000000}"/>
    <hyperlink ref="A6" location="'Tabela BIN.SCH.PD_TYPE'!A1" display="'Tabela BIN.SCH.PD_TYPE'!A1" xr:uid="{00000000-0004-0000-0000-000024000000}"/>
    <hyperlink ref="A18" location="'Tabela BMUL.NO.PD_NEED_I3'!A1" display="'Tabela BMUL.NO.PD_NEED_I3'!A1" xr:uid="{00000000-0004-0000-0000-000026000000}"/>
    <hyperlink ref="A19" location="'Tabela BMUL.NO.PD_NEED_P'!A1" display="'Tabela BMUL.NO.PD_NEED_P'!A1" xr:uid="{00000000-0004-0000-0000-000028000000}"/>
    <hyperlink ref="A11" location="'Tabela BMUL.NO.PD_ACT_P'!A1" display="'Tabela BMUL.NO.PD_ACT_P'!A1" xr:uid="{00000000-0004-0000-0000-00002A000000}"/>
    <hyperlink ref="A12" location="'Tabela BMUL.NO.PD_ACT_P_I3'!A1" display="'Tabela BMUL.NO.PD_ACT_P_I3'!A1" xr:uid="{00000000-0004-0000-0000-000053000000}"/>
    <hyperlink ref="A23" location="'Tabela BIN.TCH.PD_NEED'!A1" display="'Tabela BIN.TCH.PD_NEED'!A1" xr:uid="{00000000-0004-0000-0000-000055000000}"/>
    <hyperlink ref="A24" location="'Tabela BIN.SCH.PD_NEED'!A1" display="'Tabela BIN.SCH.PD_NEED'!A1" xr:uid="{00000000-0004-0000-0000-000057000000}"/>
    <hyperlink ref="A25" location="'Tabela BMUL.TR1.PD_NEED'!A1" display="'Tabela BMUL.TR1.PD_NEED'!A1" xr:uid="{00000000-0004-0000-0000-00005B000000}"/>
    <hyperlink ref="A29" location="'Tabela BMUL.NO.PD_BARRIER_P'!A1" display="'Tabela BMUL.NO.PD_BARRIER_P'!A1" xr:uid="{00000000-0004-0000-0000-00005D000000}"/>
    <hyperlink ref="A26" location="'Tabela BMUL.NO.PD_BARRIER'!A1" display="'Tabela BMUL.NO.PD_BARRIER'!A1" xr:uid="{00000000-0004-0000-0000-000061000000}"/>
    <hyperlink ref="A27" location="'Tabela BMUL.NO.PD_BARRIER_I3'!A1" display="'Tabela BMUL.NO.PD_BARRIER_I3'!A1" xr:uid="{00000000-0004-0000-0000-000065000000}"/>
    <hyperlink ref="A28" location="'Tabela BMUL.TR2.PD_BARRIER'!A1" display="'Tabela BMUL.TR2.PD_BARRIER'!A1" xr:uid="{00000000-0004-0000-0000-000067000000}"/>
    <hyperlink ref="A30" location="'Tabela BMUL.NO.PD_BARRIER_P_I3'!A1" display="'Tabela BMUL.NO.PD_BARRIER_P_I3'!A1" xr:uid="{00000000-0004-0000-0000-000069000000}"/>
    <hyperlink ref="A31" location="'Tabela BMUL.TR2.PD_BARRIER_P'!A1" display="'Tabela BMUL.TR2.PD_BARRIER_P'!A1" xr:uid="{00000000-0004-0000-0000-00006B000000}"/>
    <hyperlink ref="A32" location="'Tabela BMUL.NO.PD_SUPPORT'!A1" display="'Tabela BMUL.NO.PD_SUPPORT'!A1" xr:uid="{00000000-0004-0000-0000-00006D000000}"/>
    <hyperlink ref="A33" location="'Tabela BIN.SCH.PD_SUPPORT'!A1" display="'Tabela BIN.SCH.PD_SUPPORT'!A1" xr:uid="{00000000-0004-0000-0000-000074000000}"/>
    <hyperlink ref="A35" location="'REG.OLS.C_PDEV_T3PERUT_v2'!A1" display="'REG.OLS.C_PDEV_T3PERUT_v2'!A1" xr:uid="{00000000-0004-0000-0000-000076000000}"/>
    <hyperlink ref="A36" location="'REG.OLS.C_PDEV_T3SOCUT_v2'!A1" display="'REG.OLS.C_PDEV_T3SOCUT_v2'!A1" xr:uid="{00000000-0004-0000-0000-000078000000}"/>
    <hyperlink ref="A38" location="'REG.OLS.T3SECLS_PDEV_v3'!A1" display="'REG.OLS.T3SECLS_PDEV_v3'!A1" xr:uid="{00000000-0004-0000-0000-00007A000000}"/>
    <hyperlink ref="A39" location="'REG.OLS.T3SEFE_PDEV_v3'!A1" display="'REG.OLS.T3SEFE_PDEV_v3'!A1" xr:uid="{00000000-0004-0000-0000-00007C000000}"/>
    <hyperlink ref="A40" location="'REG.OLS.T3JOBSA_EFPDEV_v3'!A1" display="'REG.OLS.T3JOBSA_EFPDEV_v3'!A1" xr:uid="{00000000-0004-0000-0000-00007E000000}"/>
    <hyperlink ref="A41" location="'REG.OLS.T3SELF_EFPDEV_v3'!A1" display="'REG.OLS.T3SELF_EFPDEV_v3'!A1" xr:uid="{00000000-0004-0000-0000-000080000000}"/>
    <hyperlink ref="A37" location="'REG.OLS.T3TPRA_PDEV_v3'!A1" display="'REG.OLS.T3TPRA_PDEV_v3'!A1" xr:uid="{00000000-0004-0000-0000-000084000000}"/>
    <hyperlink ref="A42" location="'REG.OLS.C_PDEV_PDSUP_v3'!A1" display="'REG.OLS.C_PDEV_PDSUP_v3'!A1" xr:uid="{00000000-0004-0000-0000-000086000000}"/>
    <hyperlink ref="A15" location="'Tabela BMUL.TCEXP.PD_CONTENT'!A1" display="'Tabela BMUL.TCEXP.PD_CONTENT'!A1" xr:uid="{ABCDE6D9-B1F6-3B49-8F6A-2E8620361858}"/>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AA32"/>
  <sheetViews>
    <sheetView showGridLines="0" zoomScaleNormal="100" workbookViewId="0">
      <selection activeCell="J1" sqref="J1"/>
    </sheetView>
  </sheetViews>
  <sheetFormatPr baseColWidth="10" defaultColWidth="8.83203125" defaultRowHeight="13"/>
  <cols>
    <col min="1" max="1" width="31.33203125" style="9" customWidth="1"/>
    <col min="2" max="27" width="9.1640625" style="9" customWidth="1"/>
    <col min="28" max="16384" width="8.83203125" style="9"/>
  </cols>
  <sheetData>
    <row r="1" spans="1:27">
      <c r="A1" s="9" t="str">
        <f ca="1">RIGHT(CELL("Filename",A1),LEN(CELL("Filename",A1))-FIND("]",CELL("Filename",A1)))</f>
        <v>Tabela BMUL.NO.PD_CHARAC_I3</v>
      </c>
      <c r="E1" s="5"/>
      <c r="J1" s="238" t="s">
        <v>446</v>
      </c>
    </row>
    <row r="2" spans="1:27">
      <c r="A2" s="9" t="s">
        <v>410</v>
      </c>
      <c r="E2" s="5"/>
      <c r="J2" s="238" t="s">
        <v>489</v>
      </c>
    </row>
    <row r="3" spans="1:27">
      <c r="A3" s="5" t="s">
        <v>366</v>
      </c>
      <c r="B3" s="5"/>
      <c r="C3" s="5"/>
    </row>
    <row r="4" spans="1:27">
      <c r="A4" s="18" t="s">
        <v>479</v>
      </c>
      <c r="B4" s="18"/>
      <c r="C4" s="18"/>
    </row>
    <row r="5" spans="1:27">
      <c r="A5" s="31"/>
      <c r="B5" s="31"/>
      <c r="C5" s="31"/>
    </row>
    <row r="6" spans="1:27">
      <c r="A6" s="31"/>
      <c r="B6" s="31"/>
      <c r="C6" s="31"/>
    </row>
    <row r="7" spans="1:27" ht="14" thickBot="1"/>
    <row r="8" spans="1:27" s="33" customFormat="1" ht="15" customHeight="1">
      <c r="A8" s="55"/>
      <c r="B8" s="307" t="s">
        <v>365</v>
      </c>
      <c r="C8" s="314"/>
      <c r="D8" s="291" t="s">
        <v>367</v>
      </c>
      <c r="E8" s="292"/>
      <c r="F8" s="292"/>
      <c r="G8" s="292"/>
      <c r="H8" s="292"/>
      <c r="I8" s="292"/>
      <c r="J8" s="292"/>
      <c r="K8" s="292"/>
      <c r="L8" s="292"/>
      <c r="M8" s="292"/>
      <c r="N8" s="292"/>
      <c r="O8" s="292"/>
      <c r="P8" s="292"/>
      <c r="Q8" s="292"/>
      <c r="R8" s="292"/>
      <c r="S8" s="292"/>
      <c r="T8" s="292"/>
      <c r="U8" s="292"/>
      <c r="V8" s="292"/>
      <c r="W8" s="292"/>
      <c r="X8" s="292"/>
      <c r="Y8" s="292"/>
      <c r="Z8" s="292"/>
      <c r="AA8" s="293"/>
    </row>
    <row r="9" spans="1:27" s="33" customFormat="1" ht="127.5" customHeight="1">
      <c r="A9" s="56"/>
      <c r="B9" s="315"/>
      <c r="C9" s="317"/>
      <c r="D9" s="267" t="s">
        <v>161</v>
      </c>
      <c r="E9" s="269"/>
      <c r="F9" s="267" t="s">
        <v>162</v>
      </c>
      <c r="G9" s="269"/>
      <c r="H9" s="267" t="s">
        <v>163</v>
      </c>
      <c r="I9" s="269"/>
      <c r="J9" s="267" t="s">
        <v>164</v>
      </c>
      <c r="K9" s="269"/>
      <c r="L9" s="267" t="s">
        <v>165</v>
      </c>
      <c r="M9" s="269"/>
      <c r="N9" s="267" t="s">
        <v>166</v>
      </c>
      <c r="O9" s="269"/>
      <c r="P9" s="267" t="s">
        <v>167</v>
      </c>
      <c r="Q9" s="269"/>
      <c r="R9" s="267" t="s">
        <v>168</v>
      </c>
      <c r="S9" s="268"/>
      <c r="T9" s="269" t="s">
        <v>169</v>
      </c>
      <c r="U9" s="269"/>
      <c r="V9" s="267" t="s">
        <v>170</v>
      </c>
      <c r="W9" s="268"/>
      <c r="X9" s="269" t="s">
        <v>342</v>
      </c>
      <c r="Y9" s="269"/>
      <c r="Z9" s="267" t="s">
        <v>172</v>
      </c>
      <c r="AA9" s="272"/>
    </row>
    <row r="10" spans="1:27" s="82" customFormat="1">
      <c r="A10" s="54"/>
      <c r="B10" s="47" t="s">
        <v>1</v>
      </c>
      <c r="C10" s="49" t="s">
        <v>444</v>
      </c>
      <c r="D10" s="47" t="s">
        <v>1</v>
      </c>
      <c r="E10" s="49" t="s">
        <v>444</v>
      </c>
      <c r="F10" s="47" t="s">
        <v>1</v>
      </c>
      <c r="G10" s="49" t="s">
        <v>444</v>
      </c>
      <c r="H10" s="47" t="s">
        <v>1</v>
      </c>
      <c r="I10" s="49" t="s">
        <v>444</v>
      </c>
      <c r="J10" s="47" t="s">
        <v>1</v>
      </c>
      <c r="K10" s="49" t="s">
        <v>444</v>
      </c>
      <c r="L10" s="47" t="s">
        <v>1</v>
      </c>
      <c r="M10" s="49" t="s">
        <v>444</v>
      </c>
      <c r="N10" s="47" t="s">
        <v>1</v>
      </c>
      <c r="O10" s="49" t="s">
        <v>444</v>
      </c>
      <c r="P10" s="47" t="s">
        <v>1</v>
      </c>
      <c r="Q10" s="49" t="s">
        <v>444</v>
      </c>
      <c r="R10" s="75" t="s">
        <v>1</v>
      </c>
      <c r="S10" s="49" t="s">
        <v>444</v>
      </c>
      <c r="T10" s="47" t="s">
        <v>1</v>
      </c>
      <c r="U10" s="49" t="s">
        <v>444</v>
      </c>
      <c r="V10" s="75" t="s">
        <v>1</v>
      </c>
      <c r="W10" s="49" t="s">
        <v>444</v>
      </c>
      <c r="X10" s="47" t="s">
        <v>1</v>
      </c>
      <c r="Y10" s="49" t="s">
        <v>444</v>
      </c>
      <c r="Z10" s="75" t="s">
        <v>1</v>
      </c>
      <c r="AA10" s="50" t="s">
        <v>444</v>
      </c>
    </row>
    <row r="11" spans="1:27">
      <c r="A11" s="199"/>
      <c r="B11" s="196"/>
      <c r="C11" s="197"/>
      <c r="D11" s="195"/>
      <c r="E11" s="195"/>
      <c r="F11" s="196"/>
      <c r="G11" s="195"/>
      <c r="H11" s="196"/>
      <c r="I11" s="195"/>
      <c r="J11" s="196"/>
      <c r="K11" s="195"/>
      <c r="L11" s="196"/>
      <c r="M11" s="195"/>
      <c r="N11" s="196"/>
      <c r="O11" s="195"/>
      <c r="P11" s="196"/>
      <c r="Q11" s="195"/>
      <c r="R11" s="196"/>
      <c r="S11" s="195"/>
      <c r="T11" s="196"/>
      <c r="U11" s="195"/>
      <c r="V11" s="196"/>
      <c r="W11" s="195"/>
      <c r="X11" s="196"/>
      <c r="Y11" s="195"/>
      <c r="Z11" s="196"/>
      <c r="AA11" s="198"/>
    </row>
    <row r="12" spans="1:27">
      <c r="A12" s="39" t="s">
        <v>75</v>
      </c>
      <c r="B12" s="65">
        <v>92.185392608679123</v>
      </c>
      <c r="C12" s="60">
        <v>0.87628436900171525</v>
      </c>
      <c r="D12" s="65">
        <v>97.968552718920748</v>
      </c>
      <c r="E12" s="60">
        <v>0.40624417969187127</v>
      </c>
      <c r="F12" s="65">
        <v>76.931233815231039</v>
      </c>
      <c r="G12" s="60">
        <v>1.513612325646889</v>
      </c>
      <c r="H12" s="65">
        <v>76.330517283684003</v>
      </c>
      <c r="I12" s="60">
        <v>1.7531363892241512</v>
      </c>
      <c r="J12" s="65">
        <v>71.717207448336708</v>
      </c>
      <c r="K12" s="60">
        <v>1.6603711351421575</v>
      </c>
      <c r="L12" s="65">
        <v>80.639287788472785</v>
      </c>
      <c r="M12" s="60">
        <v>1.1692435330508149</v>
      </c>
      <c r="N12" s="65">
        <v>86.374089703230396</v>
      </c>
      <c r="O12" s="60">
        <v>1.1536561402301315</v>
      </c>
      <c r="P12" s="65">
        <v>85.25986578374669</v>
      </c>
      <c r="Q12" s="60">
        <v>1.3269683817113724</v>
      </c>
      <c r="R12" s="65">
        <v>49.561484888406873</v>
      </c>
      <c r="S12" s="60">
        <v>1.7669963243572344</v>
      </c>
      <c r="T12" s="65">
        <v>44.991706043882203</v>
      </c>
      <c r="U12" s="60">
        <v>2.435120002943608</v>
      </c>
      <c r="V12" s="65">
        <v>43.510006401059101</v>
      </c>
      <c r="W12" s="60">
        <v>1.8454729097640061</v>
      </c>
      <c r="X12" s="65">
        <v>42.102499853639102</v>
      </c>
      <c r="Y12" s="60">
        <v>2.1543412970116584</v>
      </c>
      <c r="Z12" s="65">
        <v>63.769440453847423</v>
      </c>
      <c r="AA12" s="61">
        <v>1.9952488638575956</v>
      </c>
    </row>
    <row r="13" spans="1:27">
      <c r="A13" s="39" t="s">
        <v>108</v>
      </c>
      <c r="B13" s="65">
        <v>82.411899664964153</v>
      </c>
      <c r="C13" s="60">
        <v>0.93249321135270424</v>
      </c>
      <c r="D13" s="65">
        <v>89.222182808876255</v>
      </c>
      <c r="E13" s="60">
        <v>0.95735903002915579</v>
      </c>
      <c r="F13" s="65">
        <v>72.091257059089003</v>
      </c>
      <c r="G13" s="60">
        <v>1.3601161093031648</v>
      </c>
      <c r="H13" s="65">
        <v>89.296414852962798</v>
      </c>
      <c r="I13" s="60">
        <v>0.86862664531373002</v>
      </c>
      <c r="J13" s="65">
        <v>82.33042150784739</v>
      </c>
      <c r="K13" s="60">
        <v>1.0998820992435283</v>
      </c>
      <c r="L13" s="65">
        <v>88.873004323443297</v>
      </c>
      <c r="M13" s="60">
        <v>0.94925193096023519</v>
      </c>
      <c r="N13" s="65">
        <v>87.364446377805578</v>
      </c>
      <c r="O13" s="60">
        <v>1.1837889012142244</v>
      </c>
      <c r="P13" s="65">
        <v>92.408390283551356</v>
      </c>
      <c r="Q13" s="60">
        <v>0.81420910622961562</v>
      </c>
      <c r="R13" s="65">
        <v>56.345645408015088</v>
      </c>
      <c r="S13" s="60">
        <v>1.4584064106256522</v>
      </c>
      <c r="T13" s="65">
        <v>46.630594586057498</v>
      </c>
      <c r="U13" s="60">
        <v>1.4597446160538634</v>
      </c>
      <c r="V13" s="65">
        <v>39.712051162024032</v>
      </c>
      <c r="W13" s="60">
        <v>1.4746330485253243</v>
      </c>
      <c r="X13" s="65">
        <v>47.74165906059401</v>
      </c>
      <c r="Y13" s="60">
        <v>1.2581767426623651</v>
      </c>
      <c r="Z13" s="65">
        <v>74.324348241674826</v>
      </c>
      <c r="AA13" s="61">
        <v>1.3923792920591276</v>
      </c>
    </row>
    <row r="14" spans="1:27">
      <c r="A14" s="39" t="s">
        <v>73</v>
      </c>
      <c r="B14" s="65">
        <v>74.757036660214794</v>
      </c>
      <c r="C14" s="60">
        <v>1.737504163888774</v>
      </c>
      <c r="D14" s="65">
        <v>91.841431801939194</v>
      </c>
      <c r="E14" s="60">
        <v>1.2131984790916226</v>
      </c>
      <c r="F14" s="65">
        <v>68.322879775177611</v>
      </c>
      <c r="G14" s="60">
        <v>1.823476286424033</v>
      </c>
      <c r="H14" s="65">
        <v>56.367285462280194</v>
      </c>
      <c r="I14" s="60">
        <v>1.6808776171692443</v>
      </c>
      <c r="J14" s="65">
        <v>76.278838390608257</v>
      </c>
      <c r="K14" s="60">
        <v>1.7311692873351989</v>
      </c>
      <c r="L14" s="65">
        <v>60.388254187958509</v>
      </c>
      <c r="M14" s="60">
        <v>1.7943393882018612</v>
      </c>
      <c r="N14" s="65">
        <v>60.05070828041228</v>
      </c>
      <c r="O14" s="60">
        <v>1.6868484288383501</v>
      </c>
      <c r="P14" s="65">
        <v>83.816192666017514</v>
      </c>
      <c r="Q14" s="60">
        <v>1.4089192002917894</v>
      </c>
      <c r="R14" s="65">
        <v>27.7457026788693</v>
      </c>
      <c r="S14" s="60">
        <v>1.7646120627133222</v>
      </c>
      <c r="T14" s="65">
        <v>42.075905693301323</v>
      </c>
      <c r="U14" s="60">
        <v>2.12576288362966</v>
      </c>
      <c r="V14" s="65">
        <v>26.573283011512569</v>
      </c>
      <c r="W14" s="60">
        <v>1.997898563674571</v>
      </c>
      <c r="X14" s="65">
        <v>33.023691964206002</v>
      </c>
      <c r="Y14" s="60">
        <v>2.1179836268312244</v>
      </c>
      <c r="Z14" s="65">
        <v>24.889464118438411</v>
      </c>
      <c r="AA14" s="61">
        <v>1.7574346331261208</v>
      </c>
    </row>
    <row r="15" spans="1:27">
      <c r="A15" s="39" t="s">
        <v>70</v>
      </c>
      <c r="B15" s="65">
        <v>83.116301791554164</v>
      </c>
      <c r="C15" s="60">
        <v>0.89252582001101621</v>
      </c>
      <c r="D15" s="65">
        <v>95.110152907084014</v>
      </c>
      <c r="E15" s="60">
        <v>0.53527065382313543</v>
      </c>
      <c r="F15" s="65">
        <v>79.292430601388716</v>
      </c>
      <c r="G15" s="60">
        <v>1.0973186189851118</v>
      </c>
      <c r="H15" s="65">
        <v>78.283893153156328</v>
      </c>
      <c r="I15" s="60">
        <v>1.0822149265241894</v>
      </c>
      <c r="J15" s="65">
        <v>78.898170282070325</v>
      </c>
      <c r="K15" s="60">
        <v>0.98497283810121528</v>
      </c>
      <c r="L15" s="65">
        <v>81.668703748567651</v>
      </c>
      <c r="M15" s="60">
        <v>1.0738187513515685</v>
      </c>
      <c r="N15" s="65">
        <v>72.730732616517543</v>
      </c>
      <c r="O15" s="60">
        <v>1.5046202854968724</v>
      </c>
      <c r="P15" s="65">
        <v>86.254957040922378</v>
      </c>
      <c r="Q15" s="60">
        <v>0.82790126433071465</v>
      </c>
      <c r="R15" s="65">
        <v>44.915613712519701</v>
      </c>
      <c r="S15" s="60">
        <v>1.2885896911853532</v>
      </c>
      <c r="T15" s="65">
        <v>33.733675633012403</v>
      </c>
      <c r="U15" s="60">
        <v>2.0570251697481994</v>
      </c>
      <c r="V15" s="65">
        <v>28.969113636809109</v>
      </c>
      <c r="W15" s="60">
        <v>2.0789080366620576</v>
      </c>
      <c r="X15" s="65">
        <v>18.85592394992652</v>
      </c>
      <c r="Y15" s="60">
        <v>1.1911872993635599</v>
      </c>
      <c r="Z15" s="65">
        <v>64.824361433094282</v>
      </c>
      <c r="AA15" s="61">
        <v>1.2738493589961823</v>
      </c>
    </row>
    <row r="16" spans="1:27">
      <c r="A16" s="41" t="s">
        <v>103</v>
      </c>
      <c r="B16" s="65">
        <v>80.755211967030647</v>
      </c>
      <c r="C16" s="60">
        <v>0.80193313612308881</v>
      </c>
      <c r="D16" s="65">
        <v>83.287543514499902</v>
      </c>
      <c r="E16" s="60">
        <v>0.84679871671267559</v>
      </c>
      <c r="F16" s="65">
        <v>91.724459062347691</v>
      </c>
      <c r="G16" s="60">
        <v>0.63914259921595362</v>
      </c>
      <c r="H16" s="65">
        <v>90.00751918139008</v>
      </c>
      <c r="I16" s="60">
        <v>0.56274694798031266</v>
      </c>
      <c r="J16" s="65">
        <v>83.48585655123037</v>
      </c>
      <c r="K16" s="60">
        <v>0.89649998077084447</v>
      </c>
      <c r="L16" s="65">
        <v>84.184441456602727</v>
      </c>
      <c r="M16" s="60">
        <v>0.83376127883923024</v>
      </c>
      <c r="N16" s="65">
        <v>77.959589141265539</v>
      </c>
      <c r="O16" s="60">
        <v>0.88561181550364365</v>
      </c>
      <c r="P16" s="65">
        <v>84.200245720573889</v>
      </c>
      <c r="Q16" s="60">
        <v>0.84704646856555132</v>
      </c>
      <c r="R16" s="65">
        <v>27.757835703238769</v>
      </c>
      <c r="S16" s="60">
        <v>1.0779935995986334</v>
      </c>
      <c r="T16" s="65">
        <v>37.890440346479458</v>
      </c>
      <c r="U16" s="60">
        <v>0.97106408696275737</v>
      </c>
      <c r="V16" s="65">
        <v>15.037550151429031</v>
      </c>
      <c r="W16" s="60">
        <v>0.75060553343555925</v>
      </c>
      <c r="X16" s="65">
        <v>38.685707417098271</v>
      </c>
      <c r="Y16" s="60">
        <v>1.2113408758110555</v>
      </c>
      <c r="Z16" s="65">
        <v>73.894941543493488</v>
      </c>
      <c r="AA16" s="61">
        <v>1.0794975309283359</v>
      </c>
    </row>
    <row r="17" spans="1:27">
      <c r="A17" s="41" t="s">
        <v>59</v>
      </c>
      <c r="B17" s="65">
        <v>81.477026975734105</v>
      </c>
      <c r="C17" s="60">
        <v>0.99591323936518439</v>
      </c>
      <c r="D17" s="65">
        <v>93.091958026071367</v>
      </c>
      <c r="E17" s="60">
        <v>0.74360178500187368</v>
      </c>
      <c r="F17" s="65">
        <v>60.091639314692422</v>
      </c>
      <c r="G17" s="60">
        <v>1.3498934911348799</v>
      </c>
      <c r="H17" s="65">
        <v>52.914974878624683</v>
      </c>
      <c r="I17" s="60">
        <v>1.4656355543543127</v>
      </c>
      <c r="J17" s="65">
        <v>62.145280256955623</v>
      </c>
      <c r="K17" s="60">
        <v>1.4284823279083085</v>
      </c>
      <c r="L17" s="65">
        <v>75.983581802016204</v>
      </c>
      <c r="M17" s="60">
        <v>1.112088892624312</v>
      </c>
      <c r="N17" s="65">
        <v>69.853036139991559</v>
      </c>
      <c r="O17" s="60">
        <v>1.3924614969852758</v>
      </c>
      <c r="P17" s="65">
        <v>84.609628477202151</v>
      </c>
      <c r="Q17" s="60">
        <v>0.95269789128168025</v>
      </c>
      <c r="R17" s="65">
        <v>73.863484919984529</v>
      </c>
      <c r="S17" s="60">
        <v>1.294006272265563</v>
      </c>
      <c r="T17" s="65">
        <v>36.190078934216757</v>
      </c>
      <c r="U17" s="60">
        <v>1.159801229335907</v>
      </c>
      <c r="V17" s="65">
        <v>30.679932662062448</v>
      </c>
      <c r="W17" s="60">
        <v>1.092841293495519</v>
      </c>
      <c r="X17" s="65">
        <v>23.33745252323191</v>
      </c>
      <c r="Y17" s="60">
        <v>0.9022634709053996</v>
      </c>
      <c r="Z17" s="65">
        <v>49.336191440018737</v>
      </c>
      <c r="AA17" s="61">
        <v>1.2223797547773354</v>
      </c>
    </row>
    <row r="18" spans="1:27">
      <c r="A18" s="41" t="s">
        <v>72</v>
      </c>
      <c r="B18" s="65">
        <v>75.366091170190359</v>
      </c>
      <c r="C18" s="60">
        <v>0.95420588363264969</v>
      </c>
      <c r="D18" s="65">
        <v>92.805509026332757</v>
      </c>
      <c r="E18" s="60">
        <v>0.7006645780344698</v>
      </c>
      <c r="F18" s="65">
        <v>68.020135260160828</v>
      </c>
      <c r="G18" s="60">
        <v>1.2407682750570681</v>
      </c>
      <c r="H18" s="65">
        <v>69.793501880165493</v>
      </c>
      <c r="I18" s="60">
        <v>1.385547374343477</v>
      </c>
      <c r="J18" s="65">
        <v>74.82017647648857</v>
      </c>
      <c r="K18" s="60">
        <v>1.0486628704858658</v>
      </c>
      <c r="L18" s="65">
        <v>76.437740830162952</v>
      </c>
      <c r="M18" s="60">
        <v>1.0115381470547951</v>
      </c>
      <c r="N18" s="65">
        <v>74.800831486530711</v>
      </c>
      <c r="O18" s="60">
        <v>1.2218190685168331</v>
      </c>
      <c r="P18" s="65">
        <v>86.207248756816739</v>
      </c>
      <c r="Q18" s="60">
        <v>0.83535196009693324</v>
      </c>
      <c r="R18" s="65">
        <v>47.376425268211513</v>
      </c>
      <c r="S18" s="60">
        <v>1.3828507785628668</v>
      </c>
      <c r="T18" s="65">
        <v>50.810578585436467</v>
      </c>
      <c r="U18" s="60">
        <v>1.3978170578265969</v>
      </c>
      <c r="V18" s="65">
        <v>40.472663028978168</v>
      </c>
      <c r="W18" s="60">
        <v>1.4037857977018469</v>
      </c>
      <c r="X18" s="65">
        <v>47.738527728004406</v>
      </c>
      <c r="Y18" s="60">
        <v>1.5927533431446026</v>
      </c>
      <c r="Z18" s="65">
        <v>63.501018660006487</v>
      </c>
      <c r="AA18" s="61">
        <v>1.2239207955512961</v>
      </c>
    </row>
    <row r="19" spans="1:27">
      <c r="A19" s="41" t="s">
        <v>57</v>
      </c>
      <c r="B19" s="65">
        <v>91.321198161382213</v>
      </c>
      <c r="C19" s="60">
        <v>0.59912989253906446</v>
      </c>
      <c r="D19" s="65">
        <v>94.028669798812814</v>
      </c>
      <c r="E19" s="60">
        <v>0.50091850607971078</v>
      </c>
      <c r="F19" s="65">
        <v>90.119406770016155</v>
      </c>
      <c r="G19" s="60">
        <v>0.65848036851752823</v>
      </c>
      <c r="H19" s="65">
        <v>76.708146933903194</v>
      </c>
      <c r="I19" s="60">
        <v>0.88388953391362413</v>
      </c>
      <c r="J19" s="65">
        <v>84.535369037010142</v>
      </c>
      <c r="K19" s="60">
        <v>0.90103184743992126</v>
      </c>
      <c r="L19" s="65">
        <v>87.804965287611907</v>
      </c>
      <c r="M19" s="60">
        <v>0.76531667408768878</v>
      </c>
      <c r="N19" s="65">
        <v>82.892963812661463</v>
      </c>
      <c r="O19" s="60">
        <v>0.8618824064255759</v>
      </c>
      <c r="P19" s="65">
        <v>94.334999179386841</v>
      </c>
      <c r="Q19" s="60">
        <v>0.43371516705054403</v>
      </c>
      <c r="R19" s="65">
        <v>66.481957569450827</v>
      </c>
      <c r="S19" s="60">
        <v>0.90982643524345908</v>
      </c>
      <c r="T19" s="65">
        <v>74.350322592214269</v>
      </c>
      <c r="U19" s="60">
        <v>1.04948124828246</v>
      </c>
      <c r="V19" s="65">
        <v>59.16366063906009</v>
      </c>
      <c r="W19" s="60">
        <v>1.2162053335661152</v>
      </c>
      <c r="X19" s="65">
        <v>36.683095654422956</v>
      </c>
      <c r="Y19" s="60">
        <v>1.0163806873938634</v>
      </c>
      <c r="Z19" s="65">
        <v>76.227142692999237</v>
      </c>
      <c r="AA19" s="61">
        <v>0.88512892465432846</v>
      </c>
    </row>
    <row r="20" spans="1:27">
      <c r="A20" s="41" t="s">
        <v>104</v>
      </c>
      <c r="B20" s="65">
        <v>72.851340448579961</v>
      </c>
      <c r="C20" s="60">
        <v>1.0298490830452143</v>
      </c>
      <c r="D20" s="65">
        <v>88.368043673554737</v>
      </c>
      <c r="E20" s="60">
        <v>0.72373332461210882</v>
      </c>
      <c r="F20" s="65">
        <v>81.998637416234843</v>
      </c>
      <c r="G20" s="60">
        <v>0.80611279115761891</v>
      </c>
      <c r="H20" s="65">
        <v>83.034110402940044</v>
      </c>
      <c r="I20" s="60">
        <v>0.7972597043438675</v>
      </c>
      <c r="J20" s="65">
        <v>71.230342912085192</v>
      </c>
      <c r="K20" s="60">
        <v>1.0330361495668183</v>
      </c>
      <c r="L20" s="65">
        <v>75.176057877653719</v>
      </c>
      <c r="M20" s="60">
        <v>0.90723198019386242</v>
      </c>
      <c r="N20" s="65">
        <v>73.27232790972586</v>
      </c>
      <c r="O20" s="60">
        <v>1.111709033253458</v>
      </c>
      <c r="P20" s="65">
        <v>76.385739970819927</v>
      </c>
      <c r="Q20" s="60">
        <v>0.87419443519659756</v>
      </c>
      <c r="R20" s="65">
        <v>77.341743797818609</v>
      </c>
      <c r="S20" s="60">
        <v>0.92385954946222049</v>
      </c>
      <c r="T20" s="65">
        <v>53.505883912509567</v>
      </c>
      <c r="U20" s="60">
        <v>1.5025623621132833</v>
      </c>
      <c r="V20" s="65">
        <v>68.44768466500831</v>
      </c>
      <c r="W20" s="60">
        <v>1.1733903125133656</v>
      </c>
      <c r="X20" s="65">
        <v>45.057948677344982</v>
      </c>
      <c r="Y20" s="60">
        <v>1.2790481394562974</v>
      </c>
      <c r="Z20" s="65">
        <v>73.692489393945067</v>
      </c>
      <c r="AA20" s="61">
        <v>1.0974050833806968</v>
      </c>
    </row>
    <row r="21" spans="1:27">
      <c r="A21" s="41" t="s">
        <v>63</v>
      </c>
      <c r="B21" s="65">
        <v>86.812272441792913</v>
      </c>
      <c r="C21" s="60">
        <v>0.95986655376044372</v>
      </c>
      <c r="D21" s="65">
        <v>95.821112972758527</v>
      </c>
      <c r="E21" s="60">
        <v>0.50868320211702678</v>
      </c>
      <c r="F21" s="65">
        <v>83.436981428072727</v>
      </c>
      <c r="G21" s="60">
        <v>1.005852698803217</v>
      </c>
      <c r="H21" s="65">
        <v>88.782829405333786</v>
      </c>
      <c r="I21" s="60">
        <v>0.72742138612740326</v>
      </c>
      <c r="J21" s="65">
        <v>96.304591107741828</v>
      </c>
      <c r="K21" s="60">
        <v>0.42115068192146804</v>
      </c>
      <c r="L21" s="65">
        <v>95.060262411687049</v>
      </c>
      <c r="M21" s="60">
        <v>0.50951830897163797</v>
      </c>
      <c r="N21" s="65">
        <v>92.446460264686038</v>
      </c>
      <c r="O21" s="60">
        <v>0.48840603320973996</v>
      </c>
      <c r="P21" s="65">
        <v>93.349903956998716</v>
      </c>
      <c r="Q21" s="60">
        <v>0.56375966850196957</v>
      </c>
      <c r="R21" s="65">
        <v>85.358547899962673</v>
      </c>
      <c r="S21" s="60">
        <v>0.92017033858477004</v>
      </c>
      <c r="T21" s="65">
        <v>72.271820258472374</v>
      </c>
      <c r="U21" s="60">
        <v>1.2785860579957733</v>
      </c>
      <c r="V21" s="65">
        <v>64.516132391864687</v>
      </c>
      <c r="W21" s="60">
        <v>1.4654350764588928</v>
      </c>
      <c r="X21" s="65">
        <v>60.769508148689397</v>
      </c>
      <c r="Y21" s="60">
        <v>1.2586812485469954</v>
      </c>
      <c r="Z21" s="65">
        <v>98.136537393696614</v>
      </c>
      <c r="AA21" s="61">
        <v>0.24954746044024612</v>
      </c>
    </row>
    <row r="22" spans="1:27" ht="14" thickBot="1">
      <c r="A22" s="105" t="s">
        <v>94</v>
      </c>
      <c r="B22" s="66">
        <v>88.288784784092371</v>
      </c>
      <c r="C22" s="63">
        <v>0.54992020041562872</v>
      </c>
      <c r="D22" s="66">
        <v>94.372035804305639</v>
      </c>
      <c r="E22" s="63">
        <v>0.44580402203450947</v>
      </c>
      <c r="F22" s="66">
        <v>89.536177720195383</v>
      </c>
      <c r="G22" s="63">
        <v>0.51399020703916065</v>
      </c>
      <c r="H22" s="66">
        <v>83.326910926784322</v>
      </c>
      <c r="I22" s="63">
        <v>0.67225741285479668</v>
      </c>
      <c r="J22" s="66">
        <v>81.519784576209162</v>
      </c>
      <c r="K22" s="63">
        <v>0.70352718337095344</v>
      </c>
      <c r="L22" s="66">
        <v>91.322238995288458</v>
      </c>
      <c r="M22" s="63">
        <v>0.48081838542257133</v>
      </c>
      <c r="N22" s="66">
        <v>93.679724789295477</v>
      </c>
      <c r="O22" s="63">
        <v>0.45087221359485108</v>
      </c>
      <c r="P22" s="66">
        <v>93.183127392229949</v>
      </c>
      <c r="Q22" s="63">
        <v>0.46688492123871023</v>
      </c>
      <c r="R22" s="66">
        <v>75.308823305159834</v>
      </c>
      <c r="S22" s="63">
        <v>0.72899007799714155</v>
      </c>
      <c r="T22" s="66">
        <v>75.899585741831771</v>
      </c>
      <c r="U22" s="63">
        <v>0.59513173013801235</v>
      </c>
      <c r="V22" s="66">
        <v>80.371178466405055</v>
      </c>
      <c r="W22" s="63">
        <v>0.68281091333610433</v>
      </c>
      <c r="X22" s="66">
        <v>60.755756790352379</v>
      </c>
      <c r="Y22" s="63">
        <v>0.74468044143104317</v>
      </c>
      <c r="Z22" s="66">
        <v>84.264917832684318</v>
      </c>
      <c r="AA22" s="64">
        <v>0.66546965359817489</v>
      </c>
    </row>
    <row r="23" spans="1:27">
      <c r="D23" s="15"/>
      <c r="E23" s="15"/>
      <c r="F23" s="15"/>
      <c r="G23" s="15"/>
      <c r="H23" s="15"/>
      <c r="I23" s="15"/>
      <c r="J23" s="15"/>
      <c r="K23" s="15"/>
    </row>
    <row r="24" spans="1:27">
      <c r="A24" s="9" t="s">
        <v>364</v>
      </c>
      <c r="D24" s="15"/>
      <c r="E24" s="15"/>
      <c r="F24" s="15"/>
      <c r="G24" s="15"/>
      <c r="H24" s="15"/>
      <c r="I24" s="15"/>
      <c r="J24" s="15"/>
      <c r="K24" s="15"/>
    </row>
    <row r="25" spans="1:27">
      <c r="A25" s="233" t="s">
        <v>173</v>
      </c>
      <c r="D25" s="15"/>
      <c r="E25" s="15"/>
      <c r="F25" s="15"/>
      <c r="G25" s="15"/>
      <c r="H25" s="15"/>
      <c r="I25" s="15"/>
      <c r="J25" s="15"/>
      <c r="K25" s="15"/>
    </row>
    <row r="26" spans="1:27">
      <c r="A26" s="4" t="s">
        <v>413</v>
      </c>
      <c r="B26" s="4"/>
      <c r="C26" s="4"/>
      <c r="D26" s="15"/>
      <c r="E26" s="15"/>
      <c r="F26" s="15"/>
      <c r="G26" s="15"/>
      <c r="H26" s="15"/>
      <c r="I26" s="15"/>
      <c r="J26" s="15"/>
      <c r="K26" s="15"/>
    </row>
    <row r="27" spans="1:27">
      <c r="A27" s="17"/>
      <c r="B27" s="17"/>
      <c r="C27" s="17"/>
      <c r="D27" s="15"/>
      <c r="E27" s="15"/>
      <c r="F27" s="15"/>
      <c r="G27" s="15"/>
      <c r="H27" s="15"/>
      <c r="I27" s="15"/>
      <c r="J27" s="15"/>
      <c r="K27" s="15"/>
    </row>
    <row r="28" spans="1:27">
      <c r="A28" s="10"/>
      <c r="B28" s="10"/>
      <c r="C28" s="10"/>
      <c r="D28" s="15"/>
      <c r="E28" s="15"/>
      <c r="F28" s="15"/>
      <c r="G28" s="15"/>
      <c r="H28" s="15"/>
      <c r="I28" s="15"/>
      <c r="J28" s="15"/>
      <c r="K28" s="15"/>
    </row>
    <row r="29" spans="1:27">
      <c r="D29" s="15"/>
      <c r="E29" s="15"/>
      <c r="F29" s="15"/>
      <c r="G29" s="15"/>
      <c r="H29" s="15"/>
      <c r="I29" s="15"/>
      <c r="J29" s="15"/>
      <c r="K29" s="15"/>
    </row>
    <row r="30" spans="1:27">
      <c r="D30" s="15"/>
      <c r="E30" s="15"/>
      <c r="F30" s="15"/>
      <c r="G30" s="15"/>
      <c r="H30" s="15"/>
      <c r="I30" s="15"/>
      <c r="J30" s="15"/>
      <c r="K30" s="15"/>
    </row>
    <row r="31" spans="1:27">
      <c r="D31" s="15"/>
      <c r="E31" s="15"/>
      <c r="F31" s="15"/>
      <c r="G31" s="15"/>
      <c r="H31" s="15"/>
      <c r="I31" s="15"/>
      <c r="J31" s="15"/>
      <c r="K31" s="15"/>
    </row>
    <row r="32" spans="1:27">
      <c r="D32" s="15"/>
      <c r="E32" s="15"/>
      <c r="F32" s="15"/>
      <c r="G32" s="15"/>
      <c r="H32" s="15"/>
      <c r="I32" s="15"/>
      <c r="J32" s="15"/>
      <c r="K32" s="15"/>
    </row>
  </sheetData>
  <sortState xmlns:xlrd2="http://schemas.microsoft.com/office/spreadsheetml/2017/richdata2" ref="A12:AA22">
    <sortCondition ref="A12"/>
  </sortState>
  <customSheetViews>
    <customSheetView guid="{264B598C-C778-4757-8A7B-AFD5A2357E55}" scale="80" showGridLines="0">
      <selection activeCell="B12" sqref="B12:Y22"/>
      <pageMargins left="0.7" right="0.7" top="0.75" bottom="0.75" header="0.3" footer="0.3"/>
      <pageSetup paperSize="9" orientation="portrait" r:id="rId1"/>
    </customSheetView>
    <customSheetView guid="{433478C0-E6D4-4033-8C84-4B6BFBA35ADF}" scale="80" showGridLines="0">
      <selection activeCell="B12" sqref="B12:Y22"/>
      <pageMargins left="0.7" right="0.7" top="0.75" bottom="0.75" header="0.3" footer="0.3"/>
      <pageSetup paperSize="9" orientation="portrait" r:id="rId2"/>
    </customSheetView>
  </customSheetViews>
  <mergeCells count="14">
    <mergeCell ref="B8:C9"/>
    <mergeCell ref="D8:AA8"/>
    <mergeCell ref="Z9:AA9"/>
    <mergeCell ref="T9:U9"/>
    <mergeCell ref="V9:W9"/>
    <mergeCell ref="X9:Y9"/>
    <mergeCell ref="D9:E9"/>
    <mergeCell ref="F9:G9"/>
    <mergeCell ref="H9:I9"/>
    <mergeCell ref="J9:K9"/>
    <mergeCell ref="L9:M9"/>
    <mergeCell ref="N9:O9"/>
    <mergeCell ref="P9:Q9"/>
    <mergeCell ref="R9:S9"/>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DQ74"/>
  <sheetViews>
    <sheetView showGridLines="0" zoomScaleNormal="100" workbookViewId="0">
      <selection activeCell="J1" sqref="J1"/>
    </sheetView>
  </sheetViews>
  <sheetFormatPr baseColWidth="10" defaultColWidth="8.83203125" defaultRowHeight="13"/>
  <cols>
    <col min="1" max="1" width="31.33203125" style="9" customWidth="1"/>
    <col min="2" max="16384" width="8.83203125" style="9"/>
  </cols>
  <sheetData>
    <row r="1" spans="1:121">
      <c r="A1" s="9" t="str">
        <f ca="1">RIGHT(CELL("Filename",A1),LEN(CELL("Filename",A1))-FIND("]",CELL("Filename",A1)))</f>
        <v>Tabela BMUL.TCEXP.PD_CONTENT</v>
      </c>
      <c r="C1" s="5"/>
      <c r="D1" s="5"/>
      <c r="E1" s="5"/>
      <c r="J1" s="238" t="s">
        <v>430</v>
      </c>
    </row>
    <row r="2" spans="1:121">
      <c r="A2" s="9" t="s">
        <v>410</v>
      </c>
      <c r="C2" s="5"/>
      <c r="D2" s="5"/>
      <c r="E2" s="5"/>
      <c r="J2" s="238" t="s">
        <v>490</v>
      </c>
    </row>
    <row r="3" spans="1:121">
      <c r="A3" s="5" t="s">
        <v>368</v>
      </c>
    </row>
    <row r="4" spans="1:121">
      <c r="A4" s="31" t="s">
        <v>475</v>
      </c>
    </row>
    <row r="5" spans="1:121">
      <c r="A5" s="25"/>
      <c r="B5" s="25"/>
      <c r="C5" s="25"/>
      <c r="D5" s="25"/>
      <c r="E5" s="25"/>
      <c r="F5" s="25"/>
    </row>
    <row r="6" spans="1:121" ht="14" thickBot="1"/>
    <row r="7" spans="1:121" s="33" customFormat="1" ht="15" customHeight="1">
      <c r="A7" s="55"/>
      <c r="B7" s="291" t="s">
        <v>370</v>
      </c>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3"/>
    </row>
    <row r="8" spans="1:121" s="33" customFormat="1" ht="39" customHeight="1">
      <c r="A8" s="56"/>
      <c r="B8" s="267" t="s">
        <v>174</v>
      </c>
      <c r="C8" s="271"/>
      <c r="D8" s="271"/>
      <c r="E8" s="271"/>
      <c r="F8" s="276"/>
      <c r="G8" s="276"/>
      <c r="H8" s="271"/>
      <c r="I8" s="268"/>
      <c r="J8" s="267" t="s">
        <v>175</v>
      </c>
      <c r="K8" s="271"/>
      <c r="L8" s="271"/>
      <c r="M8" s="271"/>
      <c r="N8" s="271"/>
      <c r="O8" s="271"/>
      <c r="P8" s="271"/>
      <c r="Q8" s="268"/>
      <c r="R8" s="267" t="s">
        <v>176</v>
      </c>
      <c r="S8" s="271"/>
      <c r="T8" s="271"/>
      <c r="U8" s="271"/>
      <c r="V8" s="271"/>
      <c r="W8" s="271"/>
      <c r="X8" s="271"/>
      <c r="Y8" s="271"/>
      <c r="Z8" s="267" t="s">
        <v>177</v>
      </c>
      <c r="AA8" s="271"/>
      <c r="AB8" s="271"/>
      <c r="AC8" s="271"/>
      <c r="AD8" s="276"/>
      <c r="AE8" s="276"/>
      <c r="AF8" s="271"/>
      <c r="AG8" s="268"/>
      <c r="AH8" s="267" t="s">
        <v>178</v>
      </c>
      <c r="AI8" s="271"/>
      <c r="AJ8" s="271"/>
      <c r="AK8" s="271"/>
      <c r="AL8" s="271"/>
      <c r="AM8" s="271"/>
      <c r="AN8" s="271"/>
      <c r="AO8" s="268"/>
      <c r="AP8" s="267" t="s">
        <v>179</v>
      </c>
      <c r="AQ8" s="271"/>
      <c r="AR8" s="271"/>
      <c r="AS8" s="271"/>
      <c r="AT8" s="271"/>
      <c r="AU8" s="271"/>
      <c r="AV8" s="271"/>
      <c r="AW8" s="271"/>
      <c r="AX8" s="267" t="s">
        <v>180</v>
      </c>
      <c r="AY8" s="271"/>
      <c r="AZ8" s="271"/>
      <c r="BA8" s="271"/>
      <c r="BB8" s="271"/>
      <c r="BC8" s="271"/>
      <c r="BD8" s="271"/>
      <c r="BE8" s="268"/>
      <c r="BF8" s="271" t="s">
        <v>181</v>
      </c>
      <c r="BG8" s="271"/>
      <c r="BH8" s="271"/>
      <c r="BI8" s="271"/>
      <c r="BJ8" s="276"/>
      <c r="BK8" s="276"/>
      <c r="BL8" s="271"/>
      <c r="BM8" s="268"/>
      <c r="BN8" s="267" t="s">
        <v>190</v>
      </c>
      <c r="BO8" s="271"/>
      <c r="BP8" s="271"/>
      <c r="BQ8" s="271"/>
      <c r="BR8" s="271"/>
      <c r="BS8" s="271"/>
      <c r="BT8" s="271"/>
      <c r="BU8" s="268"/>
      <c r="BV8" s="271" t="s">
        <v>182</v>
      </c>
      <c r="BW8" s="271"/>
      <c r="BX8" s="271"/>
      <c r="BY8" s="271"/>
      <c r="BZ8" s="271"/>
      <c r="CA8" s="271"/>
      <c r="CB8" s="271"/>
      <c r="CC8" s="271"/>
      <c r="CD8" s="267" t="s">
        <v>191</v>
      </c>
      <c r="CE8" s="271"/>
      <c r="CF8" s="271"/>
      <c r="CG8" s="271"/>
      <c r="CH8" s="271"/>
      <c r="CI8" s="271"/>
      <c r="CJ8" s="271"/>
      <c r="CK8" s="268"/>
      <c r="CL8" s="267" t="s">
        <v>183</v>
      </c>
      <c r="CM8" s="271"/>
      <c r="CN8" s="271"/>
      <c r="CO8" s="271"/>
      <c r="CP8" s="271"/>
      <c r="CQ8" s="271"/>
      <c r="CR8" s="271"/>
      <c r="CS8" s="268"/>
      <c r="CT8" s="271" t="s">
        <v>184</v>
      </c>
      <c r="CU8" s="271"/>
      <c r="CV8" s="271"/>
      <c r="CW8" s="271"/>
      <c r="CX8" s="276"/>
      <c r="CY8" s="276"/>
      <c r="CZ8" s="271"/>
      <c r="DA8" s="268"/>
      <c r="DB8" s="267" t="s">
        <v>185</v>
      </c>
      <c r="DC8" s="271"/>
      <c r="DD8" s="271"/>
      <c r="DE8" s="271"/>
      <c r="DF8" s="271"/>
      <c r="DG8" s="271"/>
      <c r="DH8" s="271"/>
      <c r="DI8" s="268"/>
      <c r="DJ8" s="271" t="s">
        <v>141</v>
      </c>
      <c r="DK8" s="271"/>
      <c r="DL8" s="271"/>
      <c r="DM8" s="271"/>
      <c r="DN8" s="271"/>
      <c r="DO8" s="271"/>
      <c r="DP8" s="271"/>
      <c r="DQ8" s="272"/>
    </row>
    <row r="9" spans="1:121" s="33" customFormat="1" ht="58.25" customHeight="1">
      <c r="A9" s="56"/>
      <c r="B9" s="267" t="s">
        <v>111</v>
      </c>
      <c r="C9" s="270"/>
      <c r="D9" s="302" t="s">
        <v>131</v>
      </c>
      <c r="E9" s="303"/>
      <c r="F9" s="302" t="s">
        <v>132</v>
      </c>
      <c r="G9" s="304"/>
      <c r="H9" s="305" t="s">
        <v>10</v>
      </c>
      <c r="I9" s="304"/>
      <c r="J9" s="267" t="s">
        <v>111</v>
      </c>
      <c r="K9" s="270"/>
      <c r="L9" s="302" t="s">
        <v>131</v>
      </c>
      <c r="M9" s="303"/>
      <c r="N9" s="302" t="s">
        <v>132</v>
      </c>
      <c r="O9" s="304"/>
      <c r="P9" s="305" t="s">
        <v>10</v>
      </c>
      <c r="Q9" s="304"/>
      <c r="R9" s="267" t="s">
        <v>111</v>
      </c>
      <c r="S9" s="270"/>
      <c r="T9" s="302" t="s">
        <v>131</v>
      </c>
      <c r="U9" s="303"/>
      <c r="V9" s="302" t="s">
        <v>132</v>
      </c>
      <c r="W9" s="304"/>
      <c r="X9" s="305" t="s">
        <v>10</v>
      </c>
      <c r="Y9" s="304"/>
      <c r="Z9" s="267" t="s">
        <v>111</v>
      </c>
      <c r="AA9" s="270"/>
      <c r="AB9" s="302" t="s">
        <v>131</v>
      </c>
      <c r="AC9" s="303"/>
      <c r="AD9" s="302" t="s">
        <v>132</v>
      </c>
      <c r="AE9" s="304"/>
      <c r="AF9" s="305" t="s">
        <v>10</v>
      </c>
      <c r="AG9" s="304"/>
      <c r="AH9" s="267" t="s">
        <v>111</v>
      </c>
      <c r="AI9" s="270"/>
      <c r="AJ9" s="302" t="s">
        <v>131</v>
      </c>
      <c r="AK9" s="303"/>
      <c r="AL9" s="302" t="s">
        <v>132</v>
      </c>
      <c r="AM9" s="304"/>
      <c r="AN9" s="305" t="s">
        <v>10</v>
      </c>
      <c r="AO9" s="304"/>
      <c r="AP9" s="267" t="s">
        <v>111</v>
      </c>
      <c r="AQ9" s="270"/>
      <c r="AR9" s="302" t="s">
        <v>131</v>
      </c>
      <c r="AS9" s="303"/>
      <c r="AT9" s="302" t="s">
        <v>132</v>
      </c>
      <c r="AU9" s="304"/>
      <c r="AV9" s="305" t="s">
        <v>10</v>
      </c>
      <c r="AW9" s="304"/>
      <c r="AX9" s="267" t="s">
        <v>111</v>
      </c>
      <c r="AY9" s="270"/>
      <c r="AZ9" s="302" t="s">
        <v>131</v>
      </c>
      <c r="BA9" s="303"/>
      <c r="BB9" s="302" t="s">
        <v>132</v>
      </c>
      <c r="BC9" s="304"/>
      <c r="BD9" s="305" t="s">
        <v>10</v>
      </c>
      <c r="BE9" s="304"/>
      <c r="BF9" s="267" t="s">
        <v>111</v>
      </c>
      <c r="BG9" s="270"/>
      <c r="BH9" s="302" t="s">
        <v>131</v>
      </c>
      <c r="BI9" s="303"/>
      <c r="BJ9" s="302" t="s">
        <v>132</v>
      </c>
      <c r="BK9" s="304"/>
      <c r="BL9" s="305" t="s">
        <v>10</v>
      </c>
      <c r="BM9" s="304"/>
      <c r="BN9" s="267" t="s">
        <v>111</v>
      </c>
      <c r="BO9" s="270"/>
      <c r="BP9" s="302" t="s">
        <v>131</v>
      </c>
      <c r="BQ9" s="303"/>
      <c r="BR9" s="302" t="s">
        <v>132</v>
      </c>
      <c r="BS9" s="304"/>
      <c r="BT9" s="305" t="s">
        <v>10</v>
      </c>
      <c r="BU9" s="304"/>
      <c r="BV9" s="267" t="s">
        <v>111</v>
      </c>
      <c r="BW9" s="270"/>
      <c r="BX9" s="302" t="s">
        <v>131</v>
      </c>
      <c r="BY9" s="303"/>
      <c r="BZ9" s="302" t="s">
        <v>132</v>
      </c>
      <c r="CA9" s="304"/>
      <c r="CB9" s="305" t="s">
        <v>10</v>
      </c>
      <c r="CC9" s="304"/>
      <c r="CD9" s="267" t="s">
        <v>111</v>
      </c>
      <c r="CE9" s="270"/>
      <c r="CF9" s="302" t="s">
        <v>131</v>
      </c>
      <c r="CG9" s="303"/>
      <c r="CH9" s="302" t="s">
        <v>132</v>
      </c>
      <c r="CI9" s="304"/>
      <c r="CJ9" s="305" t="s">
        <v>10</v>
      </c>
      <c r="CK9" s="304"/>
      <c r="CL9" s="267" t="s">
        <v>111</v>
      </c>
      <c r="CM9" s="270"/>
      <c r="CN9" s="302" t="s">
        <v>131</v>
      </c>
      <c r="CO9" s="303"/>
      <c r="CP9" s="302" t="s">
        <v>132</v>
      </c>
      <c r="CQ9" s="304"/>
      <c r="CR9" s="305" t="s">
        <v>10</v>
      </c>
      <c r="CS9" s="304"/>
      <c r="CT9" s="267" t="s">
        <v>111</v>
      </c>
      <c r="CU9" s="270"/>
      <c r="CV9" s="302" t="s">
        <v>131</v>
      </c>
      <c r="CW9" s="303"/>
      <c r="CX9" s="302" t="s">
        <v>132</v>
      </c>
      <c r="CY9" s="304"/>
      <c r="CZ9" s="305" t="s">
        <v>10</v>
      </c>
      <c r="DA9" s="304"/>
      <c r="DB9" s="267" t="s">
        <v>111</v>
      </c>
      <c r="DC9" s="270"/>
      <c r="DD9" s="302" t="s">
        <v>131</v>
      </c>
      <c r="DE9" s="303"/>
      <c r="DF9" s="302" t="s">
        <v>132</v>
      </c>
      <c r="DG9" s="304"/>
      <c r="DH9" s="305" t="s">
        <v>10</v>
      </c>
      <c r="DI9" s="304"/>
      <c r="DJ9" s="267" t="s">
        <v>111</v>
      </c>
      <c r="DK9" s="270"/>
      <c r="DL9" s="302" t="s">
        <v>131</v>
      </c>
      <c r="DM9" s="303"/>
      <c r="DN9" s="302" t="s">
        <v>132</v>
      </c>
      <c r="DO9" s="304"/>
      <c r="DP9" s="305" t="s">
        <v>10</v>
      </c>
      <c r="DQ9" s="306"/>
    </row>
    <row r="10" spans="1:121" s="82" customFormat="1">
      <c r="A10" s="54"/>
      <c r="B10" s="47" t="s">
        <v>1</v>
      </c>
      <c r="C10" s="49" t="s">
        <v>444</v>
      </c>
      <c r="D10" s="47" t="s">
        <v>1</v>
      </c>
      <c r="E10" s="48" t="s">
        <v>444</v>
      </c>
      <c r="F10" s="47" t="s">
        <v>1</v>
      </c>
      <c r="G10" s="49" t="s">
        <v>444</v>
      </c>
      <c r="H10" s="48" t="s">
        <v>456</v>
      </c>
      <c r="I10" s="49" t="s">
        <v>444</v>
      </c>
      <c r="J10" s="47" t="s">
        <v>1</v>
      </c>
      <c r="K10" s="49" t="s">
        <v>444</v>
      </c>
      <c r="L10" s="47" t="s">
        <v>1</v>
      </c>
      <c r="M10" s="48" t="s">
        <v>444</v>
      </c>
      <c r="N10" s="47" t="s">
        <v>1</v>
      </c>
      <c r="O10" s="49" t="s">
        <v>444</v>
      </c>
      <c r="P10" s="48" t="s">
        <v>456</v>
      </c>
      <c r="Q10" s="49" t="s">
        <v>444</v>
      </c>
      <c r="R10" s="47" t="s">
        <v>1</v>
      </c>
      <c r="S10" s="49" t="s">
        <v>444</v>
      </c>
      <c r="T10" s="47" t="s">
        <v>1</v>
      </c>
      <c r="U10" s="48" t="s">
        <v>444</v>
      </c>
      <c r="V10" s="47" t="s">
        <v>1</v>
      </c>
      <c r="W10" s="49" t="s">
        <v>444</v>
      </c>
      <c r="X10" s="48" t="s">
        <v>456</v>
      </c>
      <c r="Y10" s="48" t="s">
        <v>444</v>
      </c>
      <c r="Z10" s="47" t="s">
        <v>1</v>
      </c>
      <c r="AA10" s="49" t="s">
        <v>444</v>
      </c>
      <c r="AB10" s="47" t="s">
        <v>1</v>
      </c>
      <c r="AC10" s="48" t="s">
        <v>444</v>
      </c>
      <c r="AD10" s="47" t="s">
        <v>1</v>
      </c>
      <c r="AE10" s="49" t="s">
        <v>444</v>
      </c>
      <c r="AF10" s="48" t="s">
        <v>456</v>
      </c>
      <c r="AG10" s="49" t="s">
        <v>444</v>
      </c>
      <c r="AH10" s="47" t="s">
        <v>1</v>
      </c>
      <c r="AI10" s="49" t="s">
        <v>444</v>
      </c>
      <c r="AJ10" s="47" t="s">
        <v>1</v>
      </c>
      <c r="AK10" s="48" t="s">
        <v>444</v>
      </c>
      <c r="AL10" s="47" t="s">
        <v>1</v>
      </c>
      <c r="AM10" s="49" t="s">
        <v>444</v>
      </c>
      <c r="AN10" s="48" t="s">
        <v>456</v>
      </c>
      <c r="AO10" s="49" t="s">
        <v>444</v>
      </c>
      <c r="AP10" s="47" t="s">
        <v>1</v>
      </c>
      <c r="AQ10" s="49" t="s">
        <v>444</v>
      </c>
      <c r="AR10" s="47" t="s">
        <v>1</v>
      </c>
      <c r="AS10" s="48" t="s">
        <v>444</v>
      </c>
      <c r="AT10" s="47" t="s">
        <v>1</v>
      </c>
      <c r="AU10" s="49" t="s">
        <v>444</v>
      </c>
      <c r="AV10" s="48" t="s">
        <v>456</v>
      </c>
      <c r="AW10" s="48" t="s">
        <v>444</v>
      </c>
      <c r="AX10" s="47" t="s">
        <v>1</v>
      </c>
      <c r="AY10" s="49" t="s">
        <v>444</v>
      </c>
      <c r="AZ10" s="47" t="s">
        <v>1</v>
      </c>
      <c r="BA10" s="48" t="s">
        <v>444</v>
      </c>
      <c r="BB10" s="47" t="s">
        <v>1</v>
      </c>
      <c r="BC10" s="49" t="s">
        <v>444</v>
      </c>
      <c r="BD10" s="48" t="s">
        <v>456</v>
      </c>
      <c r="BE10" s="49" t="s">
        <v>444</v>
      </c>
      <c r="BF10" s="48" t="s">
        <v>1</v>
      </c>
      <c r="BG10" s="49" t="s">
        <v>444</v>
      </c>
      <c r="BH10" s="47" t="s">
        <v>1</v>
      </c>
      <c r="BI10" s="48" t="s">
        <v>444</v>
      </c>
      <c r="BJ10" s="47" t="s">
        <v>1</v>
      </c>
      <c r="BK10" s="49" t="s">
        <v>444</v>
      </c>
      <c r="BL10" s="48" t="s">
        <v>456</v>
      </c>
      <c r="BM10" s="49" t="s">
        <v>444</v>
      </c>
      <c r="BN10" s="47" t="s">
        <v>1</v>
      </c>
      <c r="BO10" s="49" t="s">
        <v>444</v>
      </c>
      <c r="BP10" s="47" t="s">
        <v>1</v>
      </c>
      <c r="BQ10" s="48" t="s">
        <v>444</v>
      </c>
      <c r="BR10" s="47" t="s">
        <v>1</v>
      </c>
      <c r="BS10" s="49" t="s">
        <v>444</v>
      </c>
      <c r="BT10" s="48" t="s">
        <v>456</v>
      </c>
      <c r="BU10" s="49" t="s">
        <v>444</v>
      </c>
      <c r="BV10" s="48" t="s">
        <v>1</v>
      </c>
      <c r="BW10" s="49" t="s">
        <v>444</v>
      </c>
      <c r="BX10" s="47" t="s">
        <v>1</v>
      </c>
      <c r="BY10" s="48" t="s">
        <v>444</v>
      </c>
      <c r="BZ10" s="47" t="s">
        <v>1</v>
      </c>
      <c r="CA10" s="49" t="s">
        <v>444</v>
      </c>
      <c r="CB10" s="48" t="s">
        <v>456</v>
      </c>
      <c r="CC10" s="48" t="s">
        <v>444</v>
      </c>
      <c r="CD10" s="47" t="s">
        <v>1</v>
      </c>
      <c r="CE10" s="49" t="s">
        <v>444</v>
      </c>
      <c r="CF10" s="47" t="s">
        <v>1</v>
      </c>
      <c r="CG10" s="48" t="s">
        <v>444</v>
      </c>
      <c r="CH10" s="47" t="s">
        <v>1</v>
      </c>
      <c r="CI10" s="49" t="s">
        <v>444</v>
      </c>
      <c r="CJ10" s="48" t="s">
        <v>456</v>
      </c>
      <c r="CK10" s="49" t="s">
        <v>444</v>
      </c>
      <c r="CL10" s="47" t="s">
        <v>1</v>
      </c>
      <c r="CM10" s="49" t="s">
        <v>444</v>
      </c>
      <c r="CN10" s="47" t="s">
        <v>1</v>
      </c>
      <c r="CO10" s="48" t="s">
        <v>444</v>
      </c>
      <c r="CP10" s="47" t="s">
        <v>1</v>
      </c>
      <c r="CQ10" s="49" t="s">
        <v>444</v>
      </c>
      <c r="CR10" s="48" t="s">
        <v>456</v>
      </c>
      <c r="CS10" s="49" t="s">
        <v>444</v>
      </c>
      <c r="CT10" s="48" t="s">
        <v>1</v>
      </c>
      <c r="CU10" s="49" t="s">
        <v>444</v>
      </c>
      <c r="CV10" s="47" t="s">
        <v>1</v>
      </c>
      <c r="CW10" s="48" t="s">
        <v>444</v>
      </c>
      <c r="CX10" s="47" t="s">
        <v>1</v>
      </c>
      <c r="CY10" s="49" t="s">
        <v>444</v>
      </c>
      <c r="CZ10" s="48" t="s">
        <v>456</v>
      </c>
      <c r="DA10" s="49" t="s">
        <v>444</v>
      </c>
      <c r="DB10" s="47" t="s">
        <v>1</v>
      </c>
      <c r="DC10" s="49" t="s">
        <v>444</v>
      </c>
      <c r="DD10" s="47" t="s">
        <v>1</v>
      </c>
      <c r="DE10" s="48" t="s">
        <v>444</v>
      </c>
      <c r="DF10" s="47" t="s">
        <v>1</v>
      </c>
      <c r="DG10" s="49" t="s">
        <v>444</v>
      </c>
      <c r="DH10" s="48" t="s">
        <v>456</v>
      </c>
      <c r="DI10" s="49" t="s">
        <v>444</v>
      </c>
      <c r="DJ10" s="48" t="s">
        <v>1</v>
      </c>
      <c r="DK10" s="49" t="s">
        <v>444</v>
      </c>
      <c r="DL10" s="47" t="s">
        <v>1</v>
      </c>
      <c r="DM10" s="48" t="s">
        <v>444</v>
      </c>
      <c r="DN10" s="47" t="s">
        <v>1</v>
      </c>
      <c r="DO10" s="49" t="s">
        <v>444</v>
      </c>
      <c r="DP10" s="48" t="s">
        <v>456</v>
      </c>
      <c r="DQ10" s="50" t="s">
        <v>444</v>
      </c>
    </row>
    <row r="11" spans="1:121">
      <c r="A11" s="35"/>
      <c r="B11" s="90"/>
      <c r="C11" s="90"/>
      <c r="D11" s="88"/>
      <c r="E11" s="90"/>
      <c r="F11" s="88"/>
      <c r="G11" s="89"/>
      <c r="H11" s="90"/>
      <c r="I11" s="89"/>
      <c r="J11" s="90"/>
      <c r="K11" s="90"/>
      <c r="L11" s="88"/>
      <c r="M11" s="90"/>
      <c r="N11" s="88"/>
      <c r="O11" s="89"/>
      <c r="P11" s="90"/>
      <c r="Q11" s="89"/>
      <c r="R11" s="90"/>
      <c r="S11" s="90"/>
      <c r="T11" s="88"/>
      <c r="U11" s="90"/>
      <c r="V11" s="88"/>
      <c r="W11" s="89"/>
      <c r="X11" s="90"/>
      <c r="Y11" s="90"/>
      <c r="Z11" s="88"/>
      <c r="AA11" s="90"/>
      <c r="AB11" s="88"/>
      <c r="AC11" s="90"/>
      <c r="AD11" s="88"/>
      <c r="AE11" s="89"/>
      <c r="AF11" s="90"/>
      <c r="AG11" s="89"/>
      <c r="AH11" s="90"/>
      <c r="AI11" s="90"/>
      <c r="AJ11" s="88"/>
      <c r="AK11" s="90"/>
      <c r="AL11" s="88"/>
      <c r="AM11" s="89"/>
      <c r="AN11" s="90"/>
      <c r="AO11" s="89"/>
      <c r="AP11" s="90"/>
      <c r="AQ11" s="90"/>
      <c r="AR11" s="88"/>
      <c r="AS11" s="90"/>
      <c r="AT11" s="88"/>
      <c r="AU11" s="89"/>
      <c r="AV11" s="90"/>
      <c r="AW11" s="90"/>
      <c r="AX11" s="88"/>
      <c r="AY11" s="90"/>
      <c r="AZ11" s="88"/>
      <c r="BA11" s="90"/>
      <c r="BB11" s="88"/>
      <c r="BC11" s="89"/>
      <c r="BD11" s="90"/>
      <c r="BE11" s="89"/>
      <c r="BF11" s="90"/>
      <c r="BG11" s="90"/>
      <c r="BH11" s="88"/>
      <c r="BI11" s="90"/>
      <c r="BJ11" s="88"/>
      <c r="BK11" s="89"/>
      <c r="BL11" s="90"/>
      <c r="BM11" s="89"/>
      <c r="BN11" s="90"/>
      <c r="BO11" s="90"/>
      <c r="BP11" s="88"/>
      <c r="BQ11" s="90"/>
      <c r="BR11" s="88"/>
      <c r="BS11" s="89"/>
      <c r="BT11" s="90"/>
      <c r="BU11" s="89"/>
      <c r="BV11" s="90"/>
      <c r="BW11" s="90"/>
      <c r="BX11" s="88"/>
      <c r="BY11" s="90"/>
      <c r="BZ11" s="88"/>
      <c r="CA11" s="89"/>
      <c r="CB11" s="90"/>
      <c r="CC11" s="89"/>
      <c r="CD11" s="90"/>
      <c r="CE11" s="90"/>
      <c r="CF11" s="88"/>
      <c r="CG11" s="90"/>
      <c r="CH11" s="88"/>
      <c r="CI11" s="89"/>
      <c r="CJ11" s="90"/>
      <c r="CK11" s="89"/>
      <c r="CL11" s="90"/>
      <c r="CM11" s="90"/>
      <c r="CN11" s="88"/>
      <c r="CO11" s="90"/>
      <c r="CP11" s="88"/>
      <c r="CQ11" s="89"/>
      <c r="CR11" s="90"/>
      <c r="CS11" s="89"/>
      <c r="CT11" s="90"/>
      <c r="CU11" s="90"/>
      <c r="CV11" s="88"/>
      <c r="CW11" s="90"/>
      <c r="CX11" s="88"/>
      <c r="CY11" s="89"/>
      <c r="CZ11" s="90"/>
      <c r="DA11" s="89"/>
      <c r="DB11" s="90"/>
      <c r="DC11" s="90"/>
      <c r="DD11" s="88"/>
      <c r="DE11" s="90"/>
      <c r="DF11" s="88"/>
      <c r="DG11" s="89"/>
      <c r="DH11" s="90"/>
      <c r="DI11" s="89"/>
      <c r="DJ11" s="90"/>
      <c r="DK11" s="90"/>
      <c r="DL11" s="88"/>
      <c r="DM11" s="90"/>
      <c r="DN11" s="88"/>
      <c r="DO11" s="89"/>
      <c r="DP11" s="90"/>
      <c r="DQ11" s="91"/>
    </row>
    <row r="12" spans="1:121">
      <c r="A12" s="39" t="s">
        <v>75</v>
      </c>
      <c r="B12" s="65">
        <v>85.711201731212199</v>
      </c>
      <c r="C12" s="60">
        <v>1.3194368094050273</v>
      </c>
      <c r="D12" s="65">
        <v>89.38145035511927</v>
      </c>
      <c r="E12" s="60">
        <v>1.6404966663725575</v>
      </c>
      <c r="F12" s="65">
        <v>84.612530438575234</v>
      </c>
      <c r="G12" s="59">
        <v>1.5583857442138283</v>
      </c>
      <c r="H12" s="69">
        <v>-4.7689199165440357</v>
      </c>
      <c r="I12" s="59">
        <v>2.0730650996704099</v>
      </c>
      <c r="J12" s="65">
        <v>79.054294778576335</v>
      </c>
      <c r="K12" s="60">
        <v>1.6073779028641895</v>
      </c>
      <c r="L12" s="65">
        <v>82.974031874930247</v>
      </c>
      <c r="M12" s="60">
        <v>2.5872437798566303</v>
      </c>
      <c r="N12" s="65">
        <v>77.881676829809535</v>
      </c>
      <c r="O12" s="59">
        <v>1.8259227317554652</v>
      </c>
      <c r="P12" s="69">
        <v>-5.092355045120712</v>
      </c>
      <c r="Q12" s="59">
        <v>2.9339634346512788</v>
      </c>
      <c r="R12" s="65">
        <v>71.597023103554633</v>
      </c>
      <c r="S12" s="60">
        <v>1.9986426534470723</v>
      </c>
      <c r="T12" s="65">
        <v>71.310337313579282</v>
      </c>
      <c r="U12" s="60">
        <v>3.149039038272341</v>
      </c>
      <c r="V12" s="65">
        <v>71.682863308753042</v>
      </c>
      <c r="W12" s="59">
        <v>2.0537225835660067</v>
      </c>
      <c r="X12" s="69">
        <v>0.37252599517375984</v>
      </c>
      <c r="Y12" s="60">
        <v>2.952811521197324</v>
      </c>
      <c r="Z12" s="65">
        <v>80.008530915790786</v>
      </c>
      <c r="AA12" s="60">
        <v>2.1632334646212765</v>
      </c>
      <c r="AB12" s="65">
        <v>77.657873138096761</v>
      </c>
      <c r="AC12" s="60">
        <v>3.9858271737119342</v>
      </c>
      <c r="AD12" s="65">
        <v>80.711061607785425</v>
      </c>
      <c r="AE12" s="59">
        <v>2.2912377268629576</v>
      </c>
      <c r="AF12" s="69">
        <v>3.0531884696886635</v>
      </c>
      <c r="AG12" s="59">
        <v>4.0965082985732613</v>
      </c>
      <c r="AH12" s="65">
        <v>55.718590512308893</v>
      </c>
      <c r="AI12" s="60">
        <v>2.7941957753678763</v>
      </c>
      <c r="AJ12" s="65">
        <v>53.606946251598792</v>
      </c>
      <c r="AK12" s="60">
        <v>4.3504196067018981</v>
      </c>
      <c r="AL12" s="65">
        <v>56.34882003849939</v>
      </c>
      <c r="AM12" s="59">
        <v>3.4668524728499963</v>
      </c>
      <c r="AN12" s="69">
        <v>2.741873786900598</v>
      </c>
      <c r="AO12" s="59">
        <v>5.6668292077758915</v>
      </c>
      <c r="AP12" s="65">
        <v>44.777200008224497</v>
      </c>
      <c r="AQ12" s="60">
        <v>2.8121241945594138</v>
      </c>
      <c r="AR12" s="65">
        <v>49.526739113677962</v>
      </c>
      <c r="AS12" s="60">
        <v>4.1319554163398946</v>
      </c>
      <c r="AT12" s="65">
        <v>43.358122258625471</v>
      </c>
      <c r="AU12" s="59">
        <v>3.1892292970728957</v>
      </c>
      <c r="AV12" s="69">
        <v>-6.1686168550524911</v>
      </c>
      <c r="AW12" s="60">
        <v>4.5969612799345398</v>
      </c>
      <c r="AX12" s="65">
        <v>23.54355561852886</v>
      </c>
      <c r="AY12" s="60">
        <v>1.7117571699125029</v>
      </c>
      <c r="AZ12" s="65">
        <v>13.19367765017445</v>
      </c>
      <c r="BA12" s="60">
        <v>2.1625973342054547</v>
      </c>
      <c r="BB12" s="65">
        <v>26.632533029163529</v>
      </c>
      <c r="BC12" s="59">
        <v>2.1514534015781881</v>
      </c>
      <c r="BD12" s="69">
        <v>13.438855378989079</v>
      </c>
      <c r="BE12" s="59">
        <v>3.1874394488322477</v>
      </c>
      <c r="BF12" s="69">
        <v>64.315336430302779</v>
      </c>
      <c r="BG12" s="60">
        <v>1.7032447132653035</v>
      </c>
      <c r="BH12" s="65">
        <v>59.567457312086113</v>
      </c>
      <c r="BI12" s="60">
        <v>4.3768949201326768</v>
      </c>
      <c r="BJ12" s="65">
        <v>65.735569059565947</v>
      </c>
      <c r="BK12" s="59">
        <v>1.9115392757044991</v>
      </c>
      <c r="BL12" s="69">
        <v>6.1681117474798342</v>
      </c>
      <c r="BM12" s="59">
        <v>4.9204009288427404</v>
      </c>
      <c r="BN12" s="65">
        <v>46.886899771322668</v>
      </c>
      <c r="BO12" s="60">
        <v>2.5178647838932626</v>
      </c>
      <c r="BP12" s="65">
        <v>47.222081324754669</v>
      </c>
      <c r="BQ12" s="60">
        <v>3.9184367464590588</v>
      </c>
      <c r="BR12" s="65">
        <v>46.78664681690158</v>
      </c>
      <c r="BS12" s="59">
        <v>3.0411692022075902</v>
      </c>
      <c r="BT12" s="69">
        <v>-0.43543450785308835</v>
      </c>
      <c r="BU12" s="59">
        <v>4.9429177311516268</v>
      </c>
      <c r="BV12" s="65">
        <v>41.393991113284322</v>
      </c>
      <c r="BW12" s="60">
        <v>1.818278759053501</v>
      </c>
      <c r="BX12" s="65">
        <v>36.21531961729049</v>
      </c>
      <c r="BY12" s="60">
        <v>3.1202671041716106</v>
      </c>
      <c r="BZ12" s="65">
        <v>42.944738585502243</v>
      </c>
      <c r="CA12" s="59">
        <v>2.0374712452487165</v>
      </c>
      <c r="CB12" s="69">
        <v>6.7294189682117533</v>
      </c>
      <c r="CC12" s="59">
        <v>3.4841366055111744</v>
      </c>
      <c r="CD12" s="65">
        <v>62.688650616046893</v>
      </c>
      <c r="CE12" s="60">
        <v>2.4141436234880196</v>
      </c>
      <c r="CF12" s="65">
        <v>57.267932522298302</v>
      </c>
      <c r="CG12" s="60">
        <v>4.8712836255818566</v>
      </c>
      <c r="CH12" s="65">
        <v>64.310149504095804</v>
      </c>
      <c r="CI12" s="59">
        <v>2.3271490826179986</v>
      </c>
      <c r="CJ12" s="69">
        <v>7.0422169817975018</v>
      </c>
      <c r="CK12" s="59">
        <v>4.7254818158607286</v>
      </c>
      <c r="CL12" s="65">
        <v>62.67063414104377</v>
      </c>
      <c r="CM12" s="60">
        <v>2.6628394790879764</v>
      </c>
      <c r="CN12" s="65">
        <v>59.748935325177257</v>
      </c>
      <c r="CO12" s="60">
        <v>4.3520643686790104</v>
      </c>
      <c r="CP12" s="65">
        <v>63.544597258333809</v>
      </c>
      <c r="CQ12" s="59">
        <v>3.140261557772452</v>
      </c>
      <c r="CR12" s="69">
        <v>3.795661933156552</v>
      </c>
      <c r="CS12" s="59">
        <v>5.188277435417457</v>
      </c>
      <c r="CT12" s="65">
        <v>27.327555650265229</v>
      </c>
      <c r="CU12" s="60">
        <v>1.856239768429963</v>
      </c>
      <c r="CV12" s="65">
        <v>24.357443161768369</v>
      </c>
      <c r="CW12" s="60">
        <v>3.2049557183850172</v>
      </c>
      <c r="CX12" s="65">
        <v>28.220570246578252</v>
      </c>
      <c r="CY12" s="59">
        <v>2.1277057908452486</v>
      </c>
      <c r="CZ12" s="69">
        <v>3.8631270848098822</v>
      </c>
      <c r="DA12" s="59">
        <v>3.6615373117175869</v>
      </c>
      <c r="DB12" s="65">
        <v>27.537080157314719</v>
      </c>
      <c r="DC12" s="60">
        <v>1.8188259293747977</v>
      </c>
      <c r="DD12" s="65">
        <v>18.182066587655051</v>
      </c>
      <c r="DE12" s="60">
        <v>2.5417766884547435</v>
      </c>
      <c r="DF12" s="65">
        <v>30.335168952490331</v>
      </c>
      <c r="DG12" s="59">
        <v>2.1186017365223102</v>
      </c>
      <c r="DH12" s="69">
        <v>12.153102364835281</v>
      </c>
      <c r="DI12" s="59">
        <v>3.175399372828668</v>
      </c>
      <c r="DJ12" s="65">
        <v>20.42805390937658</v>
      </c>
      <c r="DK12" s="60">
        <v>2.1649447710963763</v>
      </c>
      <c r="DL12" s="65">
        <v>16.549547918925061</v>
      </c>
      <c r="DM12" s="60">
        <v>3.0477102586096669</v>
      </c>
      <c r="DN12" s="65">
        <v>21.61046044120431</v>
      </c>
      <c r="DO12" s="59">
        <v>2.4935665605329316</v>
      </c>
      <c r="DP12" s="69">
        <v>5.0609125222792493</v>
      </c>
      <c r="DQ12" s="61">
        <v>3.6178170413496078</v>
      </c>
    </row>
    <row r="13" spans="1:121">
      <c r="A13" s="39" t="s">
        <v>78</v>
      </c>
      <c r="B13" s="65">
        <v>65.345075725734461</v>
      </c>
      <c r="C13" s="60">
        <v>1.059194141046792</v>
      </c>
      <c r="D13" s="65">
        <v>68.690246940379069</v>
      </c>
      <c r="E13" s="60">
        <v>1.9466324464133482</v>
      </c>
      <c r="F13" s="65">
        <v>64.29945244359044</v>
      </c>
      <c r="G13" s="59">
        <v>1.2463963175639943</v>
      </c>
      <c r="H13" s="69">
        <v>-4.3907944967886294</v>
      </c>
      <c r="I13" s="59">
        <v>2.2848141541580378</v>
      </c>
      <c r="J13" s="65">
        <v>58.324501947168272</v>
      </c>
      <c r="K13" s="60">
        <v>1.0456046274944697</v>
      </c>
      <c r="L13" s="65">
        <v>64.386449779756191</v>
      </c>
      <c r="M13" s="60">
        <v>2.3340566223889279</v>
      </c>
      <c r="N13" s="65">
        <v>56.510126141504088</v>
      </c>
      <c r="O13" s="59">
        <v>1.2391760615726808</v>
      </c>
      <c r="P13" s="69">
        <v>-7.8763236382521029</v>
      </c>
      <c r="Q13" s="59">
        <v>2.7683982615844966</v>
      </c>
      <c r="R13" s="65">
        <v>70.087588425447166</v>
      </c>
      <c r="S13" s="60">
        <v>0.97537518851312865</v>
      </c>
      <c r="T13" s="65">
        <v>71.462461038605923</v>
      </c>
      <c r="U13" s="60">
        <v>2.3305676810509754</v>
      </c>
      <c r="V13" s="65">
        <v>69.705613856116329</v>
      </c>
      <c r="W13" s="59">
        <v>1.0492335177731915</v>
      </c>
      <c r="X13" s="69">
        <v>-1.7568471824895937</v>
      </c>
      <c r="Y13" s="60">
        <v>2.5414910376783806</v>
      </c>
      <c r="Z13" s="65">
        <v>72.524850852645585</v>
      </c>
      <c r="AA13" s="60">
        <v>1.0400123815433864</v>
      </c>
      <c r="AB13" s="65">
        <v>79.355737926598181</v>
      </c>
      <c r="AC13" s="60">
        <v>1.8907190476702</v>
      </c>
      <c r="AD13" s="65">
        <v>70.438627180289927</v>
      </c>
      <c r="AE13" s="59">
        <v>1.2252794483945273</v>
      </c>
      <c r="AF13" s="69">
        <v>-8.9171107463082535</v>
      </c>
      <c r="AG13" s="59">
        <v>2.2499065997112306</v>
      </c>
      <c r="AH13" s="65">
        <v>40.309768912850593</v>
      </c>
      <c r="AI13" s="60">
        <v>1.3513456392989027</v>
      </c>
      <c r="AJ13" s="65">
        <v>47.552826552379173</v>
      </c>
      <c r="AK13" s="60">
        <v>2.296718871138995</v>
      </c>
      <c r="AL13" s="65">
        <v>38.091738557561932</v>
      </c>
      <c r="AM13" s="59">
        <v>1.6755226594641801</v>
      </c>
      <c r="AN13" s="69">
        <v>-9.4610879948172411</v>
      </c>
      <c r="AO13" s="59">
        <v>2.8931730649836855</v>
      </c>
      <c r="AP13" s="65">
        <v>46.876570920608877</v>
      </c>
      <c r="AQ13" s="60">
        <v>1.4385469159490034</v>
      </c>
      <c r="AR13" s="65">
        <v>63.470848895461486</v>
      </c>
      <c r="AS13" s="60">
        <v>2.3775062912056719</v>
      </c>
      <c r="AT13" s="65">
        <v>41.850044674709331</v>
      </c>
      <c r="AU13" s="59">
        <v>1.5872737056801256</v>
      </c>
      <c r="AV13" s="69">
        <v>-21.620804220752156</v>
      </c>
      <c r="AW13" s="60">
        <v>2.6045580763726366</v>
      </c>
      <c r="AX13" s="65">
        <v>39.576640290802366</v>
      </c>
      <c r="AY13" s="60">
        <v>1.2086320700190585</v>
      </c>
      <c r="AZ13" s="65">
        <v>41.060616764765157</v>
      </c>
      <c r="BA13" s="60">
        <v>2.1834772098593969</v>
      </c>
      <c r="BB13" s="65">
        <v>39.100594429504532</v>
      </c>
      <c r="BC13" s="59">
        <v>1.4547989707209119</v>
      </c>
      <c r="BD13" s="69">
        <v>-1.960022335260625</v>
      </c>
      <c r="BE13" s="59">
        <v>2.6754732573723743</v>
      </c>
      <c r="BF13" s="69">
        <v>55.729874111644783</v>
      </c>
      <c r="BG13" s="60">
        <v>1.458927249713531</v>
      </c>
      <c r="BH13" s="65">
        <v>67.095572007239369</v>
      </c>
      <c r="BI13" s="60">
        <v>2.2713739606901058</v>
      </c>
      <c r="BJ13" s="65">
        <v>52.308100201208831</v>
      </c>
      <c r="BK13" s="59">
        <v>1.7916437325501617</v>
      </c>
      <c r="BL13" s="69">
        <v>-14.787471806030538</v>
      </c>
      <c r="BM13" s="59">
        <v>2.9811941536056081</v>
      </c>
      <c r="BN13" s="65">
        <v>57.236509672542986</v>
      </c>
      <c r="BO13" s="60">
        <v>1.4821818992107572</v>
      </c>
      <c r="BP13" s="65">
        <v>70.050779930675986</v>
      </c>
      <c r="BQ13" s="60">
        <v>1.8099267722084167</v>
      </c>
      <c r="BR13" s="65">
        <v>53.431271189009799</v>
      </c>
      <c r="BS13" s="59">
        <v>1.6609785399384538</v>
      </c>
      <c r="BT13" s="69">
        <v>-16.619508741666188</v>
      </c>
      <c r="BU13" s="59">
        <v>2.0300079084430087</v>
      </c>
      <c r="BV13" s="65">
        <v>19.306201245403042</v>
      </c>
      <c r="BW13" s="60">
        <v>1.242332768766683</v>
      </c>
      <c r="BX13" s="65">
        <v>29.712860509190691</v>
      </c>
      <c r="BY13" s="60">
        <v>2.2101948121315371</v>
      </c>
      <c r="BZ13" s="65">
        <v>16.140576765560869</v>
      </c>
      <c r="CA13" s="59">
        <v>1.19714827341653</v>
      </c>
      <c r="CB13" s="69">
        <v>-13.572283743629821</v>
      </c>
      <c r="CC13" s="59">
        <v>1.9789643514397779</v>
      </c>
      <c r="CD13" s="65">
        <v>40.570917637327511</v>
      </c>
      <c r="CE13" s="60">
        <v>1.3893868367414139</v>
      </c>
      <c r="CF13" s="65">
        <v>48.106566811217419</v>
      </c>
      <c r="CG13" s="60">
        <v>2.4190211469840008</v>
      </c>
      <c r="CH13" s="65">
        <v>38.322892127798333</v>
      </c>
      <c r="CI13" s="59">
        <v>1.5022932282856836</v>
      </c>
      <c r="CJ13" s="69">
        <v>-9.7836746834190862</v>
      </c>
      <c r="CK13" s="59">
        <v>2.5668666684486294</v>
      </c>
      <c r="CL13" s="65">
        <v>63.332964059628338</v>
      </c>
      <c r="CM13" s="60">
        <v>1.3333258870577223</v>
      </c>
      <c r="CN13" s="65">
        <v>67.101453900330768</v>
      </c>
      <c r="CO13" s="60">
        <v>2.152132808910252</v>
      </c>
      <c r="CP13" s="65">
        <v>62.284602284409893</v>
      </c>
      <c r="CQ13" s="59">
        <v>1.4812990940073631</v>
      </c>
      <c r="CR13" s="69">
        <v>-4.816851615920875</v>
      </c>
      <c r="CS13" s="59">
        <v>2.367310828755163</v>
      </c>
      <c r="CT13" s="65">
        <v>24.60266874282291</v>
      </c>
      <c r="CU13" s="60">
        <v>1.3744248552730378</v>
      </c>
      <c r="CV13" s="65">
        <v>33.561406536667143</v>
      </c>
      <c r="CW13" s="60">
        <v>2.4148746117510851</v>
      </c>
      <c r="CX13" s="65">
        <v>21.884573581487778</v>
      </c>
      <c r="CY13" s="59">
        <v>1.5952014547220428</v>
      </c>
      <c r="CZ13" s="69">
        <v>-11.676832955179364</v>
      </c>
      <c r="DA13" s="59">
        <v>2.8489843893626596</v>
      </c>
      <c r="DB13" s="65">
        <v>12.38306253087358</v>
      </c>
      <c r="DC13" s="60">
        <v>0.93535516153156972</v>
      </c>
      <c r="DD13" s="65">
        <v>19.019796039989568</v>
      </c>
      <c r="DE13" s="60">
        <v>1.9745610469919956</v>
      </c>
      <c r="DF13" s="65">
        <v>10.338859768594871</v>
      </c>
      <c r="DG13" s="59">
        <v>0.9854042125512591</v>
      </c>
      <c r="DH13" s="69">
        <v>-8.6809362713946978</v>
      </c>
      <c r="DI13" s="59">
        <v>2.0838126401871748</v>
      </c>
      <c r="DJ13" s="65">
        <v>22.08978093971082</v>
      </c>
      <c r="DK13" s="60">
        <v>0.91394599668434451</v>
      </c>
      <c r="DL13" s="65">
        <v>18.710929062675849</v>
      </c>
      <c r="DM13" s="60">
        <v>1.9890561343049156</v>
      </c>
      <c r="DN13" s="65">
        <v>23.15372819718948</v>
      </c>
      <c r="DO13" s="59">
        <v>1.0386989809372471</v>
      </c>
      <c r="DP13" s="69">
        <v>4.4427991345136313</v>
      </c>
      <c r="DQ13" s="61">
        <v>2.2606234719045175</v>
      </c>
    </row>
    <row r="14" spans="1:121">
      <c r="A14" s="41" t="s">
        <v>87</v>
      </c>
      <c r="B14" s="65">
        <v>81.677227435672833</v>
      </c>
      <c r="C14" s="60">
        <v>0.79396785134715764</v>
      </c>
      <c r="D14" s="65">
        <v>77.324116949923763</v>
      </c>
      <c r="E14" s="60">
        <v>1.5193825578365376</v>
      </c>
      <c r="F14" s="65">
        <v>83.021672198530666</v>
      </c>
      <c r="G14" s="59">
        <v>1.0156800624039455</v>
      </c>
      <c r="H14" s="69">
        <v>5.6975552486069034</v>
      </c>
      <c r="I14" s="59">
        <v>1.9551287291567232</v>
      </c>
      <c r="J14" s="65">
        <v>74.396611480380301</v>
      </c>
      <c r="K14" s="60">
        <v>0.9279744331370221</v>
      </c>
      <c r="L14" s="65">
        <v>72.747513044263627</v>
      </c>
      <c r="M14" s="60">
        <v>2.1014816057888424</v>
      </c>
      <c r="N14" s="65">
        <v>74.968567586718663</v>
      </c>
      <c r="O14" s="59">
        <v>1.067253848014335</v>
      </c>
      <c r="P14" s="69">
        <v>2.2210545424550361</v>
      </c>
      <c r="Q14" s="59">
        <v>2.4290710910665414</v>
      </c>
      <c r="R14" s="65">
        <v>82.57393176811135</v>
      </c>
      <c r="S14" s="60">
        <v>0.74383813121218256</v>
      </c>
      <c r="T14" s="65">
        <v>77.768822680797527</v>
      </c>
      <c r="U14" s="60">
        <v>1.8033914228564201</v>
      </c>
      <c r="V14" s="65">
        <v>84.003746550353668</v>
      </c>
      <c r="W14" s="59">
        <v>0.81571313436631143</v>
      </c>
      <c r="X14" s="69">
        <v>6.2349238695561411</v>
      </c>
      <c r="Y14" s="60">
        <v>2.0184671583963083</v>
      </c>
      <c r="Z14" s="65">
        <v>76.700927445981577</v>
      </c>
      <c r="AA14" s="60">
        <v>0.91907554607684794</v>
      </c>
      <c r="AB14" s="65">
        <v>70.54603085977287</v>
      </c>
      <c r="AC14" s="60">
        <v>2.1327977459712568</v>
      </c>
      <c r="AD14" s="65">
        <v>78.662890225141325</v>
      </c>
      <c r="AE14" s="59">
        <v>1.0843146181288981</v>
      </c>
      <c r="AF14" s="69">
        <v>8.1168593653684553</v>
      </c>
      <c r="AG14" s="59">
        <v>2.4842332027166756</v>
      </c>
      <c r="AH14" s="65">
        <v>67.092381240517739</v>
      </c>
      <c r="AI14" s="60">
        <v>0.98039934722143263</v>
      </c>
      <c r="AJ14" s="65">
        <v>65.278344784317838</v>
      </c>
      <c r="AK14" s="60">
        <v>2.2577014595511513</v>
      </c>
      <c r="AL14" s="65">
        <v>67.443492742777408</v>
      </c>
      <c r="AM14" s="59">
        <v>1.0778022770389235</v>
      </c>
      <c r="AN14" s="69">
        <v>2.1651479584595705</v>
      </c>
      <c r="AO14" s="59">
        <v>2.4913739397587729</v>
      </c>
      <c r="AP14" s="65">
        <v>44.142497993396709</v>
      </c>
      <c r="AQ14" s="60">
        <v>1.0113479629369249</v>
      </c>
      <c r="AR14" s="65">
        <v>50.533151841446077</v>
      </c>
      <c r="AS14" s="60">
        <v>1.9885631371874046</v>
      </c>
      <c r="AT14" s="65">
        <v>42.131455886794747</v>
      </c>
      <c r="AU14" s="59">
        <v>1.1678354372729456</v>
      </c>
      <c r="AV14" s="69">
        <v>-8.4016959546513306</v>
      </c>
      <c r="AW14" s="60">
        <v>2.2917325956418777</v>
      </c>
      <c r="AX14" s="65">
        <v>45.261099662215798</v>
      </c>
      <c r="AY14" s="60">
        <v>1.2214191022171166</v>
      </c>
      <c r="AZ14" s="65">
        <v>41.79489956082876</v>
      </c>
      <c r="BA14" s="60">
        <v>2.4011603962429597</v>
      </c>
      <c r="BB14" s="65">
        <v>46.304569434674711</v>
      </c>
      <c r="BC14" s="59">
        <v>1.3934513456909896</v>
      </c>
      <c r="BD14" s="69">
        <v>4.5096698738459509</v>
      </c>
      <c r="BE14" s="59">
        <v>2.7360923591952102</v>
      </c>
      <c r="BF14" s="69">
        <v>64.753653131144006</v>
      </c>
      <c r="BG14" s="60">
        <v>1.0881366790352376</v>
      </c>
      <c r="BH14" s="65">
        <v>61.335194799917844</v>
      </c>
      <c r="BI14" s="60">
        <v>2.3560139705518899</v>
      </c>
      <c r="BJ14" s="65">
        <v>65.663767758086848</v>
      </c>
      <c r="BK14" s="59">
        <v>1.2497818230103594</v>
      </c>
      <c r="BL14" s="69">
        <v>4.3285729581690049</v>
      </c>
      <c r="BM14" s="59">
        <v>2.6752212462861387</v>
      </c>
      <c r="BN14" s="65">
        <v>57.560023843102528</v>
      </c>
      <c r="BO14" s="60">
        <v>0.98115230207679849</v>
      </c>
      <c r="BP14" s="65">
        <v>56.373326230716224</v>
      </c>
      <c r="BQ14" s="60">
        <v>2.0939684731329899</v>
      </c>
      <c r="BR14" s="65">
        <v>57.993827239551983</v>
      </c>
      <c r="BS14" s="59">
        <v>1.0229446487889382</v>
      </c>
      <c r="BT14" s="69">
        <v>1.6205010088357596</v>
      </c>
      <c r="BU14" s="59">
        <v>2.2177830612057048</v>
      </c>
      <c r="BV14" s="65">
        <v>22.738641686663399</v>
      </c>
      <c r="BW14" s="60">
        <v>0.91262216413761543</v>
      </c>
      <c r="BX14" s="65">
        <v>23.127939572938761</v>
      </c>
      <c r="BY14" s="60">
        <v>1.9979897247024014</v>
      </c>
      <c r="BZ14" s="65">
        <v>22.500542240391201</v>
      </c>
      <c r="CA14" s="59">
        <v>1.0385770994112566</v>
      </c>
      <c r="CB14" s="69">
        <v>-0.62739733254755947</v>
      </c>
      <c r="CC14" s="59">
        <v>2.2557622015514647</v>
      </c>
      <c r="CD14" s="65">
        <v>56.235356784941828</v>
      </c>
      <c r="CE14" s="60">
        <v>1.2534925775622081</v>
      </c>
      <c r="CF14" s="65">
        <v>55.736046731725011</v>
      </c>
      <c r="CG14" s="60">
        <v>2.3421295080634597</v>
      </c>
      <c r="CH14" s="65">
        <v>56.502195683001723</v>
      </c>
      <c r="CI14" s="59">
        <v>1.4173672745245256</v>
      </c>
      <c r="CJ14" s="69">
        <v>0.7661489512767119</v>
      </c>
      <c r="CK14" s="59">
        <v>2.6067092299362056</v>
      </c>
      <c r="CL14" s="65">
        <v>67.848275714669654</v>
      </c>
      <c r="CM14" s="60">
        <v>1.0018209021104907</v>
      </c>
      <c r="CN14" s="65">
        <v>61.922207637161392</v>
      </c>
      <c r="CO14" s="60">
        <v>2.1614113239589869</v>
      </c>
      <c r="CP14" s="65">
        <v>69.541686067643909</v>
      </c>
      <c r="CQ14" s="59">
        <v>1.3301512730815561</v>
      </c>
      <c r="CR14" s="69">
        <v>7.6194784304825163</v>
      </c>
      <c r="CS14" s="59">
        <v>2.8297091464218651</v>
      </c>
      <c r="CT14" s="65">
        <v>26.938383786078369</v>
      </c>
      <c r="CU14" s="60">
        <v>0.86437762331372103</v>
      </c>
      <c r="CV14" s="65">
        <v>28.668178366156098</v>
      </c>
      <c r="CW14" s="60">
        <v>2.0032263530305032</v>
      </c>
      <c r="CX14" s="65">
        <v>26.405450479029341</v>
      </c>
      <c r="CY14" s="59">
        <v>0.97759900039857306</v>
      </c>
      <c r="CZ14" s="69">
        <v>-2.2627278871267578</v>
      </c>
      <c r="DA14" s="59">
        <v>2.2543590664656832</v>
      </c>
      <c r="DB14" s="65">
        <v>18.840854342640942</v>
      </c>
      <c r="DC14" s="60">
        <v>0.83002548442730051</v>
      </c>
      <c r="DD14" s="65">
        <v>20.079815149028899</v>
      </c>
      <c r="DE14" s="60">
        <v>1.8029920082857795</v>
      </c>
      <c r="DF14" s="65">
        <v>18.464551966089878</v>
      </c>
      <c r="DG14" s="59">
        <v>0.91806360259261421</v>
      </c>
      <c r="DH14" s="69">
        <v>-1.6152631829390209</v>
      </c>
      <c r="DI14" s="59">
        <v>1.9879502249204597</v>
      </c>
      <c r="DJ14" s="65">
        <v>24.89029004637089</v>
      </c>
      <c r="DK14" s="60">
        <v>1.0408929937188038</v>
      </c>
      <c r="DL14" s="65">
        <v>23.97283114304874</v>
      </c>
      <c r="DM14" s="60">
        <v>2.3033466564983218</v>
      </c>
      <c r="DN14" s="65">
        <v>25.080165040124822</v>
      </c>
      <c r="DO14" s="59">
        <v>1.0595180548199856</v>
      </c>
      <c r="DP14" s="69">
        <v>1.1073338970760815</v>
      </c>
      <c r="DQ14" s="61">
        <v>2.4303602801206132</v>
      </c>
    </row>
    <row r="15" spans="1:121">
      <c r="A15" s="41" t="s">
        <v>91</v>
      </c>
      <c r="B15" s="65">
        <v>78.557140474456034</v>
      </c>
      <c r="C15" s="60">
        <v>0.71412569918110869</v>
      </c>
      <c r="D15" s="65">
        <v>73.924836682057261</v>
      </c>
      <c r="E15" s="60">
        <v>1.5753708340117933</v>
      </c>
      <c r="F15" s="65">
        <v>80.207188522530359</v>
      </c>
      <c r="G15" s="59">
        <v>0.80598067920288541</v>
      </c>
      <c r="H15" s="69">
        <v>6.2823518404730976</v>
      </c>
      <c r="I15" s="59">
        <v>1.7940174673058533</v>
      </c>
      <c r="J15" s="65">
        <v>76.286615443834663</v>
      </c>
      <c r="K15" s="60">
        <v>0.80643001425455074</v>
      </c>
      <c r="L15" s="65">
        <v>78.235654898847969</v>
      </c>
      <c r="M15" s="60">
        <v>1.441659253366155</v>
      </c>
      <c r="N15" s="65">
        <v>75.658899230551754</v>
      </c>
      <c r="O15" s="59">
        <v>1.021491010959505</v>
      </c>
      <c r="P15" s="69">
        <v>-2.5767556682962152</v>
      </c>
      <c r="Q15" s="59">
        <v>1.8476235039596205</v>
      </c>
      <c r="R15" s="65">
        <v>50.610712126510762</v>
      </c>
      <c r="S15" s="60">
        <v>0.92542504009086612</v>
      </c>
      <c r="T15" s="65">
        <v>49.276864824220347</v>
      </c>
      <c r="U15" s="60">
        <v>1.8639516550665589</v>
      </c>
      <c r="V15" s="65">
        <v>51.125564355665503</v>
      </c>
      <c r="W15" s="59">
        <v>1.112037640978367</v>
      </c>
      <c r="X15" s="69">
        <v>1.8486995314451562</v>
      </c>
      <c r="Y15" s="60">
        <v>2.2476323374607978</v>
      </c>
      <c r="Z15" s="65">
        <v>49.570436527101492</v>
      </c>
      <c r="AA15" s="60">
        <v>1.0418378799720598</v>
      </c>
      <c r="AB15" s="65">
        <v>44.965849686762773</v>
      </c>
      <c r="AC15" s="60">
        <v>1.823749285556024</v>
      </c>
      <c r="AD15" s="65">
        <v>51.225739895713083</v>
      </c>
      <c r="AE15" s="59">
        <v>1.1639279329874805</v>
      </c>
      <c r="AF15" s="69">
        <v>6.2598902089503099</v>
      </c>
      <c r="AG15" s="59">
        <v>2.0064222012134687</v>
      </c>
      <c r="AH15" s="65">
        <v>46.389951283533563</v>
      </c>
      <c r="AI15" s="60">
        <v>1.0122885502775958</v>
      </c>
      <c r="AJ15" s="65">
        <v>41.164125394015159</v>
      </c>
      <c r="AK15" s="60">
        <v>1.5298572860682675</v>
      </c>
      <c r="AL15" s="65">
        <v>48.110191975205318</v>
      </c>
      <c r="AM15" s="59">
        <v>1.149515459180994</v>
      </c>
      <c r="AN15" s="69">
        <v>6.9460665811901592</v>
      </c>
      <c r="AO15" s="59">
        <v>1.6541672751682028</v>
      </c>
      <c r="AP15" s="65">
        <v>36.20927088655322</v>
      </c>
      <c r="AQ15" s="60">
        <v>1.0750444052084709</v>
      </c>
      <c r="AR15" s="65">
        <v>38.055462831947537</v>
      </c>
      <c r="AS15" s="60">
        <v>1.9825433634924192</v>
      </c>
      <c r="AT15" s="65">
        <v>35.620788089100678</v>
      </c>
      <c r="AU15" s="59">
        <v>1.219476789636164</v>
      </c>
      <c r="AV15" s="69">
        <v>-2.4346747428468589</v>
      </c>
      <c r="AW15" s="60">
        <v>2.1827510691131322</v>
      </c>
      <c r="AX15" s="65">
        <v>16.471076917075859</v>
      </c>
      <c r="AY15" s="60">
        <v>0.69236907933039304</v>
      </c>
      <c r="AZ15" s="65">
        <v>16.594073492570988</v>
      </c>
      <c r="BA15" s="60">
        <v>1.3776912408016597</v>
      </c>
      <c r="BB15" s="65">
        <v>16.412452053984261</v>
      </c>
      <c r="BC15" s="59">
        <v>0.77974833340022076</v>
      </c>
      <c r="BD15" s="69">
        <v>-0.18162143858672763</v>
      </c>
      <c r="BE15" s="59">
        <v>1.5557539131036815</v>
      </c>
      <c r="BF15" s="69">
        <v>50.426094925428103</v>
      </c>
      <c r="BG15" s="60">
        <v>0.96089350420860176</v>
      </c>
      <c r="BH15" s="65">
        <v>46.14992480927021</v>
      </c>
      <c r="BI15" s="60">
        <v>1.9155520505601482</v>
      </c>
      <c r="BJ15" s="65">
        <v>51.999433345068212</v>
      </c>
      <c r="BK15" s="59">
        <v>1.1191387666149666</v>
      </c>
      <c r="BL15" s="69">
        <v>5.8495085357980017</v>
      </c>
      <c r="BM15" s="59">
        <v>2.2289391096927957</v>
      </c>
      <c r="BN15" s="65">
        <v>22.579492798675339</v>
      </c>
      <c r="BO15" s="60">
        <v>0.83464459130900925</v>
      </c>
      <c r="BP15" s="65">
        <v>20.217644796500551</v>
      </c>
      <c r="BQ15" s="60">
        <v>1.4388185022989273</v>
      </c>
      <c r="BR15" s="65">
        <v>23.21779265888965</v>
      </c>
      <c r="BS15" s="59">
        <v>1.0356430276377546</v>
      </c>
      <c r="BT15" s="69">
        <v>3.0001478623890989</v>
      </c>
      <c r="BU15" s="59">
        <v>1.8312882659390326</v>
      </c>
      <c r="BV15" s="65">
        <v>17.57781026271034</v>
      </c>
      <c r="BW15" s="60">
        <v>0.79876781609936398</v>
      </c>
      <c r="BX15" s="65">
        <v>18.569545200401059</v>
      </c>
      <c r="BY15" s="60">
        <v>1.4086022632358701</v>
      </c>
      <c r="BZ15" s="65">
        <v>17.246622622881478</v>
      </c>
      <c r="CA15" s="59">
        <v>0.91375208504583483</v>
      </c>
      <c r="CB15" s="69">
        <v>-1.3229225775195808</v>
      </c>
      <c r="CC15" s="59">
        <v>1.5789525620971503</v>
      </c>
      <c r="CD15" s="65">
        <v>34.778323254609653</v>
      </c>
      <c r="CE15" s="60">
        <v>0.83920618480137965</v>
      </c>
      <c r="CF15" s="65">
        <v>33.365937779518227</v>
      </c>
      <c r="CG15" s="60">
        <v>1.6367573522548389</v>
      </c>
      <c r="CH15" s="65">
        <v>35.223415495291157</v>
      </c>
      <c r="CI15" s="59">
        <v>1.0033179758405582</v>
      </c>
      <c r="CJ15" s="69">
        <v>1.8574777157729301</v>
      </c>
      <c r="CK15" s="59">
        <v>1.9540774126721456</v>
      </c>
      <c r="CL15" s="65">
        <v>21.22065926953228</v>
      </c>
      <c r="CM15" s="60">
        <v>0.69785936995595022</v>
      </c>
      <c r="CN15" s="65">
        <v>20.319980716043791</v>
      </c>
      <c r="CO15" s="60">
        <v>1.4440095447682204</v>
      </c>
      <c r="CP15" s="65">
        <v>21.591036163367971</v>
      </c>
      <c r="CQ15" s="59">
        <v>0.83776101735968111</v>
      </c>
      <c r="CR15" s="69">
        <v>1.27105544732418</v>
      </c>
      <c r="CS15" s="59">
        <v>1.7188798827196969</v>
      </c>
      <c r="CT15" s="65">
        <v>29.122817537194951</v>
      </c>
      <c r="CU15" s="60">
        <v>0.9037664801333618</v>
      </c>
      <c r="CV15" s="65">
        <v>31.600261048875179</v>
      </c>
      <c r="CW15" s="60">
        <v>1.8415284860513139</v>
      </c>
      <c r="CX15" s="65">
        <v>28.222464631118449</v>
      </c>
      <c r="CY15" s="59">
        <v>0.90751328999267378</v>
      </c>
      <c r="CZ15" s="69">
        <v>-3.3777964177567306</v>
      </c>
      <c r="DA15" s="59">
        <v>1.852482807179169</v>
      </c>
      <c r="DB15" s="65">
        <v>15.515037250701271</v>
      </c>
      <c r="DC15" s="60">
        <v>0.71011991052830614</v>
      </c>
      <c r="DD15" s="65">
        <v>14.38321167927281</v>
      </c>
      <c r="DE15" s="60">
        <v>1.2978527518570113</v>
      </c>
      <c r="DF15" s="65">
        <v>15.88502003300848</v>
      </c>
      <c r="DG15" s="59">
        <v>0.80010843789678543</v>
      </c>
      <c r="DH15" s="69">
        <v>1.5018083537356706</v>
      </c>
      <c r="DI15" s="59">
        <v>1.4530642405918008</v>
      </c>
      <c r="DJ15" s="65">
        <v>38.719721220720672</v>
      </c>
      <c r="DK15" s="60">
        <v>0.92813414576681807</v>
      </c>
      <c r="DL15" s="65">
        <v>38.277560915578484</v>
      </c>
      <c r="DM15" s="60">
        <v>2.0552351911459774</v>
      </c>
      <c r="DN15" s="65">
        <v>38.768414556014847</v>
      </c>
      <c r="DO15" s="59">
        <v>0.96720008868296059</v>
      </c>
      <c r="DP15" s="69">
        <v>0.49085364043636304</v>
      </c>
      <c r="DQ15" s="61">
        <v>2.2296897794837665</v>
      </c>
    </row>
    <row r="16" spans="1:121">
      <c r="A16" s="41" t="s">
        <v>105</v>
      </c>
      <c r="B16" s="65">
        <v>62.565763440179168</v>
      </c>
      <c r="C16" s="60">
        <v>0.79875584609749961</v>
      </c>
      <c r="D16" s="65">
        <v>59.821065215923973</v>
      </c>
      <c r="E16" s="60">
        <v>1.550758651467373</v>
      </c>
      <c r="F16" s="65">
        <v>63.297186440620422</v>
      </c>
      <c r="G16" s="59">
        <v>0.95047778047638121</v>
      </c>
      <c r="H16" s="69">
        <v>3.476121224696449</v>
      </c>
      <c r="I16" s="59">
        <v>1.8599633456624876</v>
      </c>
      <c r="J16" s="65">
        <v>67.740304529388169</v>
      </c>
      <c r="K16" s="60">
        <v>0.79845656737150672</v>
      </c>
      <c r="L16" s="65">
        <v>70.275808205612819</v>
      </c>
      <c r="M16" s="60">
        <v>1.7202214225332455</v>
      </c>
      <c r="N16" s="65">
        <v>67.132703959573121</v>
      </c>
      <c r="O16" s="59">
        <v>0.8509016974916227</v>
      </c>
      <c r="P16" s="69">
        <v>-3.1431042460396981</v>
      </c>
      <c r="Q16" s="59">
        <v>1.841416831681244</v>
      </c>
      <c r="R16" s="65">
        <v>51.990713753590647</v>
      </c>
      <c r="S16" s="60">
        <v>1.0750418291556971</v>
      </c>
      <c r="T16" s="65">
        <v>53.643230860089083</v>
      </c>
      <c r="U16" s="60">
        <v>1.9444193857450072</v>
      </c>
      <c r="V16" s="65">
        <v>51.605157443317282</v>
      </c>
      <c r="W16" s="59">
        <v>1.1731525232384798</v>
      </c>
      <c r="X16" s="69">
        <v>-2.0380734167718018</v>
      </c>
      <c r="Y16" s="60">
        <v>2.0793531480529146</v>
      </c>
      <c r="Z16" s="65">
        <v>49.612696796076158</v>
      </c>
      <c r="AA16" s="60">
        <v>0.93504761140407999</v>
      </c>
      <c r="AB16" s="65">
        <v>51.747183438715538</v>
      </c>
      <c r="AC16" s="60">
        <v>1.9952108111530367</v>
      </c>
      <c r="AD16" s="65">
        <v>49.060654489775366</v>
      </c>
      <c r="AE16" s="59">
        <v>1.0079633612340768</v>
      </c>
      <c r="AF16" s="69">
        <v>-2.6865289489401718</v>
      </c>
      <c r="AG16" s="59">
        <v>2.1332432265245651</v>
      </c>
      <c r="AH16" s="65">
        <v>39.654538514105823</v>
      </c>
      <c r="AI16" s="60">
        <v>1.1968360452367688</v>
      </c>
      <c r="AJ16" s="65">
        <v>39.139277345249447</v>
      </c>
      <c r="AK16" s="60">
        <v>2.0892205682077951</v>
      </c>
      <c r="AL16" s="65">
        <v>39.778707155312652</v>
      </c>
      <c r="AM16" s="59">
        <v>1.3023603556633463</v>
      </c>
      <c r="AN16" s="69">
        <v>0.63942981006320565</v>
      </c>
      <c r="AO16" s="59">
        <v>2.2324526328090797</v>
      </c>
      <c r="AP16" s="65">
        <v>39.727005595827102</v>
      </c>
      <c r="AQ16" s="60">
        <v>0.9609800083022888</v>
      </c>
      <c r="AR16" s="65">
        <v>51.41798276996645</v>
      </c>
      <c r="AS16" s="60">
        <v>1.9818265290967343</v>
      </c>
      <c r="AT16" s="65">
        <v>36.664641863311687</v>
      </c>
      <c r="AU16" s="59">
        <v>1.1822804723996516</v>
      </c>
      <c r="AV16" s="69">
        <v>-14.753340906654763</v>
      </c>
      <c r="AW16" s="60">
        <v>2.444746504570301</v>
      </c>
      <c r="AX16" s="65">
        <v>16.17610514576333</v>
      </c>
      <c r="AY16" s="60">
        <v>0.68806912147242716</v>
      </c>
      <c r="AZ16" s="65">
        <v>22.58659285657891</v>
      </c>
      <c r="BA16" s="60">
        <v>1.4452598993554433</v>
      </c>
      <c r="BB16" s="65">
        <v>14.50348209745092</v>
      </c>
      <c r="BC16" s="59">
        <v>0.70893204714338731</v>
      </c>
      <c r="BD16" s="69">
        <v>-8.0831107591279903</v>
      </c>
      <c r="BE16" s="59">
        <v>1.5018759305272964</v>
      </c>
      <c r="BF16" s="69">
        <v>29.181020030296839</v>
      </c>
      <c r="BG16" s="60">
        <v>0.83257163631893483</v>
      </c>
      <c r="BH16" s="65">
        <v>30.09404102052137</v>
      </c>
      <c r="BI16" s="60">
        <v>1.6833459133514035</v>
      </c>
      <c r="BJ16" s="65">
        <v>28.91388990155448</v>
      </c>
      <c r="BK16" s="59">
        <v>0.88800168442611627</v>
      </c>
      <c r="BL16" s="69">
        <v>-1.1801511189668901</v>
      </c>
      <c r="BM16" s="59">
        <v>1.7795751115389116</v>
      </c>
      <c r="BN16" s="65">
        <v>35.118058715907132</v>
      </c>
      <c r="BO16" s="60">
        <v>0.93081986275438178</v>
      </c>
      <c r="BP16" s="65">
        <v>34.876127295984247</v>
      </c>
      <c r="BQ16" s="60">
        <v>1.7272825367220097</v>
      </c>
      <c r="BR16" s="65">
        <v>35.176888950562457</v>
      </c>
      <c r="BS16" s="59">
        <v>1.0583072097365247</v>
      </c>
      <c r="BT16" s="69">
        <v>0.30076165457820991</v>
      </c>
      <c r="BU16" s="59">
        <v>1.9658854856535479</v>
      </c>
      <c r="BV16" s="65">
        <v>13.38547562901786</v>
      </c>
      <c r="BW16" s="60">
        <v>0.84630910360980771</v>
      </c>
      <c r="BX16" s="65">
        <v>17.564365742503909</v>
      </c>
      <c r="BY16" s="60">
        <v>1.5725042606172119</v>
      </c>
      <c r="BZ16" s="65">
        <v>12.304296756402421</v>
      </c>
      <c r="CA16" s="59">
        <v>0.8332038882639381</v>
      </c>
      <c r="CB16" s="69">
        <v>-5.2600689861014889</v>
      </c>
      <c r="CC16" s="59">
        <v>1.4924424940668004</v>
      </c>
      <c r="CD16" s="65">
        <v>31.824144194643878</v>
      </c>
      <c r="CE16" s="60">
        <v>0.75493210151212875</v>
      </c>
      <c r="CF16" s="65">
        <v>34.500622785924627</v>
      </c>
      <c r="CG16" s="60">
        <v>1.7725046299333802</v>
      </c>
      <c r="CH16" s="65">
        <v>31.12507365286589</v>
      </c>
      <c r="CI16" s="59">
        <v>0.87773219053982154</v>
      </c>
      <c r="CJ16" s="69">
        <v>-3.3755491330587368</v>
      </c>
      <c r="CK16" s="59">
        <v>2.0573945143938164</v>
      </c>
      <c r="CL16" s="65">
        <v>31.194181732821988</v>
      </c>
      <c r="CM16" s="60">
        <v>0.75655261645982841</v>
      </c>
      <c r="CN16" s="65">
        <v>31.96546831535769</v>
      </c>
      <c r="CO16" s="60">
        <v>1.7742057123120021</v>
      </c>
      <c r="CP16" s="65">
        <v>31.007972365657601</v>
      </c>
      <c r="CQ16" s="59">
        <v>0.89795350150104714</v>
      </c>
      <c r="CR16" s="69">
        <v>-0.957495949700089</v>
      </c>
      <c r="CS16" s="59">
        <v>2.0918157331865768</v>
      </c>
      <c r="CT16" s="65">
        <v>14.0016555929648</v>
      </c>
      <c r="CU16" s="60">
        <v>0.62754679527463275</v>
      </c>
      <c r="CV16" s="65">
        <v>16.950478424679591</v>
      </c>
      <c r="CW16" s="60">
        <v>1.346086161141941</v>
      </c>
      <c r="CX16" s="65">
        <v>13.22150496774794</v>
      </c>
      <c r="CY16" s="59">
        <v>0.6856461187938645</v>
      </c>
      <c r="CZ16" s="69">
        <v>-3.7289734569316515</v>
      </c>
      <c r="DA16" s="59">
        <v>1.4705722237893841</v>
      </c>
      <c r="DB16" s="65">
        <v>10.14959524558717</v>
      </c>
      <c r="DC16" s="60">
        <v>0.53968873037501652</v>
      </c>
      <c r="DD16" s="65">
        <v>13.08887611047353</v>
      </c>
      <c r="DE16" s="60">
        <v>1.3211291702808714</v>
      </c>
      <c r="DF16" s="65">
        <v>9.3661904380609986</v>
      </c>
      <c r="DG16" s="59">
        <v>0.56773808086816824</v>
      </c>
      <c r="DH16" s="69">
        <v>-3.7226856724125312</v>
      </c>
      <c r="DI16" s="59">
        <v>1.4121027786228766</v>
      </c>
      <c r="DJ16" s="65">
        <v>20.172646209423831</v>
      </c>
      <c r="DK16" s="60">
        <v>0.75523671668387615</v>
      </c>
      <c r="DL16" s="65">
        <v>20.28169134909546</v>
      </c>
      <c r="DM16" s="60">
        <v>1.6118055582598547</v>
      </c>
      <c r="DN16" s="65">
        <v>20.122756579980951</v>
      </c>
      <c r="DO16" s="59">
        <v>0.79190308666048015</v>
      </c>
      <c r="DP16" s="69">
        <v>-0.15893476911450932</v>
      </c>
      <c r="DQ16" s="61">
        <v>1.6766012363249712</v>
      </c>
    </row>
    <row r="17" spans="1:121">
      <c r="A17" s="230" t="s">
        <v>100</v>
      </c>
      <c r="B17" s="65">
        <v>78.361695348950803</v>
      </c>
      <c r="C17" s="60">
        <v>0.92273087475258686</v>
      </c>
      <c r="D17" s="65">
        <v>75.415290033064622</v>
      </c>
      <c r="E17" s="60">
        <v>2.1514486475749601</v>
      </c>
      <c r="F17" s="65">
        <v>79.070840266410301</v>
      </c>
      <c r="G17" s="59">
        <v>0.98685868170759172</v>
      </c>
      <c r="H17" s="69">
        <v>3.6555502333456786</v>
      </c>
      <c r="I17" s="59">
        <v>2.2996356922447232</v>
      </c>
      <c r="J17" s="65">
        <v>76.120121349257673</v>
      </c>
      <c r="K17" s="60">
        <v>1.031271099951742</v>
      </c>
      <c r="L17" s="65">
        <v>78.639917111645531</v>
      </c>
      <c r="M17" s="60">
        <v>2.0756303716357531</v>
      </c>
      <c r="N17" s="65">
        <v>75.509472379603721</v>
      </c>
      <c r="O17" s="59">
        <v>1.1109213516150998</v>
      </c>
      <c r="P17" s="69">
        <v>-3.1304447320418092</v>
      </c>
      <c r="Q17" s="59">
        <v>2.2109386406191489</v>
      </c>
      <c r="R17" s="65">
        <v>61.423283286910923</v>
      </c>
      <c r="S17" s="60">
        <v>1.2427819794913153</v>
      </c>
      <c r="T17" s="65">
        <v>62.691512075471437</v>
      </c>
      <c r="U17" s="60">
        <v>1.6990049847159892</v>
      </c>
      <c r="V17" s="65">
        <v>61.147948014520942</v>
      </c>
      <c r="W17" s="59">
        <v>1.421368655266896</v>
      </c>
      <c r="X17" s="69">
        <v>-1.5435640609504944</v>
      </c>
      <c r="Y17" s="60">
        <v>2.0285794319940886</v>
      </c>
      <c r="Z17" s="65">
        <v>60.257164277077443</v>
      </c>
      <c r="AA17" s="60">
        <v>1.1803895943213987</v>
      </c>
      <c r="AB17" s="65">
        <v>62.715651521344313</v>
      </c>
      <c r="AC17" s="60">
        <v>2.6219952522597132</v>
      </c>
      <c r="AD17" s="65">
        <v>59.636581273370062</v>
      </c>
      <c r="AE17" s="59">
        <v>1.2551364763870514</v>
      </c>
      <c r="AF17" s="69">
        <v>-3.0790702479742507</v>
      </c>
      <c r="AG17" s="59">
        <v>2.7991169171405272</v>
      </c>
      <c r="AH17" s="65">
        <v>44.844026538120261</v>
      </c>
      <c r="AI17" s="60">
        <v>1.8173534638773503</v>
      </c>
      <c r="AJ17" s="65">
        <v>41.549666183129048</v>
      </c>
      <c r="AK17" s="60">
        <v>2.6855788653574479</v>
      </c>
      <c r="AL17" s="65">
        <v>45.672477441704487</v>
      </c>
      <c r="AM17" s="59">
        <v>2.0226510077225299</v>
      </c>
      <c r="AN17" s="69">
        <v>4.1228112585754388</v>
      </c>
      <c r="AO17" s="59">
        <v>2.9828976736242496</v>
      </c>
      <c r="AP17" s="65">
        <v>45.588446580532143</v>
      </c>
      <c r="AQ17" s="60">
        <v>1.2022284508770824</v>
      </c>
      <c r="AR17" s="65">
        <v>58.72989461763536</v>
      </c>
      <c r="AS17" s="60">
        <v>2.5751198821211592</v>
      </c>
      <c r="AT17" s="65">
        <v>42.266141414294253</v>
      </c>
      <c r="AU17" s="59">
        <v>1.3131933964100935</v>
      </c>
      <c r="AV17" s="69">
        <v>-16.463753203341106</v>
      </c>
      <c r="AW17" s="60">
        <v>2.8353046622527476</v>
      </c>
      <c r="AX17" s="65">
        <v>23.13691532998951</v>
      </c>
      <c r="AY17" s="60">
        <v>1.06436494424005</v>
      </c>
      <c r="AZ17" s="65">
        <v>35.431999577133929</v>
      </c>
      <c r="BA17" s="60">
        <v>2.3079312547092732</v>
      </c>
      <c r="BB17" s="65">
        <v>20.0065687455442</v>
      </c>
      <c r="BC17" s="59">
        <v>1.0192346369454419</v>
      </c>
      <c r="BD17" s="69">
        <v>-15.425430831589729</v>
      </c>
      <c r="BE17" s="59">
        <v>2.3144530870875495</v>
      </c>
      <c r="BF17" s="69">
        <v>26.47012685357593</v>
      </c>
      <c r="BG17" s="60">
        <v>0.96243278945867128</v>
      </c>
      <c r="BH17" s="65">
        <v>25.794205222950389</v>
      </c>
      <c r="BI17" s="60">
        <v>2.1538863208482963</v>
      </c>
      <c r="BJ17" s="65">
        <v>26.62779656317473</v>
      </c>
      <c r="BK17" s="59">
        <v>0.98149933364009612</v>
      </c>
      <c r="BL17" s="69">
        <v>0.83359134022434134</v>
      </c>
      <c r="BM17" s="59">
        <v>2.193305541925179</v>
      </c>
      <c r="BN17" s="65">
        <v>37.548993259402373</v>
      </c>
      <c r="BO17" s="60">
        <v>1.1322568106012252</v>
      </c>
      <c r="BP17" s="65">
        <v>36.060470898496753</v>
      </c>
      <c r="BQ17" s="60">
        <v>2.181087776804461</v>
      </c>
      <c r="BR17" s="65">
        <v>37.910598091218247</v>
      </c>
      <c r="BS17" s="59">
        <v>1.1991750426227183</v>
      </c>
      <c r="BT17" s="69">
        <v>1.8501271927214944</v>
      </c>
      <c r="BU17" s="59">
        <v>2.2567121397507499</v>
      </c>
      <c r="BV17" s="65">
        <v>17.644909024811849</v>
      </c>
      <c r="BW17" s="60">
        <v>1.2752903506529729</v>
      </c>
      <c r="BX17" s="65">
        <v>22.825869233727339</v>
      </c>
      <c r="BY17" s="60">
        <v>2.208131580923232</v>
      </c>
      <c r="BZ17" s="65">
        <v>16.334701446377309</v>
      </c>
      <c r="CA17" s="59">
        <v>1.2420226318439649</v>
      </c>
      <c r="CB17" s="69">
        <v>-6.4911677873500295</v>
      </c>
      <c r="CC17" s="59">
        <v>2.0194190303019952</v>
      </c>
      <c r="CD17" s="65">
        <v>35.808346929906413</v>
      </c>
      <c r="CE17" s="60">
        <v>1.0526524089128915</v>
      </c>
      <c r="CF17" s="65">
        <v>37.045949148909493</v>
      </c>
      <c r="CG17" s="60">
        <v>2.487735672807748</v>
      </c>
      <c r="CH17" s="65">
        <v>35.470775660342603</v>
      </c>
      <c r="CI17" s="59">
        <v>1.2475362760629045</v>
      </c>
      <c r="CJ17" s="69">
        <v>-1.5751734885668895</v>
      </c>
      <c r="CK17" s="59">
        <v>2.9250032114818092</v>
      </c>
      <c r="CL17" s="65">
        <v>40.988908205130912</v>
      </c>
      <c r="CM17" s="60">
        <v>0.99278539811260202</v>
      </c>
      <c r="CN17" s="65">
        <v>41.568501630716533</v>
      </c>
      <c r="CO17" s="60">
        <v>2.6619800709147965</v>
      </c>
      <c r="CP17" s="65">
        <v>40.837083265500553</v>
      </c>
      <c r="CQ17" s="59">
        <v>1.2047991477928006</v>
      </c>
      <c r="CR17" s="69">
        <v>-0.7314183652159798</v>
      </c>
      <c r="CS17" s="59">
        <v>3.1480651270578224</v>
      </c>
      <c r="CT17" s="65">
        <v>19.03928704414388</v>
      </c>
      <c r="CU17" s="60">
        <v>0.87509481088238894</v>
      </c>
      <c r="CV17" s="65">
        <v>24.2693370322711</v>
      </c>
      <c r="CW17" s="60">
        <v>1.9750699231429163</v>
      </c>
      <c r="CX17" s="65">
        <v>17.677344786609439</v>
      </c>
      <c r="CY17" s="59">
        <v>1.0233279782958775</v>
      </c>
      <c r="CZ17" s="69">
        <v>-6.5919922456616611</v>
      </c>
      <c r="DA17" s="59">
        <v>2.3057696607136156</v>
      </c>
      <c r="DB17" s="65">
        <v>12.844154191509601</v>
      </c>
      <c r="DC17" s="60">
        <v>0.74882330579270961</v>
      </c>
      <c r="DD17" s="65">
        <v>16.60898579001422</v>
      </c>
      <c r="DE17" s="60">
        <v>2.1593331339753625</v>
      </c>
      <c r="DF17" s="65">
        <v>11.852924210948609</v>
      </c>
      <c r="DG17" s="59">
        <v>0.73685873014366732</v>
      </c>
      <c r="DH17" s="69">
        <v>-4.7560615790656104</v>
      </c>
      <c r="DI17" s="59">
        <v>2.269635896032514</v>
      </c>
      <c r="DJ17" s="65">
        <v>18.952253963177721</v>
      </c>
      <c r="DK17" s="60">
        <v>0.93898265293165517</v>
      </c>
      <c r="DL17" s="65">
        <v>18.47114575657076</v>
      </c>
      <c r="DM17" s="60">
        <v>2.0575842294750899</v>
      </c>
      <c r="DN17" s="65">
        <v>19.072333915212969</v>
      </c>
      <c r="DO17" s="59">
        <v>0.99164149825177761</v>
      </c>
      <c r="DP17" s="69">
        <v>0.6011881586422092</v>
      </c>
      <c r="DQ17" s="61">
        <v>2.1733695277140108</v>
      </c>
    </row>
    <row r="18" spans="1:121">
      <c r="A18" s="41" t="s">
        <v>67</v>
      </c>
      <c r="B18" s="65">
        <v>71.438999649766401</v>
      </c>
      <c r="C18" s="60">
        <v>1.2155479565853879</v>
      </c>
      <c r="D18" s="65">
        <v>76.61666982223376</v>
      </c>
      <c r="E18" s="60">
        <v>2.0740794030230485</v>
      </c>
      <c r="F18" s="65">
        <v>70.206876187817087</v>
      </c>
      <c r="G18" s="59">
        <v>1.2949623182207679</v>
      </c>
      <c r="H18" s="69">
        <v>-6.4097936344166726</v>
      </c>
      <c r="I18" s="59">
        <v>2.1056209569893607</v>
      </c>
      <c r="J18" s="65">
        <v>73.885874369292466</v>
      </c>
      <c r="K18" s="60">
        <v>1.1865688901502909</v>
      </c>
      <c r="L18" s="65">
        <v>76.598709927380639</v>
      </c>
      <c r="M18" s="60">
        <v>2.1365924991811824</v>
      </c>
      <c r="N18" s="65">
        <v>73.063417143162141</v>
      </c>
      <c r="O18" s="59">
        <v>1.3448542431967303</v>
      </c>
      <c r="P18" s="69">
        <v>-3.5352927842184982</v>
      </c>
      <c r="Q18" s="59">
        <v>2.4267845651685147</v>
      </c>
      <c r="R18" s="65">
        <v>70.188477174051215</v>
      </c>
      <c r="S18" s="60">
        <v>1.0619804184767079</v>
      </c>
      <c r="T18" s="65">
        <v>71.528242273168431</v>
      </c>
      <c r="U18" s="60">
        <v>2.1633931483799254</v>
      </c>
      <c r="V18" s="65">
        <v>69.937032043331939</v>
      </c>
      <c r="W18" s="59">
        <v>1.1790389529669527</v>
      </c>
      <c r="X18" s="69">
        <v>-1.5912102298364914</v>
      </c>
      <c r="Y18" s="60">
        <v>2.3492483432900797</v>
      </c>
      <c r="Z18" s="65">
        <v>60.234315032465759</v>
      </c>
      <c r="AA18" s="60">
        <v>1.4433096807892201</v>
      </c>
      <c r="AB18" s="65">
        <v>64.357749900748175</v>
      </c>
      <c r="AC18" s="60">
        <v>2.4280029387470647</v>
      </c>
      <c r="AD18" s="65">
        <v>59.276422320716527</v>
      </c>
      <c r="AE18" s="59">
        <v>1.6227393941650843</v>
      </c>
      <c r="AF18" s="69">
        <v>-5.0813275800316475</v>
      </c>
      <c r="AG18" s="59">
        <v>2.7373593321409078</v>
      </c>
      <c r="AH18" s="65">
        <v>63.272949518445053</v>
      </c>
      <c r="AI18" s="60">
        <v>1.3148699888251569</v>
      </c>
      <c r="AJ18" s="65">
        <v>64.376648038542484</v>
      </c>
      <c r="AK18" s="60">
        <v>2.6648551739355288</v>
      </c>
      <c r="AL18" s="65">
        <v>63.116129267698497</v>
      </c>
      <c r="AM18" s="59">
        <v>1.4419481579958253</v>
      </c>
      <c r="AN18" s="69">
        <v>-1.2605187708439871</v>
      </c>
      <c r="AO18" s="59">
        <v>2.8823310358061347</v>
      </c>
      <c r="AP18" s="65">
        <v>56.890649112148282</v>
      </c>
      <c r="AQ18" s="60">
        <v>1.6328321637547956</v>
      </c>
      <c r="AR18" s="65">
        <v>58.631605915293783</v>
      </c>
      <c r="AS18" s="60">
        <v>2.8443264544326285</v>
      </c>
      <c r="AT18" s="65">
        <v>56.488120428803683</v>
      </c>
      <c r="AU18" s="59">
        <v>1.8360050527071543</v>
      </c>
      <c r="AV18" s="69">
        <v>-2.1434854864900998</v>
      </c>
      <c r="AW18" s="60">
        <v>3.1856666704623162</v>
      </c>
      <c r="AX18" s="65">
        <v>20.543446461679281</v>
      </c>
      <c r="AY18" s="60">
        <v>1.1649998596198152</v>
      </c>
      <c r="AZ18" s="65">
        <v>23.48675104469751</v>
      </c>
      <c r="BA18" s="60">
        <v>2.0766660847114089</v>
      </c>
      <c r="BB18" s="65">
        <v>20.02340002344571</v>
      </c>
      <c r="BC18" s="59">
        <v>1.3161681767813915</v>
      </c>
      <c r="BD18" s="69">
        <v>-3.4633510212517997</v>
      </c>
      <c r="BE18" s="59">
        <v>2.343665107481979</v>
      </c>
      <c r="BF18" s="69">
        <v>33.966215643724787</v>
      </c>
      <c r="BG18" s="60">
        <v>1.3618237425951147</v>
      </c>
      <c r="BH18" s="65">
        <v>36.445988360104863</v>
      </c>
      <c r="BI18" s="60">
        <v>2.489712935263241</v>
      </c>
      <c r="BJ18" s="65">
        <v>33.383961094837652</v>
      </c>
      <c r="BK18" s="59">
        <v>1.4977904291602382</v>
      </c>
      <c r="BL18" s="69">
        <v>-3.0620272652672114</v>
      </c>
      <c r="BM18" s="59">
        <v>2.6595770883260705</v>
      </c>
      <c r="BN18" s="65">
        <v>38.654854959953781</v>
      </c>
      <c r="BO18" s="60">
        <v>1.8386157367261584</v>
      </c>
      <c r="BP18" s="65">
        <v>40.258278399658153</v>
      </c>
      <c r="BQ18" s="60">
        <v>3.152911187819293</v>
      </c>
      <c r="BR18" s="65">
        <v>38.41359391404022</v>
      </c>
      <c r="BS18" s="59">
        <v>1.8755642711640033</v>
      </c>
      <c r="BT18" s="69">
        <v>-1.8446844856179325</v>
      </c>
      <c r="BU18" s="59">
        <v>2.9548244043040874</v>
      </c>
      <c r="BV18" s="65">
        <v>31.44406839074108</v>
      </c>
      <c r="BW18" s="60">
        <v>1.4726603466869046</v>
      </c>
      <c r="BX18" s="65">
        <v>33.782577274367313</v>
      </c>
      <c r="BY18" s="60">
        <v>2.701051469530261</v>
      </c>
      <c r="BZ18" s="65">
        <v>30.914040829030061</v>
      </c>
      <c r="CA18" s="59">
        <v>1.5712947379644702</v>
      </c>
      <c r="CB18" s="69">
        <v>-2.8685364453372522</v>
      </c>
      <c r="CC18" s="59">
        <v>2.7681944438762525</v>
      </c>
      <c r="CD18" s="65">
        <v>49.145987074374673</v>
      </c>
      <c r="CE18" s="60">
        <v>1.6255231982701399</v>
      </c>
      <c r="CF18" s="65">
        <v>48.728173098253649</v>
      </c>
      <c r="CG18" s="60">
        <v>3.0063678733021248</v>
      </c>
      <c r="CH18" s="65">
        <v>49.512779060854662</v>
      </c>
      <c r="CI18" s="59">
        <v>1.7624548371711262</v>
      </c>
      <c r="CJ18" s="69">
        <v>0.78460596260101312</v>
      </c>
      <c r="CK18" s="59">
        <v>3.1696280548426947</v>
      </c>
      <c r="CL18" s="65">
        <v>54.796227893831073</v>
      </c>
      <c r="CM18" s="60">
        <v>1.4108601851615723</v>
      </c>
      <c r="CN18" s="65">
        <v>57.601553428641573</v>
      </c>
      <c r="CO18" s="60">
        <v>2.5953907149758346</v>
      </c>
      <c r="CP18" s="65">
        <v>54.366020240735949</v>
      </c>
      <c r="CQ18" s="59">
        <v>1.6341421808540497</v>
      </c>
      <c r="CR18" s="69">
        <v>-3.2355331879056237</v>
      </c>
      <c r="CS18" s="59">
        <v>3.0195093566713251</v>
      </c>
      <c r="CT18" s="65">
        <v>54.874848787863563</v>
      </c>
      <c r="CU18" s="60">
        <v>1.5902030777080485</v>
      </c>
      <c r="CV18" s="65">
        <v>59.447041168780942</v>
      </c>
      <c r="CW18" s="60">
        <v>2.5801913929469316</v>
      </c>
      <c r="CX18" s="65">
        <v>54.069269586322363</v>
      </c>
      <c r="CY18" s="59">
        <v>1.7391137444744704</v>
      </c>
      <c r="CZ18" s="69">
        <v>-5.3777715824585783</v>
      </c>
      <c r="DA18" s="59">
        <v>2.7278288540353395</v>
      </c>
      <c r="DB18" s="65">
        <v>26.640755469689601</v>
      </c>
      <c r="DC18" s="60">
        <v>1.3309331801839499</v>
      </c>
      <c r="DD18" s="65">
        <v>34.570868389801383</v>
      </c>
      <c r="DE18" s="60">
        <v>2.541963225714114</v>
      </c>
      <c r="DF18" s="65">
        <v>24.6995256624216</v>
      </c>
      <c r="DG18" s="59">
        <v>1.475963776815213</v>
      </c>
      <c r="DH18" s="69">
        <v>-9.8713427273797834</v>
      </c>
      <c r="DI18" s="59">
        <v>2.7847589200659892</v>
      </c>
      <c r="DJ18" s="65">
        <v>20.792681071635979</v>
      </c>
      <c r="DK18" s="60">
        <v>1.2237614177902802</v>
      </c>
      <c r="DL18" s="65">
        <v>23.529779829740331</v>
      </c>
      <c r="DM18" s="60">
        <v>2.4360943806238562</v>
      </c>
      <c r="DN18" s="65">
        <v>20.384821495019992</v>
      </c>
      <c r="DO18" s="59">
        <v>1.4026640539129294</v>
      </c>
      <c r="DP18" s="69">
        <v>-3.1449583347203394</v>
      </c>
      <c r="DQ18" s="61">
        <v>2.7624260130062668</v>
      </c>
    </row>
    <row r="19" spans="1:121">
      <c r="A19" s="41" t="s">
        <v>108</v>
      </c>
      <c r="B19" s="65">
        <v>85.552950404345282</v>
      </c>
      <c r="C19" s="60">
        <v>0.93181243846952722</v>
      </c>
      <c r="D19" s="65">
        <v>83.56430700503121</v>
      </c>
      <c r="E19" s="60">
        <v>2.783386850807863</v>
      </c>
      <c r="F19" s="65">
        <v>85.990055202212119</v>
      </c>
      <c r="G19" s="59">
        <v>0.95881154302462501</v>
      </c>
      <c r="H19" s="69">
        <v>2.4257481971809085</v>
      </c>
      <c r="I19" s="59">
        <v>2.855568690676284</v>
      </c>
      <c r="J19" s="65">
        <v>81.694611131890341</v>
      </c>
      <c r="K19" s="60">
        <v>0.94244817207011988</v>
      </c>
      <c r="L19" s="65">
        <v>78.814485015304811</v>
      </c>
      <c r="M19" s="60">
        <v>2.9363860880332173</v>
      </c>
      <c r="N19" s="65">
        <v>82.262058773633967</v>
      </c>
      <c r="O19" s="59">
        <v>0.9947022897014326</v>
      </c>
      <c r="P19" s="69">
        <v>3.4475737583291561</v>
      </c>
      <c r="Q19" s="59">
        <v>3.0563418231450199</v>
      </c>
      <c r="R19" s="65">
        <v>80.056427541489157</v>
      </c>
      <c r="S19" s="60">
        <v>1.284994658610167</v>
      </c>
      <c r="T19" s="65">
        <v>74.272469726752973</v>
      </c>
      <c r="U19" s="60">
        <v>3.3914397793748452</v>
      </c>
      <c r="V19" s="65">
        <v>81.199470686734031</v>
      </c>
      <c r="W19" s="59">
        <v>1.32655393058338</v>
      </c>
      <c r="X19" s="69">
        <v>6.9270009599810578</v>
      </c>
      <c r="Y19" s="60">
        <v>3.4799765132338343</v>
      </c>
      <c r="Z19" s="65">
        <v>82.544694237374713</v>
      </c>
      <c r="AA19" s="60">
        <v>1.1741547346370191</v>
      </c>
      <c r="AB19" s="65">
        <v>77.997851169837958</v>
      </c>
      <c r="AC19" s="60">
        <v>2.9653986949215394</v>
      </c>
      <c r="AD19" s="65">
        <v>83.245094895235368</v>
      </c>
      <c r="AE19" s="59">
        <v>1.2141721153789191</v>
      </c>
      <c r="AF19" s="69">
        <v>5.2472437253974107</v>
      </c>
      <c r="AG19" s="59">
        <v>3.0198100520396638</v>
      </c>
      <c r="AH19" s="65">
        <v>51.770551115696932</v>
      </c>
      <c r="AI19" s="60">
        <v>1.6275941921657477</v>
      </c>
      <c r="AJ19" s="65">
        <v>49.637039464456507</v>
      </c>
      <c r="AK19" s="60">
        <v>3.9095627902757246</v>
      </c>
      <c r="AL19" s="65">
        <v>52.013395552840869</v>
      </c>
      <c r="AM19" s="59">
        <v>1.7036102973710578</v>
      </c>
      <c r="AN19" s="69">
        <v>2.3763560883843624</v>
      </c>
      <c r="AO19" s="59">
        <v>4.118560725743575</v>
      </c>
      <c r="AP19" s="65">
        <v>63.792902959461223</v>
      </c>
      <c r="AQ19" s="60">
        <v>1.4469906364036922</v>
      </c>
      <c r="AR19" s="65">
        <v>62.086423809939063</v>
      </c>
      <c r="AS19" s="60">
        <v>3.4025874443985074</v>
      </c>
      <c r="AT19" s="65">
        <v>63.941269332636338</v>
      </c>
      <c r="AU19" s="59">
        <v>1.7125627876948486</v>
      </c>
      <c r="AV19" s="69">
        <v>1.8548455226972749</v>
      </c>
      <c r="AW19" s="60">
        <v>4.0919869356895004</v>
      </c>
      <c r="AX19" s="65">
        <v>29.869062120730931</v>
      </c>
      <c r="AY19" s="60">
        <v>1.3371376314438381</v>
      </c>
      <c r="AZ19" s="65">
        <v>25.91116388343141</v>
      </c>
      <c r="BA19" s="60">
        <v>2.7049963536093324</v>
      </c>
      <c r="BB19" s="65">
        <v>30.35901673818838</v>
      </c>
      <c r="BC19" s="59">
        <v>1.4896323289698095</v>
      </c>
      <c r="BD19" s="69">
        <v>4.4478528547569702</v>
      </c>
      <c r="BE19" s="59">
        <v>3.0075333495730185</v>
      </c>
      <c r="BF19" s="69">
        <v>58.225714772826883</v>
      </c>
      <c r="BG19" s="60">
        <v>1.5321397283064029</v>
      </c>
      <c r="BH19" s="65">
        <v>57.803011085081422</v>
      </c>
      <c r="BI19" s="60">
        <v>3.774163375952289</v>
      </c>
      <c r="BJ19" s="65">
        <v>58.280481561882112</v>
      </c>
      <c r="BK19" s="59">
        <v>1.7878065149414624</v>
      </c>
      <c r="BL19" s="69">
        <v>0.47747047680068988</v>
      </c>
      <c r="BM19" s="59">
        <v>4.3828251938717262</v>
      </c>
      <c r="BN19" s="65">
        <v>39.679560980334102</v>
      </c>
      <c r="BO19" s="60">
        <v>1.7502689386647325</v>
      </c>
      <c r="BP19" s="65">
        <v>39.875809547770707</v>
      </c>
      <c r="BQ19" s="60">
        <v>4.1116198822287817</v>
      </c>
      <c r="BR19" s="65">
        <v>39.70080429591755</v>
      </c>
      <c r="BS19" s="59">
        <v>1.8660033447108728</v>
      </c>
      <c r="BT19" s="69">
        <v>-0.17500525185315752</v>
      </c>
      <c r="BU19" s="59">
        <v>4.3005364873549663</v>
      </c>
      <c r="BV19" s="65">
        <v>26.767882998615161</v>
      </c>
      <c r="BW19" s="60">
        <v>1.3526395638212323</v>
      </c>
      <c r="BX19" s="65">
        <v>25.696158609581872</v>
      </c>
      <c r="BY19" s="60">
        <v>2.8942025459348057</v>
      </c>
      <c r="BZ19" s="65">
        <v>27.00052549601838</v>
      </c>
      <c r="CA19" s="59">
        <v>1.4913128983414214</v>
      </c>
      <c r="CB19" s="69">
        <v>1.3043668864365081</v>
      </c>
      <c r="CC19" s="59">
        <v>3.1686920131327945</v>
      </c>
      <c r="CD19" s="65">
        <v>62.462851888985533</v>
      </c>
      <c r="CE19" s="60">
        <v>1.3900011362063116</v>
      </c>
      <c r="CF19" s="65">
        <v>62.8886846818395</v>
      </c>
      <c r="CG19" s="60">
        <v>3.3997750145578354</v>
      </c>
      <c r="CH19" s="65">
        <v>62.460534135947093</v>
      </c>
      <c r="CI19" s="59">
        <v>1.4848923039773096</v>
      </c>
      <c r="CJ19" s="69">
        <v>-0.42815054589240731</v>
      </c>
      <c r="CK19" s="59">
        <v>3.5494984991850154</v>
      </c>
      <c r="CL19" s="65">
        <v>74.499732947729342</v>
      </c>
      <c r="CM19" s="60">
        <v>1.4640454152433182</v>
      </c>
      <c r="CN19" s="65">
        <v>70.005922115768598</v>
      </c>
      <c r="CO19" s="60">
        <v>3.6466470329164675</v>
      </c>
      <c r="CP19" s="65">
        <v>75.19636114833942</v>
      </c>
      <c r="CQ19" s="59">
        <v>1.6072267898891357</v>
      </c>
      <c r="CR19" s="69">
        <v>5.1904390325708221</v>
      </c>
      <c r="CS19" s="59">
        <v>3.8866317452596411</v>
      </c>
      <c r="CT19" s="65">
        <v>66.069629343061322</v>
      </c>
      <c r="CU19" s="60">
        <v>1.5099724649515387</v>
      </c>
      <c r="CV19" s="65">
        <v>62.460077564065053</v>
      </c>
      <c r="CW19" s="60">
        <v>3.3799427198938874</v>
      </c>
      <c r="CX19" s="65">
        <v>66.452151012285526</v>
      </c>
      <c r="CY19" s="59">
        <v>1.6343912555629716</v>
      </c>
      <c r="CZ19" s="69">
        <v>3.9920734482204736</v>
      </c>
      <c r="DA19" s="59">
        <v>3.6508602687058529</v>
      </c>
      <c r="DB19" s="65">
        <v>25.203542730990311</v>
      </c>
      <c r="DC19" s="60">
        <v>1.3401067290001967</v>
      </c>
      <c r="DD19" s="65">
        <v>29.492821925309048</v>
      </c>
      <c r="DE19" s="60">
        <v>3.4130467344679114</v>
      </c>
      <c r="DF19" s="65">
        <v>24.481109341711189</v>
      </c>
      <c r="DG19" s="59">
        <v>1.3063034398366358</v>
      </c>
      <c r="DH19" s="69">
        <v>-5.0117125835978591</v>
      </c>
      <c r="DI19" s="59">
        <v>3.3779210797491501</v>
      </c>
      <c r="DJ19" s="65">
        <v>31.10984056436352</v>
      </c>
      <c r="DK19" s="60">
        <v>1.6457540383469631</v>
      </c>
      <c r="DL19" s="65">
        <v>31.311580023691359</v>
      </c>
      <c r="DM19" s="60">
        <v>3.5449652629434736</v>
      </c>
      <c r="DN19" s="65">
        <v>31.04529356814556</v>
      </c>
      <c r="DO19" s="59">
        <v>1.692193648419128</v>
      </c>
      <c r="DP19" s="69">
        <v>-0.26628645554579933</v>
      </c>
      <c r="DQ19" s="61">
        <v>3.54127655476083</v>
      </c>
    </row>
    <row r="20" spans="1:121">
      <c r="A20" s="39" t="s">
        <v>90</v>
      </c>
      <c r="B20" s="65">
        <v>61.355885447024569</v>
      </c>
      <c r="C20" s="60">
        <v>1.1361707640195777</v>
      </c>
      <c r="D20" s="65">
        <v>65.304862807724135</v>
      </c>
      <c r="E20" s="60">
        <v>3.7926969302891385</v>
      </c>
      <c r="F20" s="65">
        <v>60.63604188859896</v>
      </c>
      <c r="G20" s="59">
        <v>1.3083585895054697</v>
      </c>
      <c r="H20" s="69">
        <v>-4.6688209191251744</v>
      </c>
      <c r="I20" s="59">
        <v>4.3092571461686751</v>
      </c>
      <c r="J20" s="65">
        <v>71.782977613631587</v>
      </c>
      <c r="K20" s="60">
        <v>1.5659518599978288</v>
      </c>
      <c r="L20" s="65">
        <v>77.209651659904935</v>
      </c>
      <c r="M20" s="60">
        <v>2.9112377271593544</v>
      </c>
      <c r="N20" s="65">
        <v>70.924675240412427</v>
      </c>
      <c r="O20" s="59">
        <v>1.59029619586383</v>
      </c>
      <c r="P20" s="69">
        <v>-6.2849764194925086</v>
      </c>
      <c r="Q20" s="59">
        <v>2.8718036460027996</v>
      </c>
      <c r="R20" s="65">
        <v>44.929302892122571</v>
      </c>
      <c r="S20" s="60">
        <v>1.6710332740193203</v>
      </c>
      <c r="T20" s="65">
        <v>42.542332931017079</v>
      </c>
      <c r="U20" s="60">
        <v>4.5824648682110896</v>
      </c>
      <c r="V20" s="65">
        <v>45.519870666182626</v>
      </c>
      <c r="W20" s="59">
        <v>1.4612625970267472</v>
      </c>
      <c r="X20" s="69">
        <v>2.9775377351655479</v>
      </c>
      <c r="Y20" s="60">
        <v>4.2270089667113062</v>
      </c>
      <c r="Z20" s="65">
        <v>49.241520839208</v>
      </c>
      <c r="AA20" s="60">
        <v>1.6110869594939705</v>
      </c>
      <c r="AB20" s="65">
        <v>48.38916969596324</v>
      </c>
      <c r="AC20" s="60">
        <v>3.0377554514127927</v>
      </c>
      <c r="AD20" s="65">
        <v>49.477841536757083</v>
      </c>
      <c r="AE20" s="59">
        <v>1.7758495160299859</v>
      </c>
      <c r="AF20" s="69">
        <v>1.0886718407938432</v>
      </c>
      <c r="AG20" s="59">
        <v>3.3717334952405502</v>
      </c>
      <c r="AH20" s="65">
        <v>61.291998710285931</v>
      </c>
      <c r="AI20" s="60">
        <v>1.666818794192191</v>
      </c>
      <c r="AJ20" s="65">
        <v>61.278951934915227</v>
      </c>
      <c r="AK20" s="60">
        <v>4.6379734271357744</v>
      </c>
      <c r="AL20" s="65">
        <v>61.284697966998237</v>
      </c>
      <c r="AM20" s="59">
        <v>1.5930381517170431</v>
      </c>
      <c r="AN20" s="69">
        <v>5.7460320830102773E-3</v>
      </c>
      <c r="AO20" s="59">
        <v>4.5254460793812035</v>
      </c>
      <c r="AP20" s="65">
        <v>39.858631434992724</v>
      </c>
      <c r="AQ20" s="60">
        <v>1.6804223696482494</v>
      </c>
      <c r="AR20" s="65">
        <v>38.725525631654897</v>
      </c>
      <c r="AS20" s="60">
        <v>3.9450157408757724</v>
      </c>
      <c r="AT20" s="65">
        <v>40.049766225965783</v>
      </c>
      <c r="AU20" s="59">
        <v>1.8917365396994887</v>
      </c>
      <c r="AV20" s="69">
        <v>1.3242405943108864</v>
      </c>
      <c r="AW20" s="60">
        <v>4.4276102278605114</v>
      </c>
      <c r="AX20" s="65">
        <v>14.268581402029239</v>
      </c>
      <c r="AY20" s="60">
        <v>1.1918723434135703</v>
      </c>
      <c r="AZ20" s="65">
        <v>12.67009050430258</v>
      </c>
      <c r="BA20" s="60">
        <v>2.2790094360928959</v>
      </c>
      <c r="BB20" s="65">
        <v>14.52246744297657</v>
      </c>
      <c r="BC20" s="59">
        <v>1.2591234896439776</v>
      </c>
      <c r="BD20" s="69">
        <v>1.8523769386739897</v>
      </c>
      <c r="BE20" s="59">
        <v>2.3146932375188021</v>
      </c>
      <c r="BF20" s="69">
        <v>36.619611970728251</v>
      </c>
      <c r="BG20" s="60">
        <v>1.3452460720925821</v>
      </c>
      <c r="BH20" s="65">
        <v>33.500384999435909</v>
      </c>
      <c r="BI20" s="60">
        <v>4.17514230433473</v>
      </c>
      <c r="BJ20" s="65">
        <v>37.372157048384622</v>
      </c>
      <c r="BK20" s="59">
        <v>1.4855704949136717</v>
      </c>
      <c r="BL20" s="69">
        <v>3.8717720489487135</v>
      </c>
      <c r="BM20" s="59">
        <v>4.5467333414226863</v>
      </c>
      <c r="BN20" s="65">
        <v>22.842245426072949</v>
      </c>
      <c r="BO20" s="60">
        <v>1.5383298401777099</v>
      </c>
      <c r="BP20" s="65">
        <v>15.549630206277049</v>
      </c>
      <c r="BQ20" s="60">
        <v>2.7716275435739086</v>
      </c>
      <c r="BR20" s="65">
        <v>24.264909529205841</v>
      </c>
      <c r="BS20" s="59">
        <v>1.6901678722652278</v>
      </c>
      <c r="BT20" s="69">
        <v>8.7152793229287919</v>
      </c>
      <c r="BU20" s="59">
        <v>3.160372215396448</v>
      </c>
      <c r="BV20" s="65">
        <v>19.39548118243798</v>
      </c>
      <c r="BW20" s="60">
        <v>0.88801576234000024</v>
      </c>
      <c r="BX20" s="65">
        <v>16.3592108098814</v>
      </c>
      <c r="BY20" s="60">
        <v>2.5847947850028952</v>
      </c>
      <c r="BZ20" s="65">
        <v>19.969077827745171</v>
      </c>
      <c r="CA20" s="59">
        <v>0.99825044368442317</v>
      </c>
      <c r="CB20" s="69">
        <v>3.6098670178637704</v>
      </c>
      <c r="CC20" s="59">
        <v>2.886876477692617</v>
      </c>
      <c r="CD20" s="65">
        <v>56.508763820576121</v>
      </c>
      <c r="CE20" s="60">
        <v>1.6392985152535176</v>
      </c>
      <c r="CF20" s="65">
        <v>57.823475338549443</v>
      </c>
      <c r="CG20" s="60">
        <v>4.4097740956155249</v>
      </c>
      <c r="CH20" s="65">
        <v>56.275982005108517</v>
      </c>
      <c r="CI20" s="59">
        <v>1.5542093734082838</v>
      </c>
      <c r="CJ20" s="69">
        <v>-1.5474933334409258</v>
      </c>
      <c r="CK20" s="59">
        <v>4.2871105256251845</v>
      </c>
      <c r="CL20" s="65">
        <v>44.326095863572228</v>
      </c>
      <c r="CM20" s="60">
        <v>1.4363285692686929</v>
      </c>
      <c r="CN20" s="65">
        <v>42.441767039262423</v>
      </c>
      <c r="CO20" s="60">
        <v>4.0529573561151349</v>
      </c>
      <c r="CP20" s="65">
        <v>44.838517681940992</v>
      </c>
      <c r="CQ20" s="59">
        <v>1.7207369839178985</v>
      </c>
      <c r="CR20" s="69">
        <v>2.396750642678569</v>
      </c>
      <c r="CS20" s="59">
        <v>4.749786239288091</v>
      </c>
      <c r="CT20" s="65">
        <v>36.342024841980482</v>
      </c>
      <c r="CU20" s="60">
        <v>1.1488990361702247</v>
      </c>
      <c r="CV20" s="65">
        <v>32.325057381363528</v>
      </c>
      <c r="CW20" s="60">
        <v>2.9317154921882218</v>
      </c>
      <c r="CX20" s="65">
        <v>37.277898625598951</v>
      </c>
      <c r="CY20" s="59">
        <v>1.33380997792483</v>
      </c>
      <c r="CZ20" s="69">
        <v>4.9528412442354224</v>
      </c>
      <c r="DA20" s="59">
        <v>3.386798797157442</v>
      </c>
      <c r="DB20" s="65">
        <v>15.25576423839426</v>
      </c>
      <c r="DC20" s="60">
        <v>1.0055621812034452</v>
      </c>
      <c r="DD20" s="65">
        <v>13.604578161990711</v>
      </c>
      <c r="DE20" s="60">
        <v>2.651462309273422</v>
      </c>
      <c r="DF20" s="65">
        <v>15.604982473658101</v>
      </c>
      <c r="DG20" s="59">
        <v>1.029259720558944</v>
      </c>
      <c r="DH20" s="69">
        <v>2.0004043116673902</v>
      </c>
      <c r="DI20" s="59">
        <v>2.7574922130412771</v>
      </c>
      <c r="DJ20" s="65">
        <v>24.43256749287745</v>
      </c>
      <c r="DK20" s="60">
        <v>1.8754060176786442</v>
      </c>
      <c r="DL20" s="65">
        <v>26.427487565234099</v>
      </c>
      <c r="DM20" s="60">
        <v>4.8457192786652978</v>
      </c>
      <c r="DN20" s="65">
        <v>24.06701517793978</v>
      </c>
      <c r="DO20" s="59">
        <v>1.853627380794272</v>
      </c>
      <c r="DP20" s="69">
        <v>-2.360472387294319</v>
      </c>
      <c r="DQ20" s="61">
        <v>4.9187260493277991</v>
      </c>
    </row>
    <row r="21" spans="1:121">
      <c r="A21" s="39" t="s">
        <v>56</v>
      </c>
      <c r="B21" s="65">
        <v>82.635964529738828</v>
      </c>
      <c r="C21" s="60">
        <v>0.92878930892904443</v>
      </c>
      <c r="D21" s="65">
        <v>81.087452795173078</v>
      </c>
      <c r="E21" s="60">
        <v>5.1299321444280004</v>
      </c>
      <c r="F21" s="65">
        <v>82.836439825279754</v>
      </c>
      <c r="G21" s="59">
        <v>0.9655521317761897</v>
      </c>
      <c r="H21" s="69">
        <v>1.7489870301066759</v>
      </c>
      <c r="I21" s="59">
        <v>5.3802632966092503</v>
      </c>
      <c r="J21" s="65">
        <v>79.567034300700783</v>
      </c>
      <c r="K21" s="60">
        <v>1.4490708999825306</v>
      </c>
      <c r="L21" s="65">
        <v>76.077614708804049</v>
      </c>
      <c r="M21" s="60">
        <v>4.999433204578815</v>
      </c>
      <c r="N21" s="65">
        <v>79.994659571040131</v>
      </c>
      <c r="O21" s="59">
        <v>1.3772157620789063</v>
      </c>
      <c r="P21" s="69">
        <v>3.9170448622360823</v>
      </c>
      <c r="Q21" s="59">
        <v>4.7478061703092624</v>
      </c>
      <c r="R21" s="65">
        <v>86.891229336395696</v>
      </c>
      <c r="S21" s="60">
        <v>0.92476031273293191</v>
      </c>
      <c r="T21" s="65">
        <v>75.898547068893691</v>
      </c>
      <c r="U21" s="60">
        <v>3.8164553868770956</v>
      </c>
      <c r="V21" s="65">
        <v>88.075073959073151</v>
      </c>
      <c r="W21" s="59">
        <v>0.99133680808161895</v>
      </c>
      <c r="X21" s="69">
        <v>12.17652689017946</v>
      </c>
      <c r="Y21" s="60">
        <v>4.022721553683148</v>
      </c>
      <c r="Z21" s="65">
        <v>82.417341351642648</v>
      </c>
      <c r="AA21" s="60">
        <v>1.0265673936339723</v>
      </c>
      <c r="AB21" s="65">
        <v>69.79204728149665</v>
      </c>
      <c r="AC21" s="60">
        <v>6.5802866306091454</v>
      </c>
      <c r="AD21" s="65">
        <v>83.720885655862901</v>
      </c>
      <c r="AE21" s="59">
        <v>1.1544685618874766</v>
      </c>
      <c r="AF21" s="69">
        <v>13.928838374366251</v>
      </c>
      <c r="AG21" s="59">
        <v>7.0034153083460202</v>
      </c>
      <c r="AH21" s="65">
        <v>55.201500769540722</v>
      </c>
      <c r="AI21" s="60">
        <v>2.0607577071447283</v>
      </c>
      <c r="AJ21" s="65">
        <v>57.407683487492363</v>
      </c>
      <c r="AK21" s="60">
        <v>5.4984460658203771</v>
      </c>
      <c r="AL21" s="65">
        <v>55.06680997207043</v>
      </c>
      <c r="AM21" s="59">
        <v>1.9930361588336629</v>
      </c>
      <c r="AN21" s="69">
        <v>-2.3408735154219329</v>
      </c>
      <c r="AO21" s="59">
        <v>5.0221184225838549</v>
      </c>
      <c r="AP21" s="65">
        <v>71.255055195329874</v>
      </c>
      <c r="AQ21" s="60">
        <v>1.513324389418486</v>
      </c>
      <c r="AR21" s="65">
        <v>62.322413232697201</v>
      </c>
      <c r="AS21" s="60">
        <v>3.547027083213993</v>
      </c>
      <c r="AT21" s="65">
        <v>72.274651048929258</v>
      </c>
      <c r="AU21" s="59">
        <v>1.6472241893354347</v>
      </c>
      <c r="AV21" s="69">
        <v>9.9522378162320564</v>
      </c>
      <c r="AW21" s="60">
        <v>3.8421613225967008</v>
      </c>
      <c r="AX21" s="65">
        <v>29.064890736499311</v>
      </c>
      <c r="AY21" s="60">
        <v>1.5668070439415938</v>
      </c>
      <c r="AZ21" s="65">
        <v>18.69528166354257</v>
      </c>
      <c r="BA21" s="60">
        <v>3.5450415373591664</v>
      </c>
      <c r="BB21" s="65">
        <v>30.24373369418722</v>
      </c>
      <c r="BC21" s="59">
        <v>1.6331307335843619</v>
      </c>
      <c r="BD21" s="69">
        <v>11.548452030644651</v>
      </c>
      <c r="BE21" s="59">
        <v>3.5954283810929168</v>
      </c>
      <c r="BF21" s="69">
        <v>50.168634455385742</v>
      </c>
      <c r="BG21" s="60">
        <v>1.8302809932320003</v>
      </c>
      <c r="BH21" s="65">
        <v>52.591303153816071</v>
      </c>
      <c r="BI21" s="60">
        <v>3.2796021280011769</v>
      </c>
      <c r="BJ21" s="65">
        <v>50.009060387263069</v>
      </c>
      <c r="BK21" s="59">
        <v>1.958905937179241</v>
      </c>
      <c r="BL21" s="69">
        <v>-2.5822427665530014</v>
      </c>
      <c r="BM21" s="59">
        <v>3.6620861971588012</v>
      </c>
      <c r="BN21" s="65">
        <v>31.822170083175632</v>
      </c>
      <c r="BO21" s="60">
        <v>1.77100563310541</v>
      </c>
      <c r="BP21" s="65">
        <v>41.53359871401868</v>
      </c>
      <c r="BQ21" s="60">
        <v>4.5483270795800026</v>
      </c>
      <c r="BR21" s="65">
        <v>30.843624316806199</v>
      </c>
      <c r="BS21" s="59">
        <v>1.7605167168888678</v>
      </c>
      <c r="BT21" s="69">
        <v>-10.689974397212481</v>
      </c>
      <c r="BU21" s="59">
        <v>4.3542887881652472</v>
      </c>
      <c r="BV21" s="65">
        <v>37.664353633782127</v>
      </c>
      <c r="BW21" s="60">
        <v>2.1507218767595275</v>
      </c>
      <c r="BX21" s="65">
        <v>37.963771483211751</v>
      </c>
      <c r="BY21" s="60">
        <v>4.5437423736767784</v>
      </c>
      <c r="BZ21" s="65">
        <v>37.583125108420163</v>
      </c>
      <c r="CA21" s="59">
        <v>2.1490532138197049</v>
      </c>
      <c r="CB21" s="69">
        <v>-0.38064637479158847</v>
      </c>
      <c r="CC21" s="59">
        <v>4.2175186617690272</v>
      </c>
      <c r="CD21" s="65">
        <v>63.03835295050888</v>
      </c>
      <c r="CE21" s="60">
        <v>1.647672477873426</v>
      </c>
      <c r="CF21" s="65">
        <v>58.944454250653379</v>
      </c>
      <c r="CG21" s="60">
        <v>4.0562661700859266</v>
      </c>
      <c r="CH21" s="65">
        <v>63.460441683279669</v>
      </c>
      <c r="CI21" s="59">
        <v>1.755963135158735</v>
      </c>
      <c r="CJ21" s="69">
        <v>4.5159874326262894</v>
      </c>
      <c r="CK21" s="59">
        <v>4.2534253337816033</v>
      </c>
      <c r="CL21" s="65">
        <v>59.102277305250382</v>
      </c>
      <c r="CM21" s="60">
        <v>1.6266568173202518</v>
      </c>
      <c r="CN21" s="65">
        <v>51.077298407381591</v>
      </c>
      <c r="CO21" s="60">
        <v>4.1626614369388051</v>
      </c>
      <c r="CP21" s="65">
        <v>59.972254129353217</v>
      </c>
      <c r="CQ21" s="59">
        <v>1.7371454670311817</v>
      </c>
      <c r="CR21" s="69">
        <v>8.8949557219716269</v>
      </c>
      <c r="CS21" s="59">
        <v>4.3646324074265159</v>
      </c>
      <c r="CT21" s="65">
        <v>53.835802629623529</v>
      </c>
      <c r="CU21" s="60">
        <v>1.5862704928954188</v>
      </c>
      <c r="CV21" s="65">
        <v>52.56742946545733</v>
      </c>
      <c r="CW21" s="60">
        <v>4.2267898003373832</v>
      </c>
      <c r="CX21" s="65">
        <v>53.922701606064052</v>
      </c>
      <c r="CY21" s="59">
        <v>1.6615353055550346</v>
      </c>
      <c r="CZ21" s="69">
        <v>1.3552721406067221</v>
      </c>
      <c r="DA21" s="59">
        <v>4.4313465232226594</v>
      </c>
      <c r="DB21" s="65">
        <v>36.220764964544657</v>
      </c>
      <c r="DC21" s="60">
        <v>1.7860514530929716</v>
      </c>
      <c r="DD21" s="65">
        <v>29.872651995042069</v>
      </c>
      <c r="DE21" s="60">
        <v>3.9141819313830859</v>
      </c>
      <c r="DF21" s="65">
        <v>36.977440333764783</v>
      </c>
      <c r="DG21" s="59">
        <v>1.9752684972623942</v>
      </c>
      <c r="DH21" s="69">
        <v>7.1047883387227131</v>
      </c>
      <c r="DI21" s="59">
        <v>4.4719508412898197</v>
      </c>
      <c r="DJ21" s="65">
        <v>20.62074501991107</v>
      </c>
      <c r="DK21" s="60">
        <v>1.4703131859889436</v>
      </c>
      <c r="DL21" s="65">
        <v>20.572324364429839</v>
      </c>
      <c r="DM21" s="60">
        <v>3.8994730255589531</v>
      </c>
      <c r="DN21" s="65">
        <v>20.548844993294221</v>
      </c>
      <c r="DO21" s="59">
        <v>1.5721073533774139</v>
      </c>
      <c r="DP21" s="69">
        <v>-2.3479371135618265E-2</v>
      </c>
      <c r="DQ21" s="61">
        <v>4.2434163333023349</v>
      </c>
    </row>
    <row r="22" spans="1:121">
      <c r="A22" s="39" t="s">
        <v>69</v>
      </c>
      <c r="B22" s="65">
        <v>70.964801622015955</v>
      </c>
      <c r="C22" s="60">
        <v>0.90564456269734961</v>
      </c>
      <c r="D22" s="65">
        <v>68.040664741402651</v>
      </c>
      <c r="E22" s="60">
        <v>2.0589453843045131</v>
      </c>
      <c r="F22" s="65">
        <v>71.64955222513909</v>
      </c>
      <c r="G22" s="59">
        <v>0.93669091442097152</v>
      </c>
      <c r="H22" s="69">
        <v>3.6088874837364386</v>
      </c>
      <c r="I22" s="59">
        <v>2.1152268885859771</v>
      </c>
      <c r="J22" s="65">
        <v>59.735957500544792</v>
      </c>
      <c r="K22" s="60">
        <v>1.089247895309486</v>
      </c>
      <c r="L22" s="65">
        <v>65.163539900622681</v>
      </c>
      <c r="M22" s="60">
        <v>2.218689280756001</v>
      </c>
      <c r="N22" s="65">
        <v>58.497019483322447</v>
      </c>
      <c r="O22" s="59">
        <v>1.1757791093078502</v>
      </c>
      <c r="P22" s="69">
        <v>-6.6665204173002337</v>
      </c>
      <c r="Q22" s="59">
        <v>2.3619870700035093</v>
      </c>
      <c r="R22" s="65">
        <v>35.396580769087159</v>
      </c>
      <c r="S22" s="60">
        <v>1.1804117955722269</v>
      </c>
      <c r="T22" s="65">
        <v>44.68533307936702</v>
      </c>
      <c r="U22" s="60">
        <v>2.4821563481669342</v>
      </c>
      <c r="V22" s="65">
        <v>33.279768682449969</v>
      </c>
      <c r="W22" s="59">
        <v>1.1405656708505241</v>
      </c>
      <c r="X22" s="69">
        <v>-11.40556439691705</v>
      </c>
      <c r="Y22" s="60">
        <v>2.3389730395366617</v>
      </c>
      <c r="Z22" s="65">
        <v>45.534454262915133</v>
      </c>
      <c r="AA22" s="60">
        <v>1.2146171287192919</v>
      </c>
      <c r="AB22" s="65">
        <v>47.725520798658891</v>
      </c>
      <c r="AC22" s="60">
        <v>2.518208460260202</v>
      </c>
      <c r="AD22" s="65">
        <v>45.009736828559042</v>
      </c>
      <c r="AE22" s="59">
        <v>1.2861300850530568</v>
      </c>
      <c r="AF22" s="69">
        <v>-2.7157839700998494</v>
      </c>
      <c r="AG22" s="59">
        <v>2.6469461423654304</v>
      </c>
      <c r="AH22" s="65">
        <v>41.114193402328233</v>
      </c>
      <c r="AI22" s="60">
        <v>1.1958874187408572</v>
      </c>
      <c r="AJ22" s="65">
        <v>36.601364213376122</v>
      </c>
      <c r="AK22" s="60">
        <v>1.9532411485717716</v>
      </c>
      <c r="AL22" s="65">
        <v>42.069200541185943</v>
      </c>
      <c r="AM22" s="59">
        <v>1.3626387627437433</v>
      </c>
      <c r="AN22" s="69">
        <v>5.4678363278098203</v>
      </c>
      <c r="AO22" s="59">
        <v>2.2999385347458072</v>
      </c>
      <c r="AP22" s="65">
        <v>44.971246864084698</v>
      </c>
      <c r="AQ22" s="60">
        <v>1.4608254903505578</v>
      </c>
      <c r="AR22" s="65">
        <v>46.093753442413558</v>
      </c>
      <c r="AS22" s="60">
        <v>2.6761991912815812</v>
      </c>
      <c r="AT22" s="65">
        <v>44.684933065193597</v>
      </c>
      <c r="AU22" s="59">
        <v>1.5023047363517348</v>
      </c>
      <c r="AV22" s="69">
        <v>-1.4088203772199606</v>
      </c>
      <c r="AW22" s="60">
        <v>2.6125639713478619</v>
      </c>
      <c r="AX22" s="65">
        <v>10.989186692145131</v>
      </c>
      <c r="AY22" s="60">
        <v>0.55496330696547169</v>
      </c>
      <c r="AZ22" s="65">
        <v>9.1851259838145207</v>
      </c>
      <c r="BA22" s="60">
        <v>1.2045636081775066</v>
      </c>
      <c r="BB22" s="65">
        <v>11.336722821629889</v>
      </c>
      <c r="BC22" s="59">
        <v>0.68780417249705961</v>
      </c>
      <c r="BD22" s="69">
        <v>2.1515968378153687</v>
      </c>
      <c r="BE22" s="59">
        <v>1.5173272304217775</v>
      </c>
      <c r="BF22" s="69">
        <v>39.198113052790461</v>
      </c>
      <c r="BG22" s="60">
        <v>1.2305156524603083</v>
      </c>
      <c r="BH22" s="65">
        <v>42.38322183170947</v>
      </c>
      <c r="BI22" s="60">
        <v>2.1808371395286974</v>
      </c>
      <c r="BJ22" s="65">
        <v>38.455000410623953</v>
      </c>
      <c r="BK22" s="59">
        <v>1.4050015236922193</v>
      </c>
      <c r="BL22" s="69">
        <v>-3.9282214210855173</v>
      </c>
      <c r="BM22" s="59">
        <v>2.5383672746484707</v>
      </c>
      <c r="BN22" s="65">
        <v>52.592257046712703</v>
      </c>
      <c r="BO22" s="60">
        <v>1.5116781109869517</v>
      </c>
      <c r="BP22" s="65">
        <v>52.729896581434318</v>
      </c>
      <c r="BQ22" s="60">
        <v>2.547784132156317</v>
      </c>
      <c r="BR22" s="65">
        <v>52.539785224168178</v>
      </c>
      <c r="BS22" s="59">
        <v>1.6287206560392511</v>
      </c>
      <c r="BT22" s="69">
        <v>-0.19011135726614015</v>
      </c>
      <c r="BU22" s="59">
        <v>2.6649458493857052</v>
      </c>
      <c r="BV22" s="65">
        <v>14.17592416534589</v>
      </c>
      <c r="BW22" s="60">
        <v>0.95423798939815818</v>
      </c>
      <c r="BX22" s="65">
        <v>16.79877636387674</v>
      </c>
      <c r="BY22" s="60">
        <v>1.7637243066996116</v>
      </c>
      <c r="BZ22" s="65">
        <v>13.55325672035649</v>
      </c>
      <c r="CA22" s="59">
        <v>0.98377240765504315</v>
      </c>
      <c r="CB22" s="69">
        <v>-3.2455196435202502</v>
      </c>
      <c r="CC22" s="59">
        <v>1.7106612503968079</v>
      </c>
      <c r="CD22" s="65">
        <v>36.413573571735697</v>
      </c>
      <c r="CE22" s="60">
        <v>0.94865441428308095</v>
      </c>
      <c r="CF22" s="65">
        <v>37.286126769026019</v>
      </c>
      <c r="CG22" s="60">
        <v>1.9905445296816013</v>
      </c>
      <c r="CH22" s="65">
        <v>36.172319773612081</v>
      </c>
      <c r="CI22" s="59">
        <v>1.1593019299625931</v>
      </c>
      <c r="CJ22" s="69">
        <v>-1.1138069954139382</v>
      </c>
      <c r="CK22" s="59">
        <v>2.4978103736996431</v>
      </c>
      <c r="CL22" s="65">
        <v>29.292744270132861</v>
      </c>
      <c r="CM22" s="60">
        <v>1.169607047156517</v>
      </c>
      <c r="CN22" s="65">
        <v>31.1670721181505</v>
      </c>
      <c r="CO22" s="60">
        <v>2.1952270844609747</v>
      </c>
      <c r="CP22" s="65">
        <v>28.835037423942548</v>
      </c>
      <c r="CQ22" s="59">
        <v>1.2420785844925326</v>
      </c>
      <c r="CR22" s="69">
        <v>-2.3320346942079517</v>
      </c>
      <c r="CS22" s="59">
        <v>2.2710794947075894</v>
      </c>
      <c r="CT22" s="65">
        <v>36.67419001094953</v>
      </c>
      <c r="CU22" s="60">
        <v>1.4377231065742118</v>
      </c>
      <c r="CV22" s="65">
        <v>36.049756941914062</v>
      </c>
      <c r="CW22" s="60">
        <v>2.1427902417025368</v>
      </c>
      <c r="CX22" s="65">
        <v>36.77195735729245</v>
      </c>
      <c r="CY22" s="59">
        <v>1.6316982348977402</v>
      </c>
      <c r="CZ22" s="69">
        <v>0.72220041537838853</v>
      </c>
      <c r="DA22" s="59">
        <v>2.52396581320866</v>
      </c>
      <c r="DB22" s="65">
        <v>14.63199337453595</v>
      </c>
      <c r="DC22" s="60">
        <v>0.82380168734642101</v>
      </c>
      <c r="DD22" s="65">
        <v>14.845873481627541</v>
      </c>
      <c r="DE22" s="60">
        <v>1.6961918127888833</v>
      </c>
      <c r="DF22" s="65">
        <v>14.52782047247805</v>
      </c>
      <c r="DG22" s="59">
        <v>0.88924662127664977</v>
      </c>
      <c r="DH22" s="69">
        <v>-0.31805300914949086</v>
      </c>
      <c r="DI22" s="59">
        <v>1.8140887774449683</v>
      </c>
      <c r="DJ22" s="65">
        <v>23.8572468005666</v>
      </c>
      <c r="DK22" s="60">
        <v>0.85329257094957611</v>
      </c>
      <c r="DL22" s="65">
        <v>19.387574511601802</v>
      </c>
      <c r="DM22" s="60">
        <v>2.0883649891851981</v>
      </c>
      <c r="DN22" s="65">
        <v>24.872652545622149</v>
      </c>
      <c r="DO22" s="59">
        <v>0.92947222390676665</v>
      </c>
      <c r="DP22" s="69">
        <v>5.4850780340203471</v>
      </c>
      <c r="DQ22" s="61">
        <v>2.2767706578406566</v>
      </c>
    </row>
    <row r="23" spans="1:121">
      <c r="A23" s="39" t="s">
        <v>107</v>
      </c>
      <c r="B23" s="65">
        <v>75.819084911507645</v>
      </c>
      <c r="C23" s="60">
        <v>1.1353066081242</v>
      </c>
      <c r="D23" s="65">
        <v>72.391819072082882</v>
      </c>
      <c r="E23" s="60">
        <v>2.3854005101602671</v>
      </c>
      <c r="F23" s="65">
        <v>77.149714431254282</v>
      </c>
      <c r="G23" s="59">
        <v>1.1352861654361852</v>
      </c>
      <c r="H23" s="69">
        <v>4.7578953591713997</v>
      </c>
      <c r="I23" s="59">
        <v>2.5184450257026643</v>
      </c>
      <c r="J23" s="65">
        <v>74.084420130834133</v>
      </c>
      <c r="K23" s="60">
        <v>1.1322694352804352</v>
      </c>
      <c r="L23" s="65">
        <v>74.696492915086409</v>
      </c>
      <c r="M23" s="60">
        <v>2.5035129010976842</v>
      </c>
      <c r="N23" s="65">
        <v>73.883084042974147</v>
      </c>
      <c r="O23" s="59">
        <v>1.1995318679492002</v>
      </c>
      <c r="P23" s="69">
        <v>-0.81340887211226232</v>
      </c>
      <c r="Q23" s="59">
        <v>2.7363573200026767</v>
      </c>
      <c r="R23" s="65">
        <v>71.793020593654958</v>
      </c>
      <c r="S23" s="60">
        <v>1.3003532478681952</v>
      </c>
      <c r="T23" s="65">
        <v>69.289367784313399</v>
      </c>
      <c r="U23" s="60">
        <v>2.1529050816920758</v>
      </c>
      <c r="V23" s="65">
        <v>72.983178118151031</v>
      </c>
      <c r="W23" s="59">
        <v>1.4529329067909402</v>
      </c>
      <c r="X23" s="69">
        <v>3.6938103338376322</v>
      </c>
      <c r="Y23" s="60">
        <v>2.3532644589050067</v>
      </c>
      <c r="Z23" s="65">
        <v>64.576782132054689</v>
      </c>
      <c r="AA23" s="60">
        <v>1.4873362311375855</v>
      </c>
      <c r="AB23" s="65">
        <v>65.22454381104221</v>
      </c>
      <c r="AC23" s="60">
        <v>2.4768717061180876</v>
      </c>
      <c r="AD23" s="65">
        <v>64.526727993625371</v>
      </c>
      <c r="AE23" s="59">
        <v>1.6041944913228861</v>
      </c>
      <c r="AF23" s="69">
        <v>-0.69781581741683851</v>
      </c>
      <c r="AG23" s="59">
        <v>2.5544009863160744</v>
      </c>
      <c r="AH23" s="65">
        <v>51.458822868274709</v>
      </c>
      <c r="AI23" s="60">
        <v>1.2817847229541619</v>
      </c>
      <c r="AJ23" s="65">
        <v>52.612611820989002</v>
      </c>
      <c r="AK23" s="60">
        <v>2.6254820146521771</v>
      </c>
      <c r="AL23" s="65">
        <v>50.853085051329117</v>
      </c>
      <c r="AM23" s="59">
        <v>1.5093256419764733</v>
      </c>
      <c r="AN23" s="69">
        <v>-1.7595267696598853</v>
      </c>
      <c r="AO23" s="59">
        <v>3.0378566671599265</v>
      </c>
      <c r="AP23" s="65">
        <v>52.282045115254761</v>
      </c>
      <c r="AQ23" s="60">
        <v>1.2720889134399733</v>
      </c>
      <c r="AR23" s="65">
        <v>54.798163618081283</v>
      </c>
      <c r="AS23" s="60">
        <v>2.6810438700808685</v>
      </c>
      <c r="AT23" s="65">
        <v>51.259322620986978</v>
      </c>
      <c r="AU23" s="59">
        <v>1.2804094659275418</v>
      </c>
      <c r="AV23" s="69">
        <v>-3.5388409970943044</v>
      </c>
      <c r="AW23" s="60">
        <v>2.8252658142254203</v>
      </c>
      <c r="AX23" s="65">
        <v>21.34375314288317</v>
      </c>
      <c r="AY23" s="60">
        <v>0.97961919354432281</v>
      </c>
      <c r="AZ23" s="65">
        <v>22.008867324450058</v>
      </c>
      <c r="BA23" s="60">
        <v>2.0730409330806636</v>
      </c>
      <c r="BB23" s="65">
        <v>20.934665985647669</v>
      </c>
      <c r="BC23" s="59">
        <v>1.1581138292161164</v>
      </c>
      <c r="BD23" s="69">
        <v>-1.0742013388023892</v>
      </c>
      <c r="BE23" s="59">
        <v>2.4412030744904243</v>
      </c>
      <c r="BF23" s="69">
        <v>41.287885135828539</v>
      </c>
      <c r="BG23" s="60">
        <v>1.3548066591673815</v>
      </c>
      <c r="BH23" s="65">
        <v>45.975296515014243</v>
      </c>
      <c r="BI23" s="60">
        <v>2.7766302558103679</v>
      </c>
      <c r="BJ23" s="65">
        <v>39.370127934188687</v>
      </c>
      <c r="BK23" s="59">
        <v>1.5616820940881564</v>
      </c>
      <c r="BL23" s="69">
        <v>-6.6051685808255556</v>
      </c>
      <c r="BM23" s="59">
        <v>3.1468345128744573</v>
      </c>
      <c r="BN23" s="65">
        <v>54.934233552326539</v>
      </c>
      <c r="BO23" s="60">
        <v>1.8810725038905183</v>
      </c>
      <c r="BP23" s="65">
        <v>60.356433277015661</v>
      </c>
      <c r="BQ23" s="60">
        <v>3.0012222209673522</v>
      </c>
      <c r="BR23" s="65">
        <v>52.601546740324387</v>
      </c>
      <c r="BS23" s="59">
        <v>2.0082418832870119</v>
      </c>
      <c r="BT23" s="69">
        <v>-7.7548865366912736</v>
      </c>
      <c r="BU23" s="59">
        <v>2.9320651012277716</v>
      </c>
      <c r="BV23" s="65">
        <v>21.19127468224049</v>
      </c>
      <c r="BW23" s="60">
        <v>1.275351813894585</v>
      </c>
      <c r="BX23" s="65">
        <v>25.936910785493868</v>
      </c>
      <c r="BY23" s="60">
        <v>1.9709509396920748</v>
      </c>
      <c r="BZ23" s="65">
        <v>19.31460111672769</v>
      </c>
      <c r="CA23" s="59">
        <v>1.4198653707211661</v>
      </c>
      <c r="CB23" s="69">
        <v>-6.622309668766178</v>
      </c>
      <c r="CC23" s="59">
        <v>2.0905964046305572</v>
      </c>
      <c r="CD23" s="65">
        <v>56.297390408361437</v>
      </c>
      <c r="CE23" s="60">
        <v>1.4140700732094373</v>
      </c>
      <c r="CF23" s="65">
        <v>58.432575299246672</v>
      </c>
      <c r="CG23" s="60">
        <v>2.608720458727805</v>
      </c>
      <c r="CH23" s="65">
        <v>55.409825640494837</v>
      </c>
      <c r="CI23" s="59">
        <v>1.4515067615915827</v>
      </c>
      <c r="CJ23" s="69">
        <v>-3.0227496587518345</v>
      </c>
      <c r="CK23" s="59">
        <v>2.6387514559382921</v>
      </c>
      <c r="CL23" s="65">
        <v>54.98677362081672</v>
      </c>
      <c r="CM23" s="60">
        <v>1.5010186570335746</v>
      </c>
      <c r="CN23" s="65">
        <v>58.545554804918517</v>
      </c>
      <c r="CO23" s="60">
        <v>2.8671431280115649</v>
      </c>
      <c r="CP23" s="65">
        <v>53.646395754357307</v>
      </c>
      <c r="CQ23" s="59">
        <v>1.5543065882994802</v>
      </c>
      <c r="CR23" s="69">
        <v>-4.8991590505612095</v>
      </c>
      <c r="CS23" s="59">
        <v>2.9513493475284793</v>
      </c>
      <c r="CT23" s="65">
        <v>54.524718317773342</v>
      </c>
      <c r="CU23" s="60">
        <v>1.5536652688595851</v>
      </c>
      <c r="CV23" s="65">
        <v>52.647589302050591</v>
      </c>
      <c r="CW23" s="60">
        <v>2.9358129985840646</v>
      </c>
      <c r="CX23" s="65">
        <v>55.537307614641982</v>
      </c>
      <c r="CY23" s="59">
        <v>1.6432498427020059</v>
      </c>
      <c r="CZ23" s="69">
        <v>2.8897183125913912</v>
      </c>
      <c r="DA23" s="59">
        <v>3.1365312837873653</v>
      </c>
      <c r="DB23" s="65">
        <v>27.682591435105181</v>
      </c>
      <c r="DC23" s="60">
        <v>1.2179103801025093</v>
      </c>
      <c r="DD23" s="65">
        <v>28.98421097291267</v>
      </c>
      <c r="DE23" s="60">
        <v>2.3300210174321823</v>
      </c>
      <c r="DF23" s="65">
        <v>27.17785086837997</v>
      </c>
      <c r="DG23" s="59">
        <v>1.3577389356569209</v>
      </c>
      <c r="DH23" s="69">
        <v>-1.8063601045327005</v>
      </c>
      <c r="DI23" s="59">
        <v>2.5708925075684235</v>
      </c>
      <c r="DJ23" s="65">
        <v>21.220568561690769</v>
      </c>
      <c r="DK23" s="60">
        <v>1.1194995364115299</v>
      </c>
      <c r="DL23" s="65">
        <v>20.68850573141756</v>
      </c>
      <c r="DM23" s="60">
        <v>1.8752349315171326</v>
      </c>
      <c r="DN23" s="65">
        <v>21.51277659023869</v>
      </c>
      <c r="DO23" s="59">
        <v>1.285856672907508</v>
      </c>
      <c r="DP23" s="69">
        <v>0.82427085882113005</v>
      </c>
      <c r="DQ23" s="61">
        <v>2.1355370160275675</v>
      </c>
    </row>
    <row r="24" spans="1:121">
      <c r="A24" s="39" t="s">
        <v>73</v>
      </c>
      <c r="B24" s="65">
        <v>71.784524050175094</v>
      </c>
      <c r="C24" s="60">
        <v>1.1538950615019827</v>
      </c>
      <c r="D24" s="65">
        <v>62.255095332606587</v>
      </c>
      <c r="E24" s="60">
        <v>3.3596459431561962</v>
      </c>
      <c r="F24" s="65">
        <v>73.904189208508456</v>
      </c>
      <c r="G24" s="59">
        <v>1.3848189234439299</v>
      </c>
      <c r="H24" s="69">
        <v>11.649093875901869</v>
      </c>
      <c r="I24" s="59">
        <v>3.9621665118826472</v>
      </c>
      <c r="J24" s="65">
        <v>68.761638044788072</v>
      </c>
      <c r="K24" s="60">
        <v>1.3266079909072228</v>
      </c>
      <c r="L24" s="65">
        <v>65.74002890564546</v>
      </c>
      <c r="M24" s="60">
        <v>2.7469569726599179</v>
      </c>
      <c r="N24" s="65">
        <v>69.469573653592363</v>
      </c>
      <c r="O24" s="59">
        <v>1.438200377668456</v>
      </c>
      <c r="P24" s="69">
        <v>3.7295447479469033</v>
      </c>
      <c r="Q24" s="59">
        <v>2.9628419776561268</v>
      </c>
      <c r="R24" s="65">
        <v>51.26586415061449</v>
      </c>
      <c r="S24" s="60">
        <v>1.4982293148992971</v>
      </c>
      <c r="T24" s="65">
        <v>46.880785641514123</v>
      </c>
      <c r="U24" s="60">
        <v>3.4199345054479666</v>
      </c>
      <c r="V24" s="65">
        <v>52.218673733260097</v>
      </c>
      <c r="W24" s="59">
        <v>1.5706068518890595</v>
      </c>
      <c r="X24" s="69">
        <v>5.3378880917459739</v>
      </c>
      <c r="Y24" s="60">
        <v>3.5529155607834157</v>
      </c>
      <c r="Z24" s="65">
        <v>45.842743049616701</v>
      </c>
      <c r="AA24" s="60">
        <v>1.5747825816866647</v>
      </c>
      <c r="AB24" s="65">
        <v>46.586373874008089</v>
      </c>
      <c r="AC24" s="60">
        <v>3.7231213111985295</v>
      </c>
      <c r="AD24" s="65">
        <v>45.789859265739913</v>
      </c>
      <c r="AE24" s="59">
        <v>1.6147565247585878</v>
      </c>
      <c r="AF24" s="69">
        <v>-0.79651460826817555</v>
      </c>
      <c r="AG24" s="59">
        <v>3.8229469263503568</v>
      </c>
      <c r="AH24" s="65">
        <v>47.057604196574538</v>
      </c>
      <c r="AI24" s="60">
        <v>1.5527712578206463</v>
      </c>
      <c r="AJ24" s="65">
        <v>44.177165216385497</v>
      </c>
      <c r="AK24" s="60">
        <v>3.1822426524171323</v>
      </c>
      <c r="AL24" s="65">
        <v>47.684184689342111</v>
      </c>
      <c r="AM24" s="59">
        <v>1.6582894334794565</v>
      </c>
      <c r="AN24" s="69">
        <v>3.507019472956614</v>
      </c>
      <c r="AO24" s="59">
        <v>3.3751167128421571</v>
      </c>
      <c r="AP24" s="65">
        <v>32.543914568583403</v>
      </c>
      <c r="AQ24" s="60">
        <v>1.8536015013006508</v>
      </c>
      <c r="AR24" s="65">
        <v>37.496309871395987</v>
      </c>
      <c r="AS24" s="60">
        <v>3.2766909422646195</v>
      </c>
      <c r="AT24" s="65">
        <v>31.490988377996619</v>
      </c>
      <c r="AU24" s="59">
        <v>2.0329566645706323</v>
      </c>
      <c r="AV24" s="69">
        <v>-6.0053214933993679</v>
      </c>
      <c r="AW24" s="60">
        <v>3.5837180198797367</v>
      </c>
      <c r="AX24" s="65">
        <v>8.1209281161845901</v>
      </c>
      <c r="AY24" s="60">
        <v>0.66321375768184998</v>
      </c>
      <c r="AZ24" s="65">
        <v>7.931730343151175</v>
      </c>
      <c r="BA24" s="60">
        <v>1.3987543168790666</v>
      </c>
      <c r="BB24" s="65">
        <v>8.1790027555750218</v>
      </c>
      <c r="BC24" s="59">
        <v>0.73417705023580659</v>
      </c>
      <c r="BD24" s="69">
        <v>0.24727241242384679</v>
      </c>
      <c r="BE24" s="59">
        <v>1.5461650967911453</v>
      </c>
      <c r="BF24" s="69">
        <v>20.767552745100019</v>
      </c>
      <c r="BG24" s="60">
        <v>1.0037062190281112</v>
      </c>
      <c r="BH24" s="65">
        <v>19.041527356360689</v>
      </c>
      <c r="BI24" s="60">
        <v>2.5370146961946811</v>
      </c>
      <c r="BJ24" s="65">
        <v>21.178045493540029</v>
      </c>
      <c r="BK24" s="59">
        <v>0.99821509040077261</v>
      </c>
      <c r="BL24" s="69">
        <v>2.1365181371793405</v>
      </c>
      <c r="BM24" s="59">
        <v>2.5482214473156604</v>
      </c>
      <c r="BN24" s="65">
        <v>28.694735032482789</v>
      </c>
      <c r="BO24" s="60">
        <v>1.2889718994899253</v>
      </c>
      <c r="BP24" s="65">
        <v>28.91369733344348</v>
      </c>
      <c r="BQ24" s="60">
        <v>3.0807631400051805</v>
      </c>
      <c r="BR24" s="65">
        <v>28.63018872674812</v>
      </c>
      <c r="BS24" s="59">
        <v>1.4690298727265167</v>
      </c>
      <c r="BT24" s="69">
        <v>-0.28350860669536004</v>
      </c>
      <c r="BU24" s="59">
        <v>3.5011892652193648</v>
      </c>
      <c r="BV24" s="65">
        <v>14.38077373585919</v>
      </c>
      <c r="BW24" s="60">
        <v>1.4564109293014191</v>
      </c>
      <c r="BX24" s="65">
        <v>17.920187114407259</v>
      </c>
      <c r="BY24" s="60">
        <v>2.6529756394086452</v>
      </c>
      <c r="BZ24" s="65">
        <v>13.66767504205362</v>
      </c>
      <c r="CA24" s="59">
        <v>1.4634347206843141</v>
      </c>
      <c r="CB24" s="69">
        <v>-4.2525120723536389</v>
      </c>
      <c r="CC24" s="59">
        <v>2.4201896085718042</v>
      </c>
      <c r="CD24" s="65">
        <v>21.045221121921429</v>
      </c>
      <c r="CE24" s="60">
        <v>1.1322105218107146</v>
      </c>
      <c r="CF24" s="65">
        <v>23.5026307915202</v>
      </c>
      <c r="CG24" s="60">
        <v>2.5920815843167064</v>
      </c>
      <c r="CH24" s="65">
        <v>20.49051141626688</v>
      </c>
      <c r="CI24" s="59">
        <v>1.2413456591177525</v>
      </c>
      <c r="CJ24" s="69">
        <v>-3.0121193752533202</v>
      </c>
      <c r="CK24" s="59">
        <v>2.8333234490800119</v>
      </c>
      <c r="CL24" s="65">
        <v>25.573523518992459</v>
      </c>
      <c r="CM24" s="60">
        <v>1.4799325967868362</v>
      </c>
      <c r="CN24" s="65">
        <v>23.463135349336099</v>
      </c>
      <c r="CO24" s="60">
        <v>3.2440114523117569</v>
      </c>
      <c r="CP24" s="65">
        <v>26.073626159013472</v>
      </c>
      <c r="CQ24" s="59">
        <v>1.5620958027313556</v>
      </c>
      <c r="CR24" s="69">
        <v>2.6104908096773727</v>
      </c>
      <c r="CS24" s="59">
        <v>3.3793554407409911</v>
      </c>
      <c r="CT24" s="65">
        <v>15.31695086231627</v>
      </c>
      <c r="CU24" s="60">
        <v>1.1204894614679159</v>
      </c>
      <c r="CV24" s="65">
        <v>20.436349320180959</v>
      </c>
      <c r="CW24" s="60">
        <v>2.6124781170147715</v>
      </c>
      <c r="CX24" s="65">
        <v>14.193892564272071</v>
      </c>
      <c r="CY24" s="59">
        <v>1.2430610514873366</v>
      </c>
      <c r="CZ24" s="69">
        <v>-6.2424567559088882</v>
      </c>
      <c r="DA24" s="59">
        <v>2.9193000130410112</v>
      </c>
      <c r="DB24" s="65">
        <v>10.494288683253849</v>
      </c>
      <c r="DC24" s="60">
        <v>0.89160986407255838</v>
      </c>
      <c r="DD24" s="65">
        <v>11.37145554834791</v>
      </c>
      <c r="DE24" s="60">
        <v>2.8844383753472114</v>
      </c>
      <c r="DF24" s="65">
        <v>10.333927275090961</v>
      </c>
      <c r="DG24" s="59">
        <v>0.89101259668037047</v>
      </c>
      <c r="DH24" s="69">
        <v>-1.0375282732569495</v>
      </c>
      <c r="DI24" s="59">
        <v>3.0012324424289929</v>
      </c>
      <c r="DJ24" s="65">
        <v>17.86328874121611</v>
      </c>
      <c r="DK24" s="60">
        <v>1.0077336968865676</v>
      </c>
      <c r="DL24" s="65">
        <v>19.460641877323422</v>
      </c>
      <c r="DM24" s="60">
        <v>2.5100342194138796</v>
      </c>
      <c r="DN24" s="65">
        <v>17.468360875491982</v>
      </c>
      <c r="DO24" s="59">
        <v>1.1484775061989467</v>
      </c>
      <c r="DP24" s="69">
        <v>-1.9922810018314401</v>
      </c>
      <c r="DQ24" s="61">
        <v>2.8443363193431042</v>
      </c>
    </row>
    <row r="25" spans="1:121">
      <c r="A25" s="39" t="s">
        <v>62</v>
      </c>
      <c r="B25" s="65">
        <v>77.187976996458175</v>
      </c>
      <c r="C25" s="60">
        <v>0.97454216745580091</v>
      </c>
      <c r="D25" s="65">
        <v>78.490433798215108</v>
      </c>
      <c r="E25" s="60">
        <v>2.0530779550791451</v>
      </c>
      <c r="F25" s="65">
        <v>76.994051620479254</v>
      </c>
      <c r="G25" s="59">
        <v>1.0770999547302049</v>
      </c>
      <c r="H25" s="69">
        <v>-1.4963821777358532</v>
      </c>
      <c r="I25" s="59">
        <v>2.277339713181298</v>
      </c>
      <c r="J25" s="65">
        <v>71.906839250292578</v>
      </c>
      <c r="K25" s="60">
        <v>0.94054582245628271</v>
      </c>
      <c r="L25" s="65">
        <v>75.271298391303148</v>
      </c>
      <c r="M25" s="60">
        <v>2.385966889956352</v>
      </c>
      <c r="N25" s="65">
        <v>71.337197655068024</v>
      </c>
      <c r="O25" s="59">
        <v>1.0237775551397825</v>
      </c>
      <c r="P25" s="69">
        <v>-3.9341007362351235</v>
      </c>
      <c r="Q25" s="59">
        <v>2.6076888192229646</v>
      </c>
      <c r="R25" s="65">
        <v>67.681941052486422</v>
      </c>
      <c r="S25" s="60">
        <v>1.1492601782431831</v>
      </c>
      <c r="T25" s="65">
        <v>68.042105158345819</v>
      </c>
      <c r="U25" s="60">
        <v>2.2345451343730089</v>
      </c>
      <c r="V25" s="65">
        <v>67.542681449689155</v>
      </c>
      <c r="W25" s="59">
        <v>1.2077936892935734</v>
      </c>
      <c r="X25" s="69">
        <v>-0.49942370865666419</v>
      </c>
      <c r="Y25" s="60">
        <v>2.2828412517776129</v>
      </c>
      <c r="Z25" s="65">
        <v>72.187477233788215</v>
      </c>
      <c r="AA25" s="60">
        <v>1.1843713854138385</v>
      </c>
      <c r="AB25" s="65">
        <v>71.265357419420852</v>
      </c>
      <c r="AC25" s="60">
        <v>2.4124332908631403</v>
      </c>
      <c r="AD25" s="65">
        <v>72.287135011458091</v>
      </c>
      <c r="AE25" s="59">
        <v>1.2571352070775541</v>
      </c>
      <c r="AF25" s="69">
        <v>1.0217775920372389</v>
      </c>
      <c r="AG25" s="59">
        <v>2.5082811167900991</v>
      </c>
      <c r="AH25" s="65">
        <v>74.118790990890716</v>
      </c>
      <c r="AI25" s="60">
        <v>1.2477494111420453</v>
      </c>
      <c r="AJ25" s="65">
        <v>69.196746566274953</v>
      </c>
      <c r="AK25" s="60">
        <v>2.565555137694902</v>
      </c>
      <c r="AL25" s="65">
        <v>74.960673527910714</v>
      </c>
      <c r="AM25" s="59">
        <v>1.2949845278660579</v>
      </c>
      <c r="AN25" s="69">
        <v>5.7639269616357609</v>
      </c>
      <c r="AO25" s="59">
        <v>2.5912647682710359</v>
      </c>
      <c r="AP25" s="65">
        <v>59.10233680287795</v>
      </c>
      <c r="AQ25" s="60">
        <v>1.3348558068253409</v>
      </c>
      <c r="AR25" s="65">
        <v>61.475021621567429</v>
      </c>
      <c r="AS25" s="60">
        <v>2.652596043487959</v>
      </c>
      <c r="AT25" s="65">
        <v>58.586951999725741</v>
      </c>
      <c r="AU25" s="59">
        <v>1.3983448321110561</v>
      </c>
      <c r="AV25" s="69">
        <v>-2.8880696218416873</v>
      </c>
      <c r="AW25" s="60">
        <v>2.6972880028153319</v>
      </c>
      <c r="AX25" s="65">
        <v>11.568974941019871</v>
      </c>
      <c r="AY25" s="60">
        <v>0.87355388791729138</v>
      </c>
      <c r="AZ25" s="65">
        <v>16.194069136553331</v>
      </c>
      <c r="BA25" s="60">
        <v>2.1687119753177675</v>
      </c>
      <c r="BB25" s="65">
        <v>10.76553905049726</v>
      </c>
      <c r="BC25" s="59">
        <v>0.9073441556856362</v>
      </c>
      <c r="BD25" s="69">
        <v>-5.428530086056071</v>
      </c>
      <c r="BE25" s="59">
        <v>2.2667773173141375</v>
      </c>
      <c r="BF25" s="69">
        <v>42.373803086303823</v>
      </c>
      <c r="BG25" s="60">
        <v>1.1978538735481032</v>
      </c>
      <c r="BH25" s="65">
        <v>46.624674687337212</v>
      </c>
      <c r="BI25" s="60">
        <v>2.9352501535702875</v>
      </c>
      <c r="BJ25" s="65">
        <v>41.51086277466203</v>
      </c>
      <c r="BK25" s="59">
        <v>1.3040144444675443</v>
      </c>
      <c r="BL25" s="69">
        <v>-5.1138119126751818</v>
      </c>
      <c r="BM25" s="59">
        <v>3.2278605162664866</v>
      </c>
      <c r="BN25" s="65">
        <v>57.233254138354233</v>
      </c>
      <c r="BO25" s="60">
        <v>1.7555504968484348</v>
      </c>
      <c r="BP25" s="65">
        <v>59.940317599212747</v>
      </c>
      <c r="BQ25" s="60">
        <v>2.6495261190602322</v>
      </c>
      <c r="BR25" s="65">
        <v>56.720430988415529</v>
      </c>
      <c r="BS25" s="59">
        <v>1.8609510588792531</v>
      </c>
      <c r="BT25" s="69">
        <v>-3.2198866107972179</v>
      </c>
      <c r="BU25" s="59">
        <v>2.6671324891566011</v>
      </c>
      <c r="BV25" s="65">
        <v>24.912122611475219</v>
      </c>
      <c r="BW25" s="60">
        <v>1.6017455200016548</v>
      </c>
      <c r="BX25" s="65">
        <v>28.888526422440659</v>
      </c>
      <c r="BY25" s="60">
        <v>2.5164734014019845</v>
      </c>
      <c r="BZ25" s="65">
        <v>24.213215804501829</v>
      </c>
      <c r="CA25" s="59">
        <v>1.6934916573998999</v>
      </c>
      <c r="CB25" s="69">
        <v>-4.6753106179388304</v>
      </c>
      <c r="CC25" s="59">
        <v>2.6015870292106844</v>
      </c>
      <c r="CD25" s="65">
        <v>61.338903730145269</v>
      </c>
      <c r="CE25" s="60">
        <v>1.0239809682246872</v>
      </c>
      <c r="CF25" s="65">
        <v>57.844210380049908</v>
      </c>
      <c r="CG25" s="60">
        <v>2.441341328682324</v>
      </c>
      <c r="CH25" s="65">
        <v>61.962111873533082</v>
      </c>
      <c r="CI25" s="59">
        <v>1.159436895030209</v>
      </c>
      <c r="CJ25" s="69">
        <v>4.1179014934831741</v>
      </c>
      <c r="CK25" s="59">
        <v>2.7953561650709591</v>
      </c>
      <c r="CL25" s="65">
        <v>52.587145157010482</v>
      </c>
      <c r="CM25" s="60">
        <v>1.3616132577624889</v>
      </c>
      <c r="CN25" s="65">
        <v>48.565263001112783</v>
      </c>
      <c r="CO25" s="60">
        <v>2.649877166994544</v>
      </c>
      <c r="CP25" s="65">
        <v>53.234791484296821</v>
      </c>
      <c r="CQ25" s="59">
        <v>1.5319638461986731</v>
      </c>
      <c r="CR25" s="69">
        <v>4.6695284831840382</v>
      </c>
      <c r="CS25" s="59">
        <v>3.0420369555300391</v>
      </c>
      <c r="CT25" s="65">
        <v>39.537754418007601</v>
      </c>
      <c r="CU25" s="60">
        <v>1.2121860650287868</v>
      </c>
      <c r="CV25" s="65">
        <v>35.730532711699809</v>
      </c>
      <c r="CW25" s="60">
        <v>3.102962132303364</v>
      </c>
      <c r="CX25" s="65">
        <v>40.172495936054617</v>
      </c>
      <c r="CY25" s="59">
        <v>1.2796707872406365</v>
      </c>
      <c r="CZ25" s="69">
        <v>4.4419632243548079</v>
      </c>
      <c r="DA25" s="59">
        <v>3.2795434246424651</v>
      </c>
      <c r="DB25" s="65">
        <v>23.852618988957872</v>
      </c>
      <c r="DC25" s="60">
        <v>1.3284871291441178</v>
      </c>
      <c r="DD25" s="65">
        <v>25.298925682988632</v>
      </c>
      <c r="DE25" s="60">
        <v>2.4942020482901999</v>
      </c>
      <c r="DF25" s="65">
        <v>23.594171148552569</v>
      </c>
      <c r="DG25" s="59">
        <v>1.3317024216219817</v>
      </c>
      <c r="DH25" s="69">
        <v>-1.7047545344360628</v>
      </c>
      <c r="DI25" s="59">
        <v>2.3112118850928471</v>
      </c>
      <c r="DJ25" s="65">
        <v>34.093390607257632</v>
      </c>
      <c r="DK25" s="60">
        <v>1.1051207223699135</v>
      </c>
      <c r="DL25" s="65">
        <v>34.384676563628283</v>
      </c>
      <c r="DM25" s="60">
        <v>2.9168283185568371</v>
      </c>
      <c r="DN25" s="65">
        <v>34.075274916443881</v>
      </c>
      <c r="DO25" s="59">
        <v>1.2072637526659329</v>
      </c>
      <c r="DP25" s="69">
        <v>-0.30940164718440144</v>
      </c>
      <c r="DQ25" s="61">
        <v>3.1479663068444754</v>
      </c>
    </row>
    <row r="26" spans="1:121">
      <c r="A26" s="39" t="s">
        <v>79</v>
      </c>
      <c r="B26" s="65">
        <v>85.655004592364662</v>
      </c>
      <c r="C26" s="60">
        <v>0.85899828805732836</v>
      </c>
      <c r="D26" s="65">
        <v>86.699709775601619</v>
      </c>
      <c r="E26" s="60">
        <v>1.7872062318018676</v>
      </c>
      <c r="F26" s="65">
        <v>85.436452396288132</v>
      </c>
      <c r="G26" s="59">
        <v>0.89911943357263169</v>
      </c>
      <c r="H26" s="69">
        <v>-1.2632573793134867</v>
      </c>
      <c r="I26" s="59">
        <v>1.8271144066473879</v>
      </c>
      <c r="J26" s="65">
        <v>65.401375437415126</v>
      </c>
      <c r="K26" s="60">
        <v>1.0841246275283003</v>
      </c>
      <c r="L26" s="65">
        <v>66.319815364416868</v>
      </c>
      <c r="M26" s="60">
        <v>2.4297267712841539</v>
      </c>
      <c r="N26" s="65">
        <v>65.263252869305916</v>
      </c>
      <c r="O26" s="59">
        <v>1.2014172254832343</v>
      </c>
      <c r="P26" s="69">
        <v>-1.0565624951109527</v>
      </c>
      <c r="Q26" s="59">
        <v>2.6972001564728298</v>
      </c>
      <c r="R26" s="65">
        <v>78.479024920024287</v>
      </c>
      <c r="S26" s="60">
        <v>0.94590982481151309</v>
      </c>
      <c r="T26" s="65">
        <v>69.612268864164704</v>
      </c>
      <c r="U26" s="60">
        <v>2.6421587756302456</v>
      </c>
      <c r="V26" s="65">
        <v>80.273036406771169</v>
      </c>
      <c r="W26" s="59">
        <v>1.0575611042937187</v>
      </c>
      <c r="X26" s="69">
        <v>10.660767542606465</v>
      </c>
      <c r="Y26" s="60">
        <v>2.9455393939101402</v>
      </c>
      <c r="Z26" s="65">
        <v>75.559583534054482</v>
      </c>
      <c r="AA26" s="60">
        <v>1.0504737483873674</v>
      </c>
      <c r="AB26" s="65">
        <v>67.081420043412308</v>
      </c>
      <c r="AC26" s="60">
        <v>2.9995744432993483</v>
      </c>
      <c r="AD26" s="65">
        <v>77.275588082113728</v>
      </c>
      <c r="AE26" s="59">
        <v>1.0677219922083556</v>
      </c>
      <c r="AF26" s="69">
        <v>10.19416803870142</v>
      </c>
      <c r="AG26" s="59">
        <v>3.0837772194658308</v>
      </c>
      <c r="AH26" s="65">
        <v>74.372548132359626</v>
      </c>
      <c r="AI26" s="60">
        <v>1.2961708567480106</v>
      </c>
      <c r="AJ26" s="65">
        <v>68.207953517663384</v>
      </c>
      <c r="AK26" s="60">
        <v>2.7625311832279666</v>
      </c>
      <c r="AL26" s="65">
        <v>75.625536022901017</v>
      </c>
      <c r="AM26" s="59">
        <v>1.2746246094744123</v>
      </c>
      <c r="AN26" s="69">
        <v>7.4175825052376325</v>
      </c>
      <c r="AO26" s="59">
        <v>2.6366932071408185</v>
      </c>
      <c r="AP26" s="65">
        <v>30.42168543872269</v>
      </c>
      <c r="AQ26" s="60">
        <v>1.2280239138956239</v>
      </c>
      <c r="AR26" s="65">
        <v>32.30953107247322</v>
      </c>
      <c r="AS26" s="60">
        <v>2.5373454825644814</v>
      </c>
      <c r="AT26" s="65">
        <v>30.065904273210251</v>
      </c>
      <c r="AU26" s="59">
        <v>1.2590911665611837</v>
      </c>
      <c r="AV26" s="69">
        <v>-2.2436267992629695</v>
      </c>
      <c r="AW26" s="60">
        <v>2.5227434949498626</v>
      </c>
      <c r="AX26" s="65">
        <v>8.5628261555648884</v>
      </c>
      <c r="AY26" s="60">
        <v>0.61863715113610374</v>
      </c>
      <c r="AZ26" s="65">
        <v>5.9032282811101524</v>
      </c>
      <c r="BA26" s="60">
        <v>1.1581167645241788</v>
      </c>
      <c r="BB26" s="65">
        <v>9.1012928155002975</v>
      </c>
      <c r="BC26" s="59">
        <v>0.76517135921336266</v>
      </c>
      <c r="BD26" s="69">
        <v>3.198064534390145</v>
      </c>
      <c r="BE26" s="59">
        <v>1.5404963733138994</v>
      </c>
      <c r="BF26" s="69">
        <v>41.524428220567842</v>
      </c>
      <c r="BG26" s="60">
        <v>1.0808990873744244</v>
      </c>
      <c r="BH26" s="65">
        <v>42.309278006457518</v>
      </c>
      <c r="BI26" s="60">
        <v>2.8658041880447778</v>
      </c>
      <c r="BJ26" s="65">
        <v>41.396575305132657</v>
      </c>
      <c r="BK26" s="59">
        <v>1.1975084704232997</v>
      </c>
      <c r="BL26" s="69">
        <v>-0.91270270132486075</v>
      </c>
      <c r="BM26" s="59">
        <v>3.1706813504508138</v>
      </c>
      <c r="BN26" s="65">
        <v>30.412273957558529</v>
      </c>
      <c r="BO26" s="60">
        <v>1.0942779902372031</v>
      </c>
      <c r="BP26" s="65">
        <v>28.673588017552159</v>
      </c>
      <c r="BQ26" s="60">
        <v>2.2678462771441641</v>
      </c>
      <c r="BR26" s="65">
        <v>30.749977366016779</v>
      </c>
      <c r="BS26" s="59">
        <v>1.2339869600981537</v>
      </c>
      <c r="BT26" s="69">
        <v>2.0763893484646196</v>
      </c>
      <c r="BU26" s="59">
        <v>2.5960915076368019</v>
      </c>
      <c r="BV26" s="65">
        <v>19.871794810282299</v>
      </c>
      <c r="BW26" s="60">
        <v>1.240983904272851</v>
      </c>
      <c r="BX26" s="65">
        <v>22.38341442990713</v>
      </c>
      <c r="BY26" s="60">
        <v>2.1697558858468531</v>
      </c>
      <c r="BZ26" s="65">
        <v>19.384197924373659</v>
      </c>
      <c r="CA26" s="59">
        <v>1.3840857441186234</v>
      </c>
      <c r="CB26" s="69">
        <v>-2.9992165055334716</v>
      </c>
      <c r="CC26" s="59">
        <v>2.466968849405609</v>
      </c>
      <c r="CD26" s="65">
        <v>34.451263319566202</v>
      </c>
      <c r="CE26" s="60">
        <v>1.2386772553946792</v>
      </c>
      <c r="CF26" s="65">
        <v>33.762136871828083</v>
      </c>
      <c r="CG26" s="60">
        <v>2.4201888398478322</v>
      </c>
      <c r="CH26" s="65">
        <v>34.612916972111712</v>
      </c>
      <c r="CI26" s="59">
        <v>1.3362413367479262</v>
      </c>
      <c r="CJ26" s="69">
        <v>0.85078010028362883</v>
      </c>
      <c r="CK26" s="59">
        <v>2.5916601233889125</v>
      </c>
      <c r="CL26" s="65">
        <v>32.382235388216898</v>
      </c>
      <c r="CM26" s="60">
        <v>1.0568535973262436</v>
      </c>
      <c r="CN26" s="65">
        <v>28.78414147734205</v>
      </c>
      <c r="CO26" s="60">
        <v>2.6962073295347451</v>
      </c>
      <c r="CP26" s="65">
        <v>33.125922157569804</v>
      </c>
      <c r="CQ26" s="59">
        <v>1.135075577825571</v>
      </c>
      <c r="CR26" s="69">
        <v>4.3417806802277532</v>
      </c>
      <c r="CS26" s="59">
        <v>2.9006326008056571</v>
      </c>
      <c r="CT26" s="65">
        <v>21.812850335097728</v>
      </c>
      <c r="CU26" s="60">
        <v>0.98727701301224469</v>
      </c>
      <c r="CV26" s="65">
        <v>22.100650679096681</v>
      </c>
      <c r="CW26" s="60">
        <v>2.1050830165327667</v>
      </c>
      <c r="CX26" s="65">
        <v>21.741160563898578</v>
      </c>
      <c r="CY26" s="59">
        <v>1.0840210700614288</v>
      </c>
      <c r="CZ26" s="69">
        <v>-0.3594901151981027</v>
      </c>
      <c r="DA26" s="59">
        <v>2.3164917008588337</v>
      </c>
      <c r="DB26" s="65">
        <v>16.107411998318479</v>
      </c>
      <c r="DC26" s="60">
        <v>0.97607851587465089</v>
      </c>
      <c r="DD26" s="65">
        <v>17.822325020822131</v>
      </c>
      <c r="DE26" s="60">
        <v>2.0549490162944655</v>
      </c>
      <c r="DF26" s="65">
        <v>15.776360423415269</v>
      </c>
      <c r="DG26" s="59">
        <v>1.0551357508631274</v>
      </c>
      <c r="DH26" s="69">
        <v>-2.0459645974068614</v>
      </c>
      <c r="DI26" s="59">
        <v>2.2105221380409179</v>
      </c>
      <c r="DJ26" s="65">
        <v>22.843472047667429</v>
      </c>
      <c r="DK26" s="60">
        <v>0.87644886534993016</v>
      </c>
      <c r="DL26" s="65">
        <v>25.38729758174378</v>
      </c>
      <c r="DM26" s="60">
        <v>2.14906170217143</v>
      </c>
      <c r="DN26" s="65">
        <v>22.339186068358821</v>
      </c>
      <c r="DO26" s="59">
        <v>1.0001968560145211</v>
      </c>
      <c r="DP26" s="69">
        <v>-3.0481115133849599</v>
      </c>
      <c r="DQ26" s="61">
        <v>2.4505533565760946</v>
      </c>
    </row>
    <row r="27" spans="1:121">
      <c r="A27" s="39" t="s">
        <v>98</v>
      </c>
      <c r="B27" s="65">
        <v>58.464130319311693</v>
      </c>
      <c r="C27" s="60">
        <v>1.1664260975479854</v>
      </c>
      <c r="D27" s="65">
        <v>59.330801400295741</v>
      </c>
      <c r="E27" s="60">
        <v>2.8650777014100206</v>
      </c>
      <c r="F27" s="65">
        <v>58.303734955474532</v>
      </c>
      <c r="G27" s="59">
        <v>1.1970157622622626</v>
      </c>
      <c r="H27" s="69">
        <v>-1.0270664448212088</v>
      </c>
      <c r="I27" s="59">
        <v>2.9312122351215986</v>
      </c>
      <c r="J27" s="65">
        <v>69.383764699271893</v>
      </c>
      <c r="K27" s="60">
        <v>1.0206187060061616</v>
      </c>
      <c r="L27" s="65">
        <v>73.650306639968704</v>
      </c>
      <c r="M27" s="60">
        <v>2.4360491760602883</v>
      </c>
      <c r="N27" s="65">
        <v>68.706360889834315</v>
      </c>
      <c r="O27" s="59">
        <v>1.0843756128961433</v>
      </c>
      <c r="P27" s="69">
        <v>-4.9439457501343895</v>
      </c>
      <c r="Q27" s="59">
        <v>2.6245808356293949</v>
      </c>
      <c r="R27" s="65">
        <v>59.384208989673638</v>
      </c>
      <c r="S27" s="60">
        <v>1.3053844142663436</v>
      </c>
      <c r="T27" s="65">
        <v>58.165220435155362</v>
      </c>
      <c r="U27" s="60">
        <v>3.0115533743590621</v>
      </c>
      <c r="V27" s="65">
        <v>59.653711793212103</v>
      </c>
      <c r="W27" s="59">
        <v>1.3279558495002484</v>
      </c>
      <c r="X27" s="69">
        <v>1.4884913580567414</v>
      </c>
      <c r="Y27" s="60">
        <v>2.978715219548127</v>
      </c>
      <c r="Z27" s="65">
        <v>63.15940314496774</v>
      </c>
      <c r="AA27" s="60">
        <v>1.3825205071558662</v>
      </c>
      <c r="AB27" s="65">
        <v>66.280351364173214</v>
      </c>
      <c r="AC27" s="60">
        <v>2.3030795962492308</v>
      </c>
      <c r="AD27" s="65">
        <v>62.627642258732713</v>
      </c>
      <c r="AE27" s="59">
        <v>1.5379812204485386</v>
      </c>
      <c r="AF27" s="69">
        <v>-3.6527091054405005</v>
      </c>
      <c r="AG27" s="59">
        <v>2.625872306203171</v>
      </c>
      <c r="AH27" s="65">
        <v>50.168490385135883</v>
      </c>
      <c r="AI27" s="60">
        <v>1.4423555771405636</v>
      </c>
      <c r="AJ27" s="65">
        <v>54.531102370669572</v>
      </c>
      <c r="AK27" s="60">
        <v>2.6306539541695848</v>
      </c>
      <c r="AL27" s="65">
        <v>49.214039168566913</v>
      </c>
      <c r="AM27" s="59">
        <v>1.6428486813114844</v>
      </c>
      <c r="AN27" s="69">
        <v>-5.3170632021026591</v>
      </c>
      <c r="AO27" s="59">
        <v>3.1297578769346575</v>
      </c>
      <c r="AP27" s="65">
        <v>23.729297863849251</v>
      </c>
      <c r="AQ27" s="60">
        <v>1.246444646516822</v>
      </c>
      <c r="AR27" s="65">
        <v>45.833823562177741</v>
      </c>
      <c r="AS27" s="60">
        <v>3.2186147004352899</v>
      </c>
      <c r="AT27" s="65">
        <v>19.46248734147818</v>
      </c>
      <c r="AU27" s="59">
        <v>1.1937252932547899</v>
      </c>
      <c r="AV27" s="69">
        <v>-26.371336220699561</v>
      </c>
      <c r="AW27" s="60">
        <v>3.320073752259467</v>
      </c>
      <c r="AX27" s="65">
        <v>5.9008006172496144</v>
      </c>
      <c r="AY27" s="60">
        <v>0.60974212989869725</v>
      </c>
      <c r="AZ27" s="65">
        <v>13.56225953913138</v>
      </c>
      <c r="BA27" s="60">
        <v>1.9024371336418731</v>
      </c>
      <c r="BB27" s="65">
        <v>4.4045247248997432</v>
      </c>
      <c r="BC27" s="59">
        <v>0.52279805603809315</v>
      </c>
      <c r="BD27" s="69">
        <v>-9.1577348142316382</v>
      </c>
      <c r="BE27" s="59">
        <v>1.8468479742127195</v>
      </c>
      <c r="BF27" s="69">
        <v>41.463570562581722</v>
      </c>
      <c r="BG27" s="60">
        <v>1.3236945978498535</v>
      </c>
      <c r="BH27" s="65">
        <v>45.823009306589483</v>
      </c>
      <c r="BI27" s="60">
        <v>2.985574547462309</v>
      </c>
      <c r="BJ27" s="65">
        <v>40.630669115581277</v>
      </c>
      <c r="BK27" s="59">
        <v>1.3228869498227169</v>
      </c>
      <c r="BL27" s="69">
        <v>-5.1923401910082063</v>
      </c>
      <c r="BM27" s="59">
        <v>2.9355077733014534</v>
      </c>
      <c r="BN27" s="65">
        <v>30.005163610083919</v>
      </c>
      <c r="BO27" s="60">
        <v>1.5068814953990175</v>
      </c>
      <c r="BP27" s="65">
        <v>40.592927572486794</v>
      </c>
      <c r="BQ27" s="60">
        <v>3.2157828277024052</v>
      </c>
      <c r="BR27" s="65">
        <v>27.863245542195621</v>
      </c>
      <c r="BS27" s="59">
        <v>1.5694762086881149</v>
      </c>
      <c r="BT27" s="69">
        <v>-12.729682030291173</v>
      </c>
      <c r="BU27" s="59">
        <v>3.4698041090975136</v>
      </c>
      <c r="BV27" s="65">
        <v>6.2602795633308856</v>
      </c>
      <c r="BW27" s="60">
        <v>0.74187724390626864</v>
      </c>
      <c r="BX27" s="65">
        <v>13.58387744680736</v>
      </c>
      <c r="BY27" s="60">
        <v>3.08660234249355</v>
      </c>
      <c r="BZ27" s="65">
        <v>4.8730894928373143</v>
      </c>
      <c r="CA27" s="59">
        <v>0.51675907236366436</v>
      </c>
      <c r="CB27" s="69">
        <v>-8.7107879539700459</v>
      </c>
      <c r="CC27" s="59">
        <v>3.0852981772807908</v>
      </c>
      <c r="CD27" s="65">
        <v>27.809488007767222</v>
      </c>
      <c r="CE27" s="60">
        <v>1.1018733698473275</v>
      </c>
      <c r="CF27" s="65">
        <v>34.301319889777453</v>
      </c>
      <c r="CG27" s="60">
        <v>2.3783258298240102</v>
      </c>
      <c r="CH27" s="65">
        <v>26.580142060331411</v>
      </c>
      <c r="CI27" s="59">
        <v>1.1540293542892157</v>
      </c>
      <c r="CJ27" s="69">
        <v>-7.7211778294460416</v>
      </c>
      <c r="CK27" s="59">
        <v>2.4836017178099565</v>
      </c>
      <c r="CL27" s="65">
        <v>27.956240524407491</v>
      </c>
      <c r="CM27" s="60">
        <v>1.1937894792622685</v>
      </c>
      <c r="CN27" s="65">
        <v>36.989181869852302</v>
      </c>
      <c r="CO27" s="60">
        <v>2.5756964724880858</v>
      </c>
      <c r="CP27" s="65">
        <v>26.251689281823431</v>
      </c>
      <c r="CQ27" s="59">
        <v>1.3115791291084078</v>
      </c>
      <c r="CR27" s="69">
        <v>-10.737492588028871</v>
      </c>
      <c r="CS27" s="59">
        <v>2.8763335848307086</v>
      </c>
      <c r="CT27" s="65">
        <v>9.6776350017068378</v>
      </c>
      <c r="CU27" s="60">
        <v>0.93749783825734534</v>
      </c>
      <c r="CV27" s="65">
        <v>18.492897886443028</v>
      </c>
      <c r="CW27" s="60">
        <v>2.5250194119258831</v>
      </c>
      <c r="CX27" s="65">
        <v>8.0216245764589544</v>
      </c>
      <c r="CY27" s="59">
        <v>0.89775583091237199</v>
      </c>
      <c r="CZ27" s="69">
        <v>-10.471273309984074</v>
      </c>
      <c r="DA27" s="59">
        <v>2.5292566978807804</v>
      </c>
      <c r="DB27" s="65">
        <v>6.8854034055400124</v>
      </c>
      <c r="DC27" s="60">
        <v>0.80919285776619099</v>
      </c>
      <c r="DD27" s="65">
        <v>12.80375483498514</v>
      </c>
      <c r="DE27" s="60">
        <v>3.0504760382094585</v>
      </c>
      <c r="DF27" s="65">
        <v>5.7685181893499484</v>
      </c>
      <c r="DG27" s="59">
        <v>0.58918464295816697</v>
      </c>
      <c r="DH27" s="69">
        <v>-7.0352366456351918</v>
      </c>
      <c r="DI27" s="59">
        <v>2.9757620450730506</v>
      </c>
      <c r="DJ27" s="65">
        <v>16.601417502530069</v>
      </c>
      <c r="DK27" s="60">
        <v>0.86422311989351841</v>
      </c>
      <c r="DL27" s="65">
        <v>19.38307381588686</v>
      </c>
      <c r="DM27" s="60">
        <v>2.1646940019679182</v>
      </c>
      <c r="DN27" s="65">
        <v>16.087099236802299</v>
      </c>
      <c r="DO27" s="59">
        <v>0.93674640184533275</v>
      </c>
      <c r="DP27" s="69">
        <v>-3.2959745790845609</v>
      </c>
      <c r="DQ27" s="61">
        <v>2.3415057941917556</v>
      </c>
    </row>
    <row r="28" spans="1:121">
      <c r="A28" s="39" t="s">
        <v>65</v>
      </c>
      <c r="B28" s="65">
        <v>87.63291375169257</v>
      </c>
      <c r="C28" s="60">
        <v>0.830216669952348</v>
      </c>
      <c r="D28" s="65">
        <v>85.589993596102715</v>
      </c>
      <c r="E28" s="60">
        <v>2.0090686890699629</v>
      </c>
      <c r="F28" s="65">
        <v>87.851055663987637</v>
      </c>
      <c r="G28" s="59">
        <v>0.92163960739161566</v>
      </c>
      <c r="H28" s="69">
        <v>2.2610620678849216</v>
      </c>
      <c r="I28" s="59">
        <v>2.1533232011265189</v>
      </c>
      <c r="J28" s="65">
        <v>87.019601468933445</v>
      </c>
      <c r="K28" s="60">
        <v>0.76690638256283594</v>
      </c>
      <c r="L28" s="65">
        <v>84.378433040066938</v>
      </c>
      <c r="M28" s="60">
        <v>2.2569516847954896</v>
      </c>
      <c r="N28" s="65">
        <v>87.322019334889376</v>
      </c>
      <c r="O28" s="59">
        <v>0.78886562422693607</v>
      </c>
      <c r="P28" s="69">
        <v>2.9435862948224383</v>
      </c>
      <c r="Q28" s="59">
        <v>2.3039238571036811</v>
      </c>
      <c r="R28" s="65">
        <v>90.928359147493467</v>
      </c>
      <c r="S28" s="60">
        <v>0.68305408011384994</v>
      </c>
      <c r="T28" s="65">
        <v>89.679585660850847</v>
      </c>
      <c r="U28" s="60">
        <v>1.7071915192883835</v>
      </c>
      <c r="V28" s="65">
        <v>91.035122692351322</v>
      </c>
      <c r="W28" s="59">
        <v>0.76962602248601764</v>
      </c>
      <c r="X28" s="69">
        <v>1.3555370315004751</v>
      </c>
      <c r="Y28" s="60">
        <v>1.9090015927542514</v>
      </c>
      <c r="Z28" s="65">
        <v>89.752415729924934</v>
      </c>
      <c r="AA28" s="60">
        <v>0.70069651934592347</v>
      </c>
      <c r="AB28" s="65">
        <v>87.215193704159205</v>
      </c>
      <c r="AC28" s="60">
        <v>1.929137787176497</v>
      </c>
      <c r="AD28" s="65">
        <v>90.141659218898766</v>
      </c>
      <c r="AE28" s="59">
        <v>0.71902236110977136</v>
      </c>
      <c r="AF28" s="69">
        <v>2.9264655147395615</v>
      </c>
      <c r="AG28" s="59">
        <v>1.979000326722582</v>
      </c>
      <c r="AH28" s="65">
        <v>66.642091146460785</v>
      </c>
      <c r="AI28" s="60">
        <v>1.4221542856797909</v>
      </c>
      <c r="AJ28" s="65">
        <v>64.581173532761312</v>
      </c>
      <c r="AK28" s="60">
        <v>2.6184406038035988</v>
      </c>
      <c r="AL28" s="65">
        <v>67.221143562022363</v>
      </c>
      <c r="AM28" s="59">
        <v>1.5281961429882693</v>
      </c>
      <c r="AN28" s="69">
        <v>2.6399700292610504</v>
      </c>
      <c r="AO28" s="59">
        <v>2.791699312618952</v>
      </c>
      <c r="AP28" s="65">
        <v>83.981174168881878</v>
      </c>
      <c r="AQ28" s="60">
        <v>0.85953559235158827</v>
      </c>
      <c r="AR28" s="65">
        <v>82.225624359251199</v>
      </c>
      <c r="AS28" s="60">
        <v>2.2411396728517832</v>
      </c>
      <c r="AT28" s="65">
        <v>84.278193709286597</v>
      </c>
      <c r="AU28" s="59">
        <v>0.86509269115278664</v>
      </c>
      <c r="AV28" s="69">
        <v>2.0525693500353981</v>
      </c>
      <c r="AW28" s="60">
        <v>2.2064620922482705</v>
      </c>
      <c r="AX28" s="65">
        <v>32.456134802312278</v>
      </c>
      <c r="AY28" s="60">
        <v>1.2542682084792682</v>
      </c>
      <c r="AZ28" s="65">
        <v>31.376208361917659</v>
      </c>
      <c r="BA28" s="60">
        <v>2.4674156849638167</v>
      </c>
      <c r="BB28" s="65">
        <v>32.571290098520457</v>
      </c>
      <c r="BC28" s="59">
        <v>1.3311187802695259</v>
      </c>
      <c r="BD28" s="69">
        <v>1.1950817366027984</v>
      </c>
      <c r="BE28" s="59">
        <v>2.5783279584273386</v>
      </c>
      <c r="BF28" s="69">
        <v>77.64175511697843</v>
      </c>
      <c r="BG28" s="60">
        <v>1.0276190779177288</v>
      </c>
      <c r="BH28" s="65">
        <v>76.166347831369592</v>
      </c>
      <c r="BI28" s="60">
        <v>2.7483411555015129</v>
      </c>
      <c r="BJ28" s="65">
        <v>77.688917799782175</v>
      </c>
      <c r="BK28" s="59">
        <v>1.0949977370330821</v>
      </c>
      <c r="BL28" s="69">
        <v>1.5225699684125829</v>
      </c>
      <c r="BM28" s="59">
        <v>2.8527142172080224</v>
      </c>
      <c r="BN28" s="65">
        <v>51.366937516799581</v>
      </c>
      <c r="BO28" s="60">
        <v>1.6058524702078392</v>
      </c>
      <c r="BP28" s="65">
        <v>53.019279583055422</v>
      </c>
      <c r="BQ28" s="60">
        <v>3.351959861380462</v>
      </c>
      <c r="BR28" s="65">
        <v>51.218070429139907</v>
      </c>
      <c r="BS28" s="59">
        <v>1.7255717945012994</v>
      </c>
      <c r="BT28" s="69">
        <v>-1.8012091539155151</v>
      </c>
      <c r="BU28" s="59">
        <v>3.5168260134887093</v>
      </c>
      <c r="BV28" s="65">
        <v>35.261855840606792</v>
      </c>
      <c r="BW28" s="60">
        <v>1.2902917371485705</v>
      </c>
      <c r="BX28" s="65">
        <v>35.629289418815127</v>
      </c>
      <c r="BY28" s="60">
        <v>2.5972096233227271</v>
      </c>
      <c r="BZ28" s="65">
        <v>35.526741252460589</v>
      </c>
      <c r="CA28" s="59">
        <v>1.3652036949141382</v>
      </c>
      <c r="CB28" s="69">
        <v>-0.10254816635453778</v>
      </c>
      <c r="CC28" s="59">
        <v>2.6278688212766728</v>
      </c>
      <c r="CD28" s="65">
        <v>74.143491869610628</v>
      </c>
      <c r="CE28" s="60">
        <v>1.0286620788527441</v>
      </c>
      <c r="CF28" s="65">
        <v>71.822076462161405</v>
      </c>
      <c r="CG28" s="60">
        <v>2.5536286758332438</v>
      </c>
      <c r="CH28" s="65">
        <v>74.840565784117743</v>
      </c>
      <c r="CI28" s="59">
        <v>1.0819868338085201</v>
      </c>
      <c r="CJ28" s="69">
        <v>3.0184893219563378</v>
      </c>
      <c r="CK28" s="59">
        <v>2.6929842973387976</v>
      </c>
      <c r="CL28" s="65">
        <v>85.815319272638448</v>
      </c>
      <c r="CM28" s="60">
        <v>0.82291661742568778</v>
      </c>
      <c r="CN28" s="65">
        <v>82.06330028295055</v>
      </c>
      <c r="CO28" s="60">
        <v>2.1679877324430135</v>
      </c>
      <c r="CP28" s="65">
        <v>86.569305063145379</v>
      </c>
      <c r="CQ28" s="59">
        <v>0.8768358144743188</v>
      </c>
      <c r="CR28" s="69">
        <v>4.5060047801948286</v>
      </c>
      <c r="CS28" s="59">
        <v>2.265441478380223</v>
      </c>
      <c r="CT28" s="65">
        <v>72.948865078398413</v>
      </c>
      <c r="CU28" s="60">
        <v>1.0880837802928935</v>
      </c>
      <c r="CV28" s="65">
        <v>72.469329566766405</v>
      </c>
      <c r="CW28" s="60">
        <v>2.4001795908008003</v>
      </c>
      <c r="CX28" s="65">
        <v>73.106994324436954</v>
      </c>
      <c r="CY28" s="59">
        <v>1.2060079087601023</v>
      </c>
      <c r="CZ28" s="69">
        <v>0.63766475767054942</v>
      </c>
      <c r="DA28" s="59">
        <v>2.6150369062659489</v>
      </c>
      <c r="DB28" s="65">
        <v>36.368524835353078</v>
      </c>
      <c r="DC28" s="60">
        <v>1.2316948554469054</v>
      </c>
      <c r="DD28" s="65">
        <v>38.375501787016923</v>
      </c>
      <c r="DE28" s="60">
        <v>2.7161222069107906</v>
      </c>
      <c r="DF28" s="65">
        <v>36.410887936936113</v>
      </c>
      <c r="DG28" s="59">
        <v>1.3320121510843042</v>
      </c>
      <c r="DH28" s="69">
        <v>-1.9646138500808092</v>
      </c>
      <c r="DI28" s="59">
        <v>2.7991166100473408</v>
      </c>
      <c r="DJ28" s="65">
        <v>48.094763472611362</v>
      </c>
      <c r="DK28" s="60">
        <v>1.3543232039332203</v>
      </c>
      <c r="DL28" s="65">
        <v>54.310378254367627</v>
      </c>
      <c r="DM28" s="60">
        <v>3.2321905208351982</v>
      </c>
      <c r="DN28" s="65">
        <v>47.413272755177807</v>
      </c>
      <c r="DO28" s="59">
        <v>1.4647213170946534</v>
      </c>
      <c r="DP28" s="69">
        <v>-6.89710549918982</v>
      </c>
      <c r="DQ28" s="61">
        <v>3.4653534124066558</v>
      </c>
    </row>
    <row r="29" spans="1:121">
      <c r="A29" s="39" t="s">
        <v>70</v>
      </c>
      <c r="B29" s="65">
        <v>92.627889500761697</v>
      </c>
      <c r="C29" s="60">
        <v>0.53729791432512586</v>
      </c>
      <c r="D29" s="65">
        <v>90.550980277087177</v>
      </c>
      <c r="E29" s="60">
        <v>1.3491016627772277</v>
      </c>
      <c r="F29" s="65">
        <v>93.175163318301074</v>
      </c>
      <c r="G29" s="59">
        <v>0.50911950547922591</v>
      </c>
      <c r="H29" s="69">
        <v>2.6241830412138967</v>
      </c>
      <c r="I29" s="59">
        <v>1.3178556025207595</v>
      </c>
      <c r="J29" s="65">
        <v>88.190239921349132</v>
      </c>
      <c r="K29" s="60">
        <v>0.64612220930075182</v>
      </c>
      <c r="L29" s="65">
        <v>80.343243768419711</v>
      </c>
      <c r="M29" s="60">
        <v>1.7821287792925646</v>
      </c>
      <c r="N29" s="65">
        <v>90.052901637098955</v>
      </c>
      <c r="O29" s="59">
        <v>0.67212574781812251</v>
      </c>
      <c r="P29" s="69">
        <v>9.7096578686792441</v>
      </c>
      <c r="Q29" s="59">
        <v>1.9247920754738734</v>
      </c>
      <c r="R29" s="65">
        <v>81.636262551921945</v>
      </c>
      <c r="S29" s="60">
        <v>0.74484726366021015</v>
      </c>
      <c r="T29" s="65">
        <v>77.127289536864254</v>
      </c>
      <c r="U29" s="60">
        <v>2.0253139853505937</v>
      </c>
      <c r="V29" s="65">
        <v>82.733914199005412</v>
      </c>
      <c r="W29" s="59">
        <v>0.82753584587939699</v>
      </c>
      <c r="X29" s="69">
        <v>5.606624662141158</v>
      </c>
      <c r="Y29" s="60">
        <v>2.2632771779006791</v>
      </c>
      <c r="Z29" s="65">
        <v>86.198078736490913</v>
      </c>
      <c r="AA29" s="60">
        <v>0.78347234468542681</v>
      </c>
      <c r="AB29" s="65">
        <v>79.127665284864079</v>
      </c>
      <c r="AC29" s="60">
        <v>1.9780941494692916</v>
      </c>
      <c r="AD29" s="65">
        <v>87.839420790805164</v>
      </c>
      <c r="AE29" s="59">
        <v>0.84087810970685362</v>
      </c>
      <c r="AF29" s="69">
        <v>8.7117555059410847</v>
      </c>
      <c r="AG29" s="59">
        <v>2.1638408384416032</v>
      </c>
      <c r="AH29" s="65">
        <v>73.12448514829893</v>
      </c>
      <c r="AI29" s="60">
        <v>1.1410713430557551</v>
      </c>
      <c r="AJ29" s="65">
        <v>68.744325768569482</v>
      </c>
      <c r="AK29" s="60">
        <v>2.856607853475531</v>
      </c>
      <c r="AL29" s="65">
        <v>74.133921227733325</v>
      </c>
      <c r="AM29" s="59">
        <v>1.1624696384137172</v>
      </c>
      <c r="AN29" s="69">
        <v>5.3895954591638429</v>
      </c>
      <c r="AO29" s="59">
        <v>2.9777976893677969</v>
      </c>
      <c r="AP29" s="65">
        <v>54.306461271156863</v>
      </c>
      <c r="AQ29" s="60">
        <v>1.210943354485648</v>
      </c>
      <c r="AR29" s="65">
        <v>51.786938394990237</v>
      </c>
      <c r="AS29" s="60">
        <v>2.4359820617440535</v>
      </c>
      <c r="AT29" s="65">
        <v>54.8730552244865</v>
      </c>
      <c r="AU29" s="59">
        <v>1.3162717971614186</v>
      </c>
      <c r="AV29" s="69">
        <v>3.0861168294962624</v>
      </c>
      <c r="AW29" s="60">
        <v>2.6511414453094795</v>
      </c>
      <c r="AX29" s="65">
        <v>23.275123238790592</v>
      </c>
      <c r="AY29" s="60">
        <v>0.8198016169233302</v>
      </c>
      <c r="AZ29" s="65">
        <v>27.118116801672201</v>
      </c>
      <c r="BA29" s="60">
        <v>1.9210949225497638</v>
      </c>
      <c r="BB29" s="65">
        <v>22.318457569645549</v>
      </c>
      <c r="BC29" s="59">
        <v>0.91671752612109514</v>
      </c>
      <c r="BD29" s="69">
        <v>-4.7996592320266522</v>
      </c>
      <c r="BE29" s="59">
        <v>2.1338979479084923</v>
      </c>
      <c r="BF29" s="69">
        <v>65.269154804210103</v>
      </c>
      <c r="BG29" s="60">
        <v>1.1791078247781113</v>
      </c>
      <c r="BH29" s="65">
        <v>57.453263154271831</v>
      </c>
      <c r="BI29" s="60">
        <v>2.8992239950794518</v>
      </c>
      <c r="BJ29" s="65">
        <v>67.054207598550022</v>
      </c>
      <c r="BK29" s="59">
        <v>1.3305309085360915</v>
      </c>
      <c r="BL29" s="69">
        <v>9.6009444442781913</v>
      </c>
      <c r="BM29" s="59">
        <v>3.2868178829932</v>
      </c>
      <c r="BN29" s="65">
        <v>67.185129229767455</v>
      </c>
      <c r="BO29" s="60">
        <v>1.4332648705907862</v>
      </c>
      <c r="BP29" s="65">
        <v>57.60197864326264</v>
      </c>
      <c r="BQ29" s="60">
        <v>4.3008695705290574</v>
      </c>
      <c r="BR29" s="65">
        <v>69.503054225931507</v>
      </c>
      <c r="BS29" s="59">
        <v>1.2876740759833951</v>
      </c>
      <c r="BT29" s="69">
        <v>11.901075582668867</v>
      </c>
      <c r="BU29" s="59">
        <v>4.357751895444772</v>
      </c>
      <c r="BV29" s="65">
        <v>18.660175316921229</v>
      </c>
      <c r="BW29" s="60">
        <v>1.2526646939914723</v>
      </c>
      <c r="BX29" s="65">
        <v>17.114209746493739</v>
      </c>
      <c r="BY29" s="60">
        <v>3.1014706208871643</v>
      </c>
      <c r="BZ29" s="65">
        <v>19.015885405821511</v>
      </c>
      <c r="CA29" s="59">
        <v>1.191253114200028</v>
      </c>
      <c r="CB29" s="69">
        <v>1.9016756593277719</v>
      </c>
      <c r="CC29" s="59">
        <v>3.029605283708197</v>
      </c>
      <c r="CD29" s="65">
        <v>56.339533498214088</v>
      </c>
      <c r="CE29" s="60">
        <v>0.94304373205849523</v>
      </c>
      <c r="CF29" s="65">
        <v>52.685593147196698</v>
      </c>
      <c r="CG29" s="60">
        <v>3.3214649212039218</v>
      </c>
      <c r="CH29" s="65">
        <v>57.234370583981828</v>
      </c>
      <c r="CI29" s="59">
        <v>1.1113689605403483</v>
      </c>
      <c r="CJ29" s="69">
        <v>4.5487774367851301</v>
      </c>
      <c r="CK29" s="59">
        <v>3.7897565626590359</v>
      </c>
      <c r="CL29" s="65">
        <v>69.957447981801366</v>
      </c>
      <c r="CM29" s="60">
        <v>0.87250485129405175</v>
      </c>
      <c r="CN29" s="65">
        <v>62.431942100621583</v>
      </c>
      <c r="CO29" s="60">
        <v>2.3247628293660947</v>
      </c>
      <c r="CP29" s="65">
        <v>71.756988472737333</v>
      </c>
      <c r="CQ29" s="59">
        <v>1.0546864227907315</v>
      </c>
      <c r="CR29" s="69">
        <v>9.3250463721157502</v>
      </c>
      <c r="CS29" s="59">
        <v>2.7702149238463001</v>
      </c>
      <c r="CT29" s="65">
        <v>40.673790500915047</v>
      </c>
      <c r="CU29" s="60">
        <v>1.1288702773464034</v>
      </c>
      <c r="CV29" s="65">
        <v>39.896746039207777</v>
      </c>
      <c r="CW29" s="60">
        <v>2.6718080608571868</v>
      </c>
      <c r="CX29" s="65">
        <v>40.768097010311124</v>
      </c>
      <c r="CY29" s="59">
        <v>1.2142775013766738</v>
      </c>
      <c r="CZ29" s="69">
        <v>0.87135097110334669</v>
      </c>
      <c r="DA29" s="59">
        <v>2.8849181010231653</v>
      </c>
      <c r="DB29" s="65">
        <v>22.639342368063069</v>
      </c>
      <c r="DC29" s="60">
        <v>1.1420549768708179</v>
      </c>
      <c r="DD29" s="65">
        <v>18.59757136507265</v>
      </c>
      <c r="DE29" s="60">
        <v>2.2270886240229113</v>
      </c>
      <c r="DF29" s="65">
        <v>23.590025792539251</v>
      </c>
      <c r="DG29" s="59">
        <v>1.3741436117010291</v>
      </c>
      <c r="DH29" s="69">
        <v>4.9924544274666012</v>
      </c>
      <c r="DI29" s="59">
        <v>2.7528176465879652</v>
      </c>
      <c r="DJ29" s="65">
        <v>43.772485497154598</v>
      </c>
      <c r="DK29" s="60">
        <v>1.1761006912818861</v>
      </c>
      <c r="DL29" s="65">
        <v>41.225119513830499</v>
      </c>
      <c r="DM29" s="60">
        <v>2.5401623385930097</v>
      </c>
      <c r="DN29" s="65">
        <v>44.337948947487291</v>
      </c>
      <c r="DO29" s="59">
        <v>1.2514452844486654</v>
      </c>
      <c r="DP29" s="69">
        <v>3.1128294336567919</v>
      </c>
      <c r="DQ29" s="61">
        <v>2.6822266320325876</v>
      </c>
    </row>
    <row r="30" spans="1:121">
      <c r="A30" s="39" t="s">
        <v>99</v>
      </c>
      <c r="B30" s="65">
        <v>60.662297229231243</v>
      </c>
      <c r="C30" s="60">
        <v>1.5643710582016457</v>
      </c>
      <c r="D30" s="65">
        <v>48.320682304230203</v>
      </c>
      <c r="E30" s="60">
        <v>3.3331138336229085</v>
      </c>
      <c r="F30" s="65">
        <v>63.928106612242217</v>
      </c>
      <c r="G30" s="59">
        <v>1.7673026973047876</v>
      </c>
      <c r="H30" s="69">
        <v>15.607424308012014</v>
      </c>
      <c r="I30" s="59">
        <v>3.8945618121049184</v>
      </c>
      <c r="J30" s="65">
        <v>53.609146419868047</v>
      </c>
      <c r="K30" s="60">
        <v>1.6267139888571536</v>
      </c>
      <c r="L30" s="65">
        <v>43.419053660426968</v>
      </c>
      <c r="M30" s="60">
        <v>3.1552631229651706</v>
      </c>
      <c r="N30" s="65">
        <v>56.30677070808138</v>
      </c>
      <c r="O30" s="59">
        <v>1.8069954046519019</v>
      </c>
      <c r="P30" s="69">
        <v>12.887717047654412</v>
      </c>
      <c r="Q30" s="59">
        <v>3.5790199931233788</v>
      </c>
      <c r="R30" s="65">
        <v>61.461396747599267</v>
      </c>
      <c r="S30" s="60">
        <v>1.5765173273516655</v>
      </c>
      <c r="T30" s="65">
        <v>50.692307256917204</v>
      </c>
      <c r="U30" s="60">
        <v>3.6135243957465901</v>
      </c>
      <c r="V30" s="65">
        <v>64.196530480348386</v>
      </c>
      <c r="W30" s="59">
        <v>1.7185629022404152</v>
      </c>
      <c r="X30" s="69">
        <v>13.504223223431183</v>
      </c>
      <c r="Y30" s="60">
        <v>3.9431171145840689</v>
      </c>
      <c r="Z30" s="65">
        <v>72.266722746939422</v>
      </c>
      <c r="AA30" s="60">
        <v>1.3398829000099333</v>
      </c>
      <c r="AB30" s="65">
        <v>61.869780905893968</v>
      </c>
      <c r="AC30" s="60">
        <v>3.8200720945959175</v>
      </c>
      <c r="AD30" s="65">
        <v>74.857472431205792</v>
      </c>
      <c r="AE30" s="59">
        <v>1.3601616491799478</v>
      </c>
      <c r="AF30" s="69">
        <v>12.987691525311824</v>
      </c>
      <c r="AG30" s="59">
        <v>4.0871950759011222</v>
      </c>
      <c r="AH30" s="65">
        <v>63.174162075133822</v>
      </c>
      <c r="AI30" s="60">
        <v>1.451893661323862</v>
      </c>
      <c r="AJ30" s="65">
        <v>54.532455744196803</v>
      </c>
      <c r="AK30" s="60">
        <v>3.7163245512827578</v>
      </c>
      <c r="AL30" s="65">
        <v>65.204301364353483</v>
      </c>
      <c r="AM30" s="59">
        <v>1.482646885008049</v>
      </c>
      <c r="AN30" s="69">
        <v>10.671845620156681</v>
      </c>
      <c r="AO30" s="59">
        <v>3.9154839599037752</v>
      </c>
      <c r="AP30" s="65">
        <v>36.544533422851359</v>
      </c>
      <c r="AQ30" s="60">
        <v>1.3773479602453087</v>
      </c>
      <c r="AR30" s="65">
        <v>37.148054591633503</v>
      </c>
      <c r="AS30" s="60">
        <v>3.5918737169233514</v>
      </c>
      <c r="AT30" s="65">
        <v>36.577174401801763</v>
      </c>
      <c r="AU30" s="59">
        <v>1.4899968138086286</v>
      </c>
      <c r="AV30" s="69">
        <v>-0.57088018983174038</v>
      </c>
      <c r="AW30" s="60">
        <v>3.9113645530656451</v>
      </c>
      <c r="AX30" s="65">
        <v>4.2804689032486332</v>
      </c>
      <c r="AY30" s="60">
        <v>0.78470911535178545</v>
      </c>
      <c r="AZ30" s="65">
        <v>1.002836741107739</v>
      </c>
      <c r="BA30" s="60">
        <v>0.79868335844769012</v>
      </c>
      <c r="BB30" s="65">
        <v>5.0871519901303461</v>
      </c>
      <c r="BC30" s="59">
        <v>0.93381221520629631</v>
      </c>
      <c r="BD30" s="69">
        <v>4.0843152490226071</v>
      </c>
      <c r="BE30" s="59">
        <v>1.1594331730949694</v>
      </c>
      <c r="BF30" s="69">
        <v>31.717367516877349</v>
      </c>
      <c r="BG30" s="60">
        <v>1.4906167537126211</v>
      </c>
      <c r="BH30" s="65">
        <v>30.97188032858822</v>
      </c>
      <c r="BI30" s="60">
        <v>3.8318200078762654</v>
      </c>
      <c r="BJ30" s="65">
        <v>31.949320480147929</v>
      </c>
      <c r="BK30" s="59">
        <v>1.6792408155401839</v>
      </c>
      <c r="BL30" s="69">
        <v>0.97744015155970843</v>
      </c>
      <c r="BM30" s="59">
        <v>4.2853311321315228</v>
      </c>
      <c r="BN30" s="65">
        <v>30.4683991523315</v>
      </c>
      <c r="BO30" s="60">
        <v>1.5044590656198229</v>
      </c>
      <c r="BP30" s="65">
        <v>25.106592772384762</v>
      </c>
      <c r="BQ30" s="60">
        <v>2.9840358079244127</v>
      </c>
      <c r="BR30" s="65">
        <v>31.80281599578025</v>
      </c>
      <c r="BS30" s="59">
        <v>1.7527993826435859</v>
      </c>
      <c r="BT30" s="69">
        <v>6.6962232233954886</v>
      </c>
      <c r="BU30" s="59">
        <v>3.5193852517598803</v>
      </c>
      <c r="BV30" s="65">
        <v>22.954570157115491</v>
      </c>
      <c r="BW30" s="60">
        <v>1.1758323078833148</v>
      </c>
      <c r="BX30" s="65">
        <v>17.16421774700439</v>
      </c>
      <c r="BY30" s="60">
        <v>2.3798603939611778</v>
      </c>
      <c r="BZ30" s="65">
        <v>24.461760681719792</v>
      </c>
      <c r="CA30" s="59">
        <v>1.4459281033519349</v>
      </c>
      <c r="CB30" s="69">
        <v>7.2975429347154019</v>
      </c>
      <c r="CC30" s="59">
        <v>3.0130382820452501</v>
      </c>
      <c r="CD30" s="65">
        <v>30.250886597380671</v>
      </c>
      <c r="CE30" s="60">
        <v>1.4641642583580687</v>
      </c>
      <c r="CF30" s="65">
        <v>26.759656932791131</v>
      </c>
      <c r="CG30" s="60">
        <v>3.2279484276315644</v>
      </c>
      <c r="CH30" s="65">
        <v>31.127114491025289</v>
      </c>
      <c r="CI30" s="59">
        <v>1.6303109106317346</v>
      </c>
      <c r="CJ30" s="69">
        <v>4.3674575582341575</v>
      </c>
      <c r="CK30" s="59">
        <v>3.6075995658515145</v>
      </c>
      <c r="CL30" s="65">
        <v>23.214854147114419</v>
      </c>
      <c r="CM30" s="60">
        <v>1.3122298954126206</v>
      </c>
      <c r="CN30" s="65">
        <v>16.239128869623968</v>
      </c>
      <c r="CO30" s="60">
        <v>2.8585861533896195</v>
      </c>
      <c r="CP30" s="65">
        <v>24.880871419059229</v>
      </c>
      <c r="CQ30" s="59">
        <v>1.3936704571042007</v>
      </c>
      <c r="CR30" s="69">
        <v>8.6417425494352607</v>
      </c>
      <c r="CS30" s="59">
        <v>3.039185755200005</v>
      </c>
      <c r="CT30" s="65">
        <v>22.949175783030238</v>
      </c>
      <c r="CU30" s="60">
        <v>1.4056575491763201</v>
      </c>
      <c r="CV30" s="65">
        <v>21.626995258780958</v>
      </c>
      <c r="CW30" s="60">
        <v>2.8903937311878192</v>
      </c>
      <c r="CX30" s="65">
        <v>23.38080189425952</v>
      </c>
      <c r="CY30" s="59">
        <v>1.6134322012237357</v>
      </c>
      <c r="CZ30" s="69">
        <v>1.7538066354785613</v>
      </c>
      <c r="DA30" s="59">
        <v>3.3342049649573458</v>
      </c>
      <c r="DB30" s="65">
        <v>18.738467740862902</v>
      </c>
      <c r="DC30" s="60">
        <v>1.2456697544953572</v>
      </c>
      <c r="DD30" s="65">
        <v>16.447901008117832</v>
      </c>
      <c r="DE30" s="60">
        <v>2.6502905439076168</v>
      </c>
      <c r="DF30" s="65">
        <v>19.386165742707561</v>
      </c>
      <c r="DG30" s="59">
        <v>1.3792597590338398</v>
      </c>
      <c r="DH30" s="69">
        <v>2.9382647345897297</v>
      </c>
      <c r="DI30" s="59">
        <v>2.9235768934595372</v>
      </c>
      <c r="DJ30" s="65">
        <v>23.92832001274947</v>
      </c>
      <c r="DK30" s="60">
        <v>1.5051496475816251</v>
      </c>
      <c r="DL30" s="65">
        <v>19.342173264419959</v>
      </c>
      <c r="DM30" s="60">
        <v>2.9206462667333977</v>
      </c>
      <c r="DN30" s="65">
        <v>25.217862046207092</v>
      </c>
      <c r="DO30" s="59">
        <v>1.7183838970919449</v>
      </c>
      <c r="DP30" s="69">
        <v>5.8756887817871331</v>
      </c>
      <c r="DQ30" s="61">
        <v>3.3209703529454666</v>
      </c>
    </row>
    <row r="31" spans="1:121">
      <c r="A31" s="39" t="s">
        <v>85</v>
      </c>
      <c r="B31" s="65">
        <v>84.627875959123585</v>
      </c>
      <c r="C31" s="60">
        <v>0.85033547376546503</v>
      </c>
      <c r="D31" s="65">
        <v>81.882097316320269</v>
      </c>
      <c r="E31" s="60">
        <v>1.7708105663803602</v>
      </c>
      <c r="F31" s="65">
        <v>85.090322510810523</v>
      </c>
      <c r="G31" s="59">
        <v>0.94951827822925194</v>
      </c>
      <c r="H31" s="69">
        <v>3.2082251944902538</v>
      </c>
      <c r="I31" s="59">
        <v>1.9852575861994646</v>
      </c>
      <c r="J31" s="65">
        <v>78.524100825779215</v>
      </c>
      <c r="K31" s="60">
        <v>0.91417491402047746</v>
      </c>
      <c r="L31" s="65">
        <v>78.908178882957543</v>
      </c>
      <c r="M31" s="60">
        <v>1.8396320284959968</v>
      </c>
      <c r="N31" s="65">
        <v>78.564852675735821</v>
      </c>
      <c r="O31" s="59">
        <v>1.0239822241298175</v>
      </c>
      <c r="P31" s="69">
        <v>-0.3433262072217218</v>
      </c>
      <c r="Q31" s="59">
        <v>2.0964583733540416</v>
      </c>
      <c r="R31" s="65">
        <v>66.568441007145111</v>
      </c>
      <c r="S31" s="60">
        <v>1.1040639636338727</v>
      </c>
      <c r="T31" s="65">
        <v>56.561616329200277</v>
      </c>
      <c r="U31" s="60">
        <v>1.7988294073993452</v>
      </c>
      <c r="V31" s="65">
        <v>68.732992323351851</v>
      </c>
      <c r="W31" s="59">
        <v>1.2788168537477751</v>
      </c>
      <c r="X31" s="69">
        <v>12.171375994151575</v>
      </c>
      <c r="Y31" s="60">
        <v>2.2590408817716372</v>
      </c>
      <c r="Z31" s="65">
        <v>71.966975401426922</v>
      </c>
      <c r="AA31" s="60">
        <v>1.050519538829078</v>
      </c>
      <c r="AB31" s="65">
        <v>65.731999401531922</v>
      </c>
      <c r="AC31" s="60">
        <v>1.9085879694478474</v>
      </c>
      <c r="AD31" s="65">
        <v>73.271844319455539</v>
      </c>
      <c r="AE31" s="59">
        <v>1.1872192219791753</v>
      </c>
      <c r="AF31" s="69">
        <v>7.5398449179236167</v>
      </c>
      <c r="AG31" s="59">
        <v>2.1793054589669798</v>
      </c>
      <c r="AH31" s="65">
        <v>68.064342949444978</v>
      </c>
      <c r="AI31" s="60">
        <v>1.072567851860168</v>
      </c>
      <c r="AJ31" s="65">
        <v>65.440823641432729</v>
      </c>
      <c r="AK31" s="60">
        <v>2.3856645806908676</v>
      </c>
      <c r="AL31" s="65">
        <v>68.634323550466149</v>
      </c>
      <c r="AM31" s="59">
        <v>1.0539475066536952</v>
      </c>
      <c r="AN31" s="69">
        <v>3.1934999090334202</v>
      </c>
      <c r="AO31" s="59">
        <v>2.3107040719802789</v>
      </c>
      <c r="AP31" s="65">
        <v>64.734715219386914</v>
      </c>
      <c r="AQ31" s="60">
        <v>1.1205676731488985</v>
      </c>
      <c r="AR31" s="65">
        <v>65.27455774252077</v>
      </c>
      <c r="AS31" s="60">
        <v>2.5003965859124113</v>
      </c>
      <c r="AT31" s="65">
        <v>64.733814104233176</v>
      </c>
      <c r="AU31" s="59">
        <v>1.193591067939028</v>
      </c>
      <c r="AV31" s="69">
        <v>-0.54074363828759431</v>
      </c>
      <c r="AW31" s="60">
        <v>2.6650688551441952</v>
      </c>
      <c r="AX31" s="65">
        <v>16.36629461433041</v>
      </c>
      <c r="AY31" s="60">
        <v>0.78151127302340551</v>
      </c>
      <c r="AZ31" s="65">
        <v>17.464200387430559</v>
      </c>
      <c r="BA31" s="60">
        <v>1.86924937783647</v>
      </c>
      <c r="BB31" s="65">
        <v>16.207855361881109</v>
      </c>
      <c r="BC31" s="59">
        <v>0.84593470860241837</v>
      </c>
      <c r="BD31" s="69">
        <v>-1.2563450255494502</v>
      </c>
      <c r="BE31" s="59">
        <v>2.0037070239896826</v>
      </c>
      <c r="BF31" s="69">
        <v>62.600255622332398</v>
      </c>
      <c r="BG31" s="60">
        <v>1.1747919212494966</v>
      </c>
      <c r="BH31" s="65">
        <v>58.908167991009073</v>
      </c>
      <c r="BI31" s="60">
        <v>2.5086171690305634</v>
      </c>
      <c r="BJ31" s="65">
        <v>63.419741183548048</v>
      </c>
      <c r="BK31" s="59">
        <v>1.1612206625619854</v>
      </c>
      <c r="BL31" s="69">
        <v>4.5115731925389753</v>
      </c>
      <c r="BM31" s="59">
        <v>2.3437388384478752</v>
      </c>
      <c r="BN31" s="65">
        <v>74.134276112884748</v>
      </c>
      <c r="BO31" s="60">
        <v>0.81329183167572472</v>
      </c>
      <c r="BP31" s="65">
        <v>74.868388478894786</v>
      </c>
      <c r="BQ31" s="60">
        <v>2.2047425788611119</v>
      </c>
      <c r="BR31" s="65">
        <v>74.123143733509039</v>
      </c>
      <c r="BS31" s="59">
        <v>0.92345716812578582</v>
      </c>
      <c r="BT31" s="69">
        <v>-0.74524474538574736</v>
      </c>
      <c r="BU31" s="59">
        <v>2.4824156514355926</v>
      </c>
      <c r="BV31" s="65">
        <v>28.064452037846848</v>
      </c>
      <c r="BW31" s="60">
        <v>1.265434287985876</v>
      </c>
      <c r="BX31" s="65">
        <v>34.576994192421147</v>
      </c>
      <c r="BY31" s="60">
        <v>2.8910045852719084</v>
      </c>
      <c r="BZ31" s="65">
        <v>26.846498826676878</v>
      </c>
      <c r="CA31" s="59">
        <v>1.2706812629304449</v>
      </c>
      <c r="CB31" s="69">
        <v>-7.7304953657442681</v>
      </c>
      <c r="CC31" s="59">
        <v>2.9137863124634609</v>
      </c>
      <c r="CD31" s="65">
        <v>63.421823900767293</v>
      </c>
      <c r="CE31" s="60">
        <v>1.0898998626154639</v>
      </c>
      <c r="CF31" s="65">
        <v>60.560370413383509</v>
      </c>
      <c r="CG31" s="60">
        <v>2.476402956889229</v>
      </c>
      <c r="CH31" s="65">
        <v>64.075619211166838</v>
      </c>
      <c r="CI31" s="59">
        <v>1.182698366839527</v>
      </c>
      <c r="CJ31" s="69">
        <v>3.5152487977833289</v>
      </c>
      <c r="CK31" s="59">
        <v>2.6965956016164179</v>
      </c>
      <c r="CL31" s="65">
        <v>47.452009937549953</v>
      </c>
      <c r="CM31" s="60">
        <v>1.1652385630674462</v>
      </c>
      <c r="CN31" s="65">
        <v>40.191925775423073</v>
      </c>
      <c r="CO31" s="60">
        <v>2.180284584872568</v>
      </c>
      <c r="CP31" s="65">
        <v>48.819724569610109</v>
      </c>
      <c r="CQ31" s="59">
        <v>1.252600799933784</v>
      </c>
      <c r="CR31" s="69">
        <v>8.6277987941870364</v>
      </c>
      <c r="CS31" s="59">
        <v>2.2856913688550895</v>
      </c>
      <c r="CT31" s="65">
        <v>46.857023358089492</v>
      </c>
      <c r="CU31" s="60">
        <v>0.97648838753544409</v>
      </c>
      <c r="CV31" s="65">
        <v>43.499517877454792</v>
      </c>
      <c r="CW31" s="60">
        <v>2.5438734697130192</v>
      </c>
      <c r="CX31" s="65">
        <v>47.4772643650414</v>
      </c>
      <c r="CY31" s="59">
        <v>0.99676295559819461</v>
      </c>
      <c r="CZ31" s="69">
        <v>3.9777464875866073</v>
      </c>
      <c r="DA31" s="59">
        <v>2.6298254317063505</v>
      </c>
      <c r="DB31" s="65">
        <v>32.577129633500192</v>
      </c>
      <c r="DC31" s="60">
        <v>1.0365074870121644</v>
      </c>
      <c r="DD31" s="65">
        <v>35.407872736084627</v>
      </c>
      <c r="DE31" s="60">
        <v>2.591573734012929</v>
      </c>
      <c r="DF31" s="65">
        <v>32.043594664507353</v>
      </c>
      <c r="DG31" s="59">
        <v>1.1449524814545429</v>
      </c>
      <c r="DH31" s="69">
        <v>-3.3642780715772744</v>
      </c>
      <c r="DI31" s="59">
        <v>2.8437555282231757</v>
      </c>
      <c r="DJ31" s="65">
        <v>27.105863293184051</v>
      </c>
      <c r="DK31" s="60">
        <v>0.84312877291712163</v>
      </c>
      <c r="DL31" s="65">
        <v>32.323922184572943</v>
      </c>
      <c r="DM31" s="60">
        <v>2.5534107133656772</v>
      </c>
      <c r="DN31" s="65">
        <v>26.1513118877414</v>
      </c>
      <c r="DO31" s="59">
        <v>0.87803993049972839</v>
      </c>
      <c r="DP31" s="69">
        <v>-6.1726102968315431</v>
      </c>
      <c r="DQ31" s="61">
        <v>2.7168320400166701</v>
      </c>
    </row>
    <row r="32" spans="1:121">
      <c r="A32" s="39" t="s">
        <v>97</v>
      </c>
      <c r="B32" s="65">
        <v>79.016278782089302</v>
      </c>
      <c r="C32" s="60">
        <v>1.132637018850885</v>
      </c>
      <c r="D32" s="65">
        <v>77.018692834926298</v>
      </c>
      <c r="E32" s="60">
        <v>2.2794009424298896</v>
      </c>
      <c r="F32" s="65">
        <v>79.867897856017706</v>
      </c>
      <c r="G32" s="59">
        <v>1.3282775490426155</v>
      </c>
      <c r="H32" s="69">
        <v>2.8492050210914073</v>
      </c>
      <c r="I32" s="59">
        <v>2.6917279180697058</v>
      </c>
      <c r="J32" s="65">
        <v>78.865897809978065</v>
      </c>
      <c r="K32" s="60">
        <v>1.0521917068321709</v>
      </c>
      <c r="L32" s="65">
        <v>79.29437869173745</v>
      </c>
      <c r="M32" s="60">
        <v>2.8449534143619215</v>
      </c>
      <c r="N32" s="65">
        <v>78.943313450789901</v>
      </c>
      <c r="O32" s="59">
        <v>1.117118858493704</v>
      </c>
      <c r="P32" s="69">
        <v>-0.35106524094754832</v>
      </c>
      <c r="Q32" s="59">
        <v>3.083965052716247</v>
      </c>
      <c r="R32" s="65">
        <v>67.094129033964691</v>
      </c>
      <c r="S32" s="60">
        <v>1.0258666541530581</v>
      </c>
      <c r="T32" s="65">
        <v>64.737460570174235</v>
      </c>
      <c r="U32" s="60">
        <v>2.2688889549229541</v>
      </c>
      <c r="V32" s="65">
        <v>67.994194337070965</v>
      </c>
      <c r="W32" s="59">
        <v>1.2433317274981908</v>
      </c>
      <c r="X32" s="69">
        <v>3.2567337668967298</v>
      </c>
      <c r="Y32" s="60">
        <v>2.7202116990971561</v>
      </c>
      <c r="Z32" s="65">
        <v>68.802686802528996</v>
      </c>
      <c r="AA32" s="60">
        <v>1.1034233662119328</v>
      </c>
      <c r="AB32" s="65">
        <v>65.965198836566273</v>
      </c>
      <c r="AC32" s="60">
        <v>2.7323752935145551</v>
      </c>
      <c r="AD32" s="65">
        <v>69.971450549660844</v>
      </c>
      <c r="AE32" s="59">
        <v>1.2114202148325837</v>
      </c>
      <c r="AF32" s="69">
        <v>4.0062517130945707</v>
      </c>
      <c r="AG32" s="59">
        <v>3.0654368936260545</v>
      </c>
      <c r="AH32" s="65">
        <v>68.702397917249343</v>
      </c>
      <c r="AI32" s="60">
        <v>1.4840797254857545</v>
      </c>
      <c r="AJ32" s="65">
        <v>63.238753354465373</v>
      </c>
      <c r="AK32" s="60">
        <v>2.5316242774615563</v>
      </c>
      <c r="AL32" s="65">
        <v>70.651995429435772</v>
      </c>
      <c r="AM32" s="59">
        <v>1.6584255286307448</v>
      </c>
      <c r="AN32" s="69">
        <v>7.4132420749703982</v>
      </c>
      <c r="AO32" s="59">
        <v>2.8352278309987216</v>
      </c>
      <c r="AP32" s="65">
        <v>56.170983446684822</v>
      </c>
      <c r="AQ32" s="60">
        <v>1.1302625377703164</v>
      </c>
      <c r="AR32" s="65">
        <v>60.629806729981262</v>
      </c>
      <c r="AS32" s="60">
        <v>2.7217745104718678</v>
      </c>
      <c r="AT32" s="65">
        <v>54.672446298629588</v>
      </c>
      <c r="AU32" s="59">
        <v>1.3901549562803504</v>
      </c>
      <c r="AV32" s="69">
        <v>-5.9573604313516739</v>
      </c>
      <c r="AW32" s="60">
        <v>3.2940389362861624</v>
      </c>
      <c r="AX32" s="65">
        <v>37.260957954507369</v>
      </c>
      <c r="AY32" s="60">
        <v>1.3127657004053734</v>
      </c>
      <c r="AZ32" s="65">
        <v>37.984693186475248</v>
      </c>
      <c r="BA32" s="60">
        <v>2.4719941079354251</v>
      </c>
      <c r="BB32" s="65">
        <v>36.985650792359671</v>
      </c>
      <c r="BC32" s="59">
        <v>1.4929835614424241</v>
      </c>
      <c r="BD32" s="69">
        <v>-0.99904239411557683</v>
      </c>
      <c r="BE32" s="59">
        <v>2.8095418825720695</v>
      </c>
      <c r="BF32" s="69">
        <v>40.719349579147703</v>
      </c>
      <c r="BG32" s="60">
        <v>1.2711411439902578</v>
      </c>
      <c r="BH32" s="65">
        <v>33.289889437152951</v>
      </c>
      <c r="BI32" s="60">
        <v>2.5663864714439111</v>
      </c>
      <c r="BJ32" s="65">
        <v>43.204014549139721</v>
      </c>
      <c r="BK32" s="59">
        <v>1.5777383124590314</v>
      </c>
      <c r="BL32" s="69">
        <v>9.9141251119867704</v>
      </c>
      <c r="BM32" s="59">
        <v>3.1084159147893433</v>
      </c>
      <c r="BN32" s="65">
        <v>33.038301341686463</v>
      </c>
      <c r="BO32" s="60">
        <v>1.2695997428106789</v>
      </c>
      <c r="BP32" s="65">
        <v>30.516040031832429</v>
      </c>
      <c r="BQ32" s="60">
        <v>2.7318823480398784</v>
      </c>
      <c r="BR32" s="65">
        <v>33.864471553579662</v>
      </c>
      <c r="BS32" s="59">
        <v>1.5464392913873111</v>
      </c>
      <c r="BT32" s="69">
        <v>3.3484315217472336</v>
      </c>
      <c r="BU32" s="59">
        <v>3.2895160019396283</v>
      </c>
      <c r="BV32" s="65">
        <v>21.147942450765601</v>
      </c>
      <c r="BW32" s="60">
        <v>0.99703193140963131</v>
      </c>
      <c r="BX32" s="65">
        <v>20.458068007914228</v>
      </c>
      <c r="BY32" s="60">
        <v>2.0958080170923856</v>
      </c>
      <c r="BZ32" s="65">
        <v>21.5061609836239</v>
      </c>
      <c r="CA32" s="59">
        <v>1.2663651208754882</v>
      </c>
      <c r="CB32" s="69">
        <v>1.0480929757096717</v>
      </c>
      <c r="CC32" s="59">
        <v>2.6328632844121116</v>
      </c>
      <c r="CD32" s="65">
        <v>60.26292457314257</v>
      </c>
      <c r="CE32" s="60">
        <v>1.4021511686413342</v>
      </c>
      <c r="CF32" s="65">
        <v>58.753422750607953</v>
      </c>
      <c r="CG32" s="60">
        <v>2.9340310934915288</v>
      </c>
      <c r="CH32" s="65">
        <v>60.907431879634508</v>
      </c>
      <c r="CI32" s="59">
        <v>1.663760658114076</v>
      </c>
      <c r="CJ32" s="69">
        <v>2.1540091290265551</v>
      </c>
      <c r="CK32" s="59">
        <v>3.4252477607742073</v>
      </c>
      <c r="CL32" s="65">
        <v>47.721226792948272</v>
      </c>
      <c r="CM32" s="60">
        <v>1.3822125719880014</v>
      </c>
      <c r="CN32" s="65">
        <v>42.094646568478979</v>
      </c>
      <c r="CO32" s="60">
        <v>2.4809636260527834</v>
      </c>
      <c r="CP32" s="65">
        <v>49.718471706521541</v>
      </c>
      <c r="CQ32" s="59">
        <v>1.6665729340268367</v>
      </c>
      <c r="CR32" s="69">
        <v>7.6238251380425623</v>
      </c>
      <c r="CS32" s="59">
        <v>2.9850440841847057</v>
      </c>
      <c r="CT32" s="65">
        <v>44.174517096428843</v>
      </c>
      <c r="CU32" s="60">
        <v>1.1452414251644827</v>
      </c>
      <c r="CV32" s="65">
        <v>42.858624486165233</v>
      </c>
      <c r="CW32" s="60">
        <v>2.3948921693218805</v>
      </c>
      <c r="CX32" s="65">
        <v>44.695828262385788</v>
      </c>
      <c r="CY32" s="59">
        <v>1.4390301766564371</v>
      </c>
      <c r="CZ32" s="69">
        <v>1.8372037762205551</v>
      </c>
      <c r="DA32" s="59">
        <v>2.9616242805946378</v>
      </c>
      <c r="DB32" s="65">
        <v>19.044399486762419</v>
      </c>
      <c r="DC32" s="60">
        <v>0.93077728524843184</v>
      </c>
      <c r="DD32" s="65">
        <v>18.818573653335051</v>
      </c>
      <c r="DE32" s="60">
        <v>1.7966488361565169</v>
      </c>
      <c r="DF32" s="65">
        <v>19.168306590856069</v>
      </c>
      <c r="DG32" s="59">
        <v>1.116281166701468</v>
      </c>
      <c r="DH32" s="69">
        <v>0.34973293752101853</v>
      </c>
      <c r="DI32" s="59">
        <v>2.1789964188294988</v>
      </c>
      <c r="DJ32" s="65">
        <v>26.134987953601559</v>
      </c>
      <c r="DK32" s="60">
        <v>1.1926375238261906</v>
      </c>
      <c r="DL32" s="65">
        <v>26.190711933191171</v>
      </c>
      <c r="DM32" s="60">
        <v>2.7148158363852559</v>
      </c>
      <c r="DN32" s="65">
        <v>26.22010650202914</v>
      </c>
      <c r="DO32" s="59">
        <v>1.2759071458044688</v>
      </c>
      <c r="DP32" s="69">
        <v>2.9394568837968649E-2</v>
      </c>
      <c r="DQ32" s="61">
        <v>2.9081082173329644</v>
      </c>
    </row>
    <row r="33" spans="1:121">
      <c r="A33" s="39" t="s">
        <v>82</v>
      </c>
      <c r="B33" s="65">
        <v>89.157360206636667</v>
      </c>
      <c r="C33" s="60">
        <v>0.58468783787996559</v>
      </c>
      <c r="D33" s="65">
        <v>92.608434235393531</v>
      </c>
      <c r="E33" s="60">
        <v>1.0033535274702705</v>
      </c>
      <c r="F33" s="65">
        <v>88.216935235308569</v>
      </c>
      <c r="G33" s="59">
        <v>0.69064317854540247</v>
      </c>
      <c r="H33" s="69">
        <v>-4.3914990000849627</v>
      </c>
      <c r="I33" s="59">
        <v>1.1981523485844403</v>
      </c>
      <c r="J33" s="65">
        <v>86.876474853391002</v>
      </c>
      <c r="K33" s="60">
        <v>0.70295521611179046</v>
      </c>
      <c r="L33" s="65">
        <v>90.882185906224962</v>
      </c>
      <c r="M33" s="60">
        <v>1.2143738392287127</v>
      </c>
      <c r="N33" s="65">
        <v>85.773390550017211</v>
      </c>
      <c r="O33" s="59">
        <v>0.81539528369850545</v>
      </c>
      <c r="P33" s="69">
        <v>-5.1087953562077502</v>
      </c>
      <c r="Q33" s="59">
        <v>1.3907506751779581</v>
      </c>
      <c r="R33" s="65">
        <v>52.690832818324729</v>
      </c>
      <c r="S33" s="60">
        <v>1.0723211050409316</v>
      </c>
      <c r="T33" s="65">
        <v>51.451317950262592</v>
      </c>
      <c r="U33" s="60">
        <v>2.3232950365265181</v>
      </c>
      <c r="V33" s="65">
        <v>53.127534970271881</v>
      </c>
      <c r="W33" s="59">
        <v>1.1806941709574701</v>
      </c>
      <c r="X33" s="69">
        <v>1.6762170200092896</v>
      </c>
      <c r="Y33" s="60">
        <v>2.5354276887528089</v>
      </c>
      <c r="Z33" s="65">
        <v>57.08889545493038</v>
      </c>
      <c r="AA33" s="60">
        <v>1.0573143839537877</v>
      </c>
      <c r="AB33" s="65">
        <v>62.142668713356521</v>
      </c>
      <c r="AC33" s="60">
        <v>2.0865035737527999</v>
      </c>
      <c r="AD33" s="65">
        <v>55.749133993935772</v>
      </c>
      <c r="AE33" s="59">
        <v>1.1826713907631132</v>
      </c>
      <c r="AF33" s="69">
        <v>-6.3935347194207495</v>
      </c>
      <c r="AG33" s="59">
        <v>2.3396702228790387</v>
      </c>
      <c r="AH33" s="65">
        <v>52.726613622862082</v>
      </c>
      <c r="AI33" s="60">
        <v>1.5780520981115755</v>
      </c>
      <c r="AJ33" s="65">
        <v>61.006160755362671</v>
      </c>
      <c r="AK33" s="60">
        <v>2.1627746252220437</v>
      </c>
      <c r="AL33" s="65">
        <v>50.663183202829188</v>
      </c>
      <c r="AM33" s="59">
        <v>1.7809328522117605</v>
      </c>
      <c r="AN33" s="69">
        <v>-10.342977552533483</v>
      </c>
      <c r="AO33" s="59">
        <v>2.4868338857583585</v>
      </c>
      <c r="AP33" s="65">
        <v>48.076472878815849</v>
      </c>
      <c r="AQ33" s="60">
        <v>1.1444780465560334</v>
      </c>
      <c r="AR33" s="65">
        <v>61.424742823375233</v>
      </c>
      <c r="AS33" s="60">
        <v>1.9847112982531212</v>
      </c>
      <c r="AT33" s="65">
        <v>44.522734841803377</v>
      </c>
      <c r="AU33" s="59">
        <v>1.2515211840856937</v>
      </c>
      <c r="AV33" s="69">
        <v>-16.902007981571856</v>
      </c>
      <c r="AW33" s="60">
        <v>2.1999615423376477</v>
      </c>
      <c r="AX33" s="65">
        <v>24.548560623296929</v>
      </c>
      <c r="AY33" s="60">
        <v>0.83929321924691258</v>
      </c>
      <c r="AZ33" s="65">
        <v>24.628751607161941</v>
      </c>
      <c r="BA33" s="60">
        <v>1.6485111701864752</v>
      </c>
      <c r="BB33" s="65">
        <v>24.553302570386819</v>
      </c>
      <c r="BC33" s="59">
        <v>0.92144120081744085</v>
      </c>
      <c r="BD33" s="69">
        <v>-7.544903677512238E-2</v>
      </c>
      <c r="BE33" s="59">
        <v>1.7917243216637619</v>
      </c>
      <c r="BF33" s="69">
        <v>53.520587130785422</v>
      </c>
      <c r="BG33" s="60">
        <v>1.0126903524719268</v>
      </c>
      <c r="BH33" s="65">
        <v>58.863518464293882</v>
      </c>
      <c r="BI33" s="60">
        <v>2.0346609057747158</v>
      </c>
      <c r="BJ33" s="65">
        <v>51.975552164256278</v>
      </c>
      <c r="BK33" s="59">
        <v>1.0967707052659199</v>
      </c>
      <c r="BL33" s="69">
        <v>-6.8879663000376041</v>
      </c>
      <c r="BM33" s="59">
        <v>2.1948299794513138</v>
      </c>
      <c r="BN33" s="65">
        <v>55.704931556603043</v>
      </c>
      <c r="BO33" s="60">
        <v>1.2518448096304302</v>
      </c>
      <c r="BP33" s="65">
        <v>60.247366347644203</v>
      </c>
      <c r="BQ33" s="60">
        <v>1.9641956063754575</v>
      </c>
      <c r="BR33" s="65">
        <v>54.416262431444522</v>
      </c>
      <c r="BS33" s="59">
        <v>1.3551282082761928</v>
      </c>
      <c r="BT33" s="69">
        <v>-5.8311039161996803</v>
      </c>
      <c r="BU33" s="59">
        <v>2.025458452114258</v>
      </c>
      <c r="BV33" s="65">
        <v>12.943651612315699</v>
      </c>
      <c r="BW33" s="60">
        <v>0.79806662006456885</v>
      </c>
      <c r="BX33" s="65">
        <v>14.87331118269794</v>
      </c>
      <c r="BY33" s="60">
        <v>1.5852433847965466</v>
      </c>
      <c r="BZ33" s="65">
        <v>12.34239025861376</v>
      </c>
      <c r="CA33" s="59">
        <v>0.87655614738876708</v>
      </c>
      <c r="CB33" s="69">
        <v>-2.5309209240841799</v>
      </c>
      <c r="CC33" s="59">
        <v>1.7327604376460788</v>
      </c>
      <c r="CD33" s="65">
        <v>40.93849721494535</v>
      </c>
      <c r="CE33" s="60">
        <v>1.2105947936005785</v>
      </c>
      <c r="CF33" s="65">
        <v>44.098728936565749</v>
      </c>
      <c r="CG33" s="60">
        <v>2.5242464156357594</v>
      </c>
      <c r="CH33" s="65">
        <v>40.059977738246488</v>
      </c>
      <c r="CI33" s="59">
        <v>1.2026335863884705</v>
      </c>
      <c r="CJ33" s="69">
        <v>-4.038751198319261</v>
      </c>
      <c r="CK33" s="59">
        <v>2.4894170196817678</v>
      </c>
      <c r="CL33" s="65">
        <v>43.400152917219657</v>
      </c>
      <c r="CM33" s="60">
        <v>1.1755152036781438</v>
      </c>
      <c r="CN33" s="65">
        <v>47.60690860509623</v>
      </c>
      <c r="CO33" s="60">
        <v>2.2785326062331461</v>
      </c>
      <c r="CP33" s="65">
        <v>42.381434922791797</v>
      </c>
      <c r="CQ33" s="59">
        <v>1.218829711167619</v>
      </c>
      <c r="CR33" s="69">
        <v>-5.2254736823044325</v>
      </c>
      <c r="CS33" s="59">
        <v>2.3323515311268617</v>
      </c>
      <c r="CT33" s="65">
        <v>33.363084945815316</v>
      </c>
      <c r="CU33" s="60">
        <v>1.1051414055969968</v>
      </c>
      <c r="CV33" s="65">
        <v>42.75201074870656</v>
      </c>
      <c r="CW33" s="60">
        <v>2.010162025687662</v>
      </c>
      <c r="CX33" s="65">
        <v>30.78829415074501</v>
      </c>
      <c r="CY33" s="59">
        <v>1.1506375806383209</v>
      </c>
      <c r="CZ33" s="69">
        <v>-11.96371659796155</v>
      </c>
      <c r="DA33" s="59">
        <v>2.036616344362185</v>
      </c>
      <c r="DB33" s="65">
        <v>14.21067224343639</v>
      </c>
      <c r="DC33" s="60">
        <v>0.81114955038658898</v>
      </c>
      <c r="DD33" s="65">
        <v>15.34047450228249</v>
      </c>
      <c r="DE33" s="60">
        <v>1.5239036252649332</v>
      </c>
      <c r="DF33" s="65">
        <v>13.94074138274147</v>
      </c>
      <c r="DG33" s="59">
        <v>0.95000395678599503</v>
      </c>
      <c r="DH33" s="69">
        <v>-1.3997331195410201</v>
      </c>
      <c r="DI33" s="59">
        <v>1.811099301102238</v>
      </c>
      <c r="DJ33" s="65">
        <v>18.392281745425699</v>
      </c>
      <c r="DK33" s="60">
        <v>0.74458563400849509</v>
      </c>
      <c r="DL33" s="65">
        <v>19.146217932752741</v>
      </c>
      <c r="DM33" s="60">
        <v>1.636356580285073</v>
      </c>
      <c r="DN33" s="65">
        <v>18.21210226488725</v>
      </c>
      <c r="DO33" s="59">
        <v>0.85205123920628778</v>
      </c>
      <c r="DP33" s="69">
        <v>-0.93411566786549116</v>
      </c>
      <c r="DQ33" s="61">
        <v>1.868073406991944</v>
      </c>
    </row>
    <row r="34" spans="1:121">
      <c r="A34" s="39" t="s">
        <v>454</v>
      </c>
      <c r="B34" s="65">
        <v>92.403064293568519</v>
      </c>
      <c r="C34" s="60">
        <v>0.93487889432733651</v>
      </c>
      <c r="D34" s="65">
        <v>90.342231774962698</v>
      </c>
      <c r="E34" s="60">
        <v>1.699859239563013</v>
      </c>
      <c r="F34" s="65">
        <v>93.313794358312123</v>
      </c>
      <c r="G34" s="59">
        <v>0.9524675834701698</v>
      </c>
      <c r="H34" s="69">
        <v>2.9715625833494244</v>
      </c>
      <c r="I34" s="59">
        <v>1.6649974082544068</v>
      </c>
      <c r="J34" s="65">
        <v>83.683879442508072</v>
      </c>
      <c r="K34" s="60">
        <v>1.2114346018689686</v>
      </c>
      <c r="L34" s="65">
        <v>83.80634079151983</v>
      </c>
      <c r="M34" s="60">
        <v>2.1578711775522348</v>
      </c>
      <c r="N34" s="65">
        <v>83.687691450517605</v>
      </c>
      <c r="O34" s="59">
        <v>1.3426998285739089</v>
      </c>
      <c r="P34" s="69">
        <v>-0.11864934100222513</v>
      </c>
      <c r="Q34" s="59">
        <v>2.3706905459479342</v>
      </c>
      <c r="R34" s="65">
        <v>92.662832635565692</v>
      </c>
      <c r="S34" s="60">
        <v>0.78286001436677843</v>
      </c>
      <c r="T34" s="65">
        <v>91.373049307486681</v>
      </c>
      <c r="U34" s="60">
        <v>1.5896820857637708</v>
      </c>
      <c r="V34" s="65">
        <v>93.275502624594338</v>
      </c>
      <c r="W34" s="59">
        <v>0.91847233894596114</v>
      </c>
      <c r="X34" s="69">
        <v>1.902453317107657</v>
      </c>
      <c r="Y34" s="60">
        <v>1.8611674721852325</v>
      </c>
      <c r="Z34" s="65">
        <v>91.528113538203542</v>
      </c>
      <c r="AA34" s="60">
        <v>0.84887922112641701</v>
      </c>
      <c r="AB34" s="65">
        <v>90.117812678356941</v>
      </c>
      <c r="AC34" s="60">
        <v>1.9736264701579747</v>
      </c>
      <c r="AD34" s="65">
        <v>91.996336742102713</v>
      </c>
      <c r="AE34" s="59">
        <v>0.9472884989813023</v>
      </c>
      <c r="AF34" s="69">
        <v>1.8785240637457719</v>
      </c>
      <c r="AG34" s="59">
        <v>2.2204352194580519</v>
      </c>
      <c r="AH34" s="65">
        <v>52.947014126488781</v>
      </c>
      <c r="AI34" s="60">
        <v>2.0679994799537291</v>
      </c>
      <c r="AJ34" s="65">
        <v>55.965442069341442</v>
      </c>
      <c r="AK34" s="60">
        <v>2.9692878164992695</v>
      </c>
      <c r="AL34" s="65">
        <v>51.872837057389027</v>
      </c>
      <c r="AM34" s="59">
        <v>2.338859059821504</v>
      </c>
      <c r="AN34" s="69">
        <v>-4.0926050119524149</v>
      </c>
      <c r="AO34" s="59">
        <v>3.2888715038714906</v>
      </c>
      <c r="AP34" s="65">
        <v>78.721226193653493</v>
      </c>
      <c r="AQ34" s="60">
        <v>1.4522849393093376</v>
      </c>
      <c r="AR34" s="65">
        <v>80.616314800243302</v>
      </c>
      <c r="AS34" s="60">
        <v>2.6635733730039592</v>
      </c>
      <c r="AT34" s="65">
        <v>78.166555305779013</v>
      </c>
      <c r="AU34" s="59">
        <v>1.5787484633123219</v>
      </c>
      <c r="AV34" s="69">
        <v>-2.4497594944642884</v>
      </c>
      <c r="AW34" s="60">
        <v>2.8897213487680804</v>
      </c>
      <c r="AX34" s="65">
        <v>63.216189960589631</v>
      </c>
      <c r="AY34" s="60">
        <v>2.0788737953718743</v>
      </c>
      <c r="AZ34" s="65">
        <v>61.097640994096487</v>
      </c>
      <c r="BA34" s="60">
        <v>3.4683634323897197</v>
      </c>
      <c r="BB34" s="65">
        <v>64.086513509345451</v>
      </c>
      <c r="BC34" s="59">
        <v>2.1388180999824846</v>
      </c>
      <c r="BD34" s="69">
        <v>2.9888725152489641</v>
      </c>
      <c r="BE34" s="59">
        <v>3.3646713213175694</v>
      </c>
      <c r="BF34" s="69">
        <v>59.665948305220127</v>
      </c>
      <c r="BG34" s="60">
        <v>1.4799804036970738</v>
      </c>
      <c r="BH34" s="65">
        <v>63.077226376674382</v>
      </c>
      <c r="BI34" s="60">
        <v>3.0665143981514777</v>
      </c>
      <c r="BJ34" s="65">
        <v>58.34842131669626</v>
      </c>
      <c r="BK34" s="59">
        <v>1.873186194757066</v>
      </c>
      <c r="BL34" s="69">
        <v>-4.7288050599781215</v>
      </c>
      <c r="BM34" s="59">
        <v>3.8271416431173062</v>
      </c>
      <c r="BN34" s="65">
        <v>34.122648583739569</v>
      </c>
      <c r="BO34" s="60">
        <v>2.0701585060032963</v>
      </c>
      <c r="BP34" s="65">
        <v>37.475286285460882</v>
      </c>
      <c r="BQ34" s="60">
        <v>4.1474225796379702</v>
      </c>
      <c r="BR34" s="65">
        <v>32.957368288850063</v>
      </c>
      <c r="BS34" s="59">
        <v>2.1460776391385687</v>
      </c>
      <c r="BT34" s="69">
        <v>-4.5179179966108194</v>
      </c>
      <c r="BU34" s="59">
        <v>4.3387544535057776</v>
      </c>
      <c r="BV34" s="65">
        <v>54.137629381641787</v>
      </c>
      <c r="BW34" s="60">
        <v>1.7479596525252326</v>
      </c>
      <c r="BX34" s="65">
        <v>57.024911404384262</v>
      </c>
      <c r="BY34" s="60">
        <v>3.6946823887392126</v>
      </c>
      <c r="BZ34" s="65">
        <v>53.036695395842713</v>
      </c>
      <c r="CA34" s="59">
        <v>1.9224358049988115</v>
      </c>
      <c r="CB34" s="69">
        <v>-3.9882160085415492</v>
      </c>
      <c r="CC34" s="59">
        <v>4.1727623301115067</v>
      </c>
      <c r="CD34" s="65">
        <v>74.547884287291993</v>
      </c>
      <c r="CE34" s="60">
        <v>1.4663090660095319</v>
      </c>
      <c r="CF34" s="65">
        <v>73.7455680850303</v>
      </c>
      <c r="CG34" s="60">
        <v>2.7978821988098574</v>
      </c>
      <c r="CH34" s="65">
        <v>74.828189508894127</v>
      </c>
      <c r="CI34" s="59">
        <v>1.3917868735501615</v>
      </c>
      <c r="CJ34" s="69">
        <v>1.0826214238638272</v>
      </c>
      <c r="CK34" s="59">
        <v>2.6010089053676744</v>
      </c>
      <c r="CL34" s="65">
        <v>83.532307966384991</v>
      </c>
      <c r="CM34" s="60">
        <v>1.1103724956365353</v>
      </c>
      <c r="CN34" s="65">
        <v>84.094547480184417</v>
      </c>
      <c r="CO34" s="60">
        <v>2.4146367114534049</v>
      </c>
      <c r="CP34" s="65">
        <v>83.414630264451944</v>
      </c>
      <c r="CQ34" s="59">
        <v>1.1947476999527669</v>
      </c>
      <c r="CR34" s="69">
        <v>-0.67991721573247332</v>
      </c>
      <c r="CS34" s="59">
        <v>2.6595649413905051</v>
      </c>
      <c r="CT34" s="65">
        <v>73.429637163405985</v>
      </c>
      <c r="CU34" s="60">
        <v>1.5010060393952831</v>
      </c>
      <c r="CV34" s="65">
        <v>72.96444099720037</v>
      </c>
      <c r="CW34" s="60">
        <v>2.4042700649290474</v>
      </c>
      <c r="CX34" s="65">
        <v>73.79159671520631</v>
      </c>
      <c r="CY34" s="59">
        <v>1.6271819502492653</v>
      </c>
      <c r="CZ34" s="69">
        <v>0.82715571800594034</v>
      </c>
      <c r="DA34" s="59">
        <v>2.5114824104201201</v>
      </c>
      <c r="DB34" s="65">
        <v>49.005309895086143</v>
      </c>
      <c r="DC34" s="60">
        <v>2.090382430358714</v>
      </c>
      <c r="DD34" s="65">
        <v>48.720996968193887</v>
      </c>
      <c r="DE34" s="60">
        <v>3.9372298162088231</v>
      </c>
      <c r="DF34" s="65">
        <v>49.023143485153952</v>
      </c>
      <c r="DG34" s="59">
        <v>1.9352948511517141</v>
      </c>
      <c r="DH34" s="69">
        <v>0.30214651696006456</v>
      </c>
      <c r="DI34" s="59">
        <v>3.5643381518879629</v>
      </c>
      <c r="DJ34" s="65">
        <v>27.976869176102639</v>
      </c>
      <c r="DK34" s="60">
        <v>2.3037121307299655</v>
      </c>
      <c r="DL34" s="65">
        <v>29.283907171916169</v>
      </c>
      <c r="DM34" s="60">
        <v>3.818851817242721</v>
      </c>
      <c r="DN34" s="65">
        <v>27.734827364294912</v>
      </c>
      <c r="DO34" s="59">
        <v>2.4269735206893444</v>
      </c>
      <c r="DP34" s="69">
        <v>-1.5490798076212577</v>
      </c>
      <c r="DQ34" s="61">
        <v>3.7885939529845785</v>
      </c>
    </row>
    <row r="35" spans="1:121">
      <c r="A35" s="39" t="s">
        <v>80</v>
      </c>
      <c r="B35" s="65">
        <v>91.868372293724661</v>
      </c>
      <c r="C35" s="60">
        <v>0.49579411126006417</v>
      </c>
      <c r="D35" s="65">
        <v>88.099835389033871</v>
      </c>
      <c r="E35" s="60">
        <v>1.276956453264894</v>
      </c>
      <c r="F35" s="65">
        <v>93.032926070342029</v>
      </c>
      <c r="G35" s="59">
        <v>0.50269115055133551</v>
      </c>
      <c r="H35" s="69">
        <v>4.9330906813081583</v>
      </c>
      <c r="I35" s="59">
        <v>1.3517489786250079</v>
      </c>
      <c r="J35" s="65">
        <v>89.511890868811435</v>
      </c>
      <c r="K35" s="60">
        <v>0.61684387746459202</v>
      </c>
      <c r="L35" s="65">
        <v>82.943022377183055</v>
      </c>
      <c r="M35" s="60">
        <v>1.4792680123768327</v>
      </c>
      <c r="N35" s="65">
        <v>91.544944976872856</v>
      </c>
      <c r="O35" s="59">
        <v>0.60523919646090596</v>
      </c>
      <c r="P35" s="69">
        <v>8.6019225996898001</v>
      </c>
      <c r="Q35" s="59">
        <v>1.523157720417998</v>
      </c>
      <c r="R35" s="65">
        <v>95.455743819641668</v>
      </c>
      <c r="S35" s="60">
        <v>0.41817229973591485</v>
      </c>
      <c r="T35" s="65">
        <v>93.698955265784804</v>
      </c>
      <c r="U35" s="60">
        <v>0.80052130174018787</v>
      </c>
      <c r="V35" s="65">
        <v>95.996427866123341</v>
      </c>
      <c r="W35" s="59">
        <v>0.47891886598396088</v>
      </c>
      <c r="X35" s="69">
        <v>2.2974726003385371</v>
      </c>
      <c r="Y35" s="60">
        <v>0.92951504878441349</v>
      </c>
      <c r="Z35" s="65">
        <v>96.728433666293895</v>
      </c>
      <c r="AA35" s="60">
        <v>0.36840675315932214</v>
      </c>
      <c r="AB35" s="65">
        <v>97.077136717813062</v>
      </c>
      <c r="AC35" s="60">
        <v>0.58377260014935828</v>
      </c>
      <c r="AD35" s="65">
        <v>96.617048799677889</v>
      </c>
      <c r="AE35" s="59">
        <v>0.43710964456851464</v>
      </c>
      <c r="AF35" s="69">
        <v>-0.46008791813517291</v>
      </c>
      <c r="AG35" s="59">
        <v>0.70611291632145412</v>
      </c>
      <c r="AH35" s="65">
        <v>89.520179136391718</v>
      </c>
      <c r="AI35" s="60">
        <v>0.53806668788763967</v>
      </c>
      <c r="AJ35" s="65">
        <v>85.865736696974039</v>
      </c>
      <c r="AK35" s="60">
        <v>1.2415909604165689</v>
      </c>
      <c r="AL35" s="65">
        <v>90.64394021744782</v>
      </c>
      <c r="AM35" s="59">
        <v>0.55650409948714741</v>
      </c>
      <c r="AN35" s="69">
        <v>4.7782035204737809</v>
      </c>
      <c r="AO35" s="59">
        <v>1.3223337623917881</v>
      </c>
      <c r="AP35" s="65">
        <v>82.887040475626932</v>
      </c>
      <c r="AQ35" s="60">
        <v>0.95545168092058397</v>
      </c>
      <c r="AR35" s="65">
        <v>80.021094215668768</v>
      </c>
      <c r="AS35" s="60">
        <v>1.6786321336085896</v>
      </c>
      <c r="AT35" s="65">
        <v>83.766686704285036</v>
      </c>
      <c r="AU35" s="59">
        <v>1.0245299029549262</v>
      </c>
      <c r="AV35" s="69">
        <v>3.7455924886162677</v>
      </c>
      <c r="AW35" s="60">
        <v>1.7580080684164996</v>
      </c>
      <c r="AX35" s="65">
        <v>41.036146165438552</v>
      </c>
      <c r="AY35" s="60">
        <v>1.1372413257785303</v>
      </c>
      <c r="AZ35" s="65">
        <v>39.497177094583797</v>
      </c>
      <c r="BA35" s="60">
        <v>1.7426871558278305</v>
      </c>
      <c r="BB35" s="65">
        <v>41.554032838269997</v>
      </c>
      <c r="BC35" s="59">
        <v>1.2319113236303585</v>
      </c>
      <c r="BD35" s="69">
        <v>2.0568557436861994</v>
      </c>
      <c r="BE35" s="59">
        <v>1.7979856368398621</v>
      </c>
      <c r="BF35" s="69">
        <v>76.103259656841047</v>
      </c>
      <c r="BG35" s="60">
        <v>0.92672610203976435</v>
      </c>
      <c r="BH35" s="65">
        <v>68.470576136353927</v>
      </c>
      <c r="BI35" s="60">
        <v>1.7862928036002295</v>
      </c>
      <c r="BJ35" s="65">
        <v>78.451364053680095</v>
      </c>
      <c r="BK35" s="59">
        <v>0.96899418686992811</v>
      </c>
      <c r="BL35" s="69">
        <v>9.9807879173261682</v>
      </c>
      <c r="BM35" s="59">
        <v>1.8765295461822757</v>
      </c>
      <c r="BN35" s="65">
        <v>31.9091110968557</v>
      </c>
      <c r="BO35" s="60">
        <v>1.1018756885488903</v>
      </c>
      <c r="BP35" s="65">
        <v>32.802781084896679</v>
      </c>
      <c r="BQ35" s="60">
        <v>1.9608687016108015</v>
      </c>
      <c r="BR35" s="65">
        <v>31.659507114067139</v>
      </c>
      <c r="BS35" s="59">
        <v>1.2393313639824854</v>
      </c>
      <c r="BT35" s="69">
        <v>-1.1432739708295401</v>
      </c>
      <c r="BU35" s="59">
        <v>2.19561409952748</v>
      </c>
      <c r="BV35" s="65">
        <v>36.776913081249447</v>
      </c>
      <c r="BW35" s="60">
        <v>1.0813194533927686</v>
      </c>
      <c r="BX35" s="65">
        <v>36.335841016369592</v>
      </c>
      <c r="BY35" s="60">
        <v>1.6211977449263975</v>
      </c>
      <c r="BZ35" s="65">
        <v>36.905815380727901</v>
      </c>
      <c r="CA35" s="59">
        <v>1.2012222096643845</v>
      </c>
      <c r="CB35" s="69">
        <v>0.56997436435830906</v>
      </c>
      <c r="CC35" s="59">
        <v>1.7463695366528778</v>
      </c>
      <c r="CD35" s="65">
        <v>76.583528343401511</v>
      </c>
      <c r="CE35" s="60">
        <v>0.78524537074558209</v>
      </c>
      <c r="CF35" s="65">
        <v>69.153538888487176</v>
      </c>
      <c r="CG35" s="60">
        <v>1.6211038981153589</v>
      </c>
      <c r="CH35" s="65">
        <v>78.867485494316753</v>
      </c>
      <c r="CI35" s="59">
        <v>0.94865135128778244</v>
      </c>
      <c r="CJ35" s="69">
        <v>9.7139466058295767</v>
      </c>
      <c r="CK35" s="59">
        <v>1.9580205792327856</v>
      </c>
      <c r="CL35" s="65">
        <v>89.383788715334759</v>
      </c>
      <c r="CM35" s="60">
        <v>0.56597473536332821</v>
      </c>
      <c r="CN35" s="65">
        <v>84.244422933461166</v>
      </c>
      <c r="CO35" s="60">
        <v>1.2572497872297759</v>
      </c>
      <c r="CP35" s="65">
        <v>90.972095064398104</v>
      </c>
      <c r="CQ35" s="59">
        <v>0.56780250512655128</v>
      </c>
      <c r="CR35" s="69">
        <v>6.7276721309369378</v>
      </c>
      <c r="CS35" s="59">
        <v>1.3293639965601416</v>
      </c>
      <c r="CT35" s="65">
        <v>77.580869531968716</v>
      </c>
      <c r="CU35" s="60">
        <v>0.91705773815085523</v>
      </c>
      <c r="CV35" s="65">
        <v>71.554043886851133</v>
      </c>
      <c r="CW35" s="60">
        <v>1.6631279554996148</v>
      </c>
      <c r="CX35" s="65">
        <v>79.43266637938396</v>
      </c>
      <c r="CY35" s="59">
        <v>0.9201657990057841</v>
      </c>
      <c r="CZ35" s="69">
        <v>7.878622492532827</v>
      </c>
      <c r="DA35" s="59">
        <v>1.5914161973061953</v>
      </c>
      <c r="DB35" s="65">
        <v>30.596219900373139</v>
      </c>
      <c r="DC35" s="60">
        <v>0.96891431788595006</v>
      </c>
      <c r="DD35" s="65">
        <v>28.020576219434648</v>
      </c>
      <c r="DE35" s="60">
        <v>1.633492683722009</v>
      </c>
      <c r="DF35" s="65">
        <v>31.425232555012158</v>
      </c>
      <c r="DG35" s="59">
        <v>1.1355273262373657</v>
      </c>
      <c r="DH35" s="69">
        <v>3.4046563355775099</v>
      </c>
      <c r="DI35" s="59">
        <v>1.9528414854980753</v>
      </c>
      <c r="DJ35" s="65">
        <v>42.888608826990357</v>
      </c>
      <c r="DK35" s="60">
        <v>0.97301976404870083</v>
      </c>
      <c r="DL35" s="65">
        <v>42.169854356226161</v>
      </c>
      <c r="DM35" s="60">
        <v>1.7287571729504356</v>
      </c>
      <c r="DN35" s="65">
        <v>43.105477531113067</v>
      </c>
      <c r="DO35" s="59">
        <v>1.0704282879248244</v>
      </c>
      <c r="DP35" s="69">
        <v>0.93562317488690638</v>
      </c>
      <c r="DQ35" s="61">
        <v>1.8755544726591078</v>
      </c>
    </row>
    <row r="36" spans="1:121">
      <c r="A36" s="39" t="s">
        <v>96</v>
      </c>
      <c r="B36" s="65">
        <v>83.826466472324768</v>
      </c>
      <c r="C36" s="60">
        <v>1.3149301772818094</v>
      </c>
      <c r="D36" s="65">
        <v>83.579732652389282</v>
      </c>
      <c r="E36" s="60">
        <v>3.066002053000016</v>
      </c>
      <c r="F36" s="65">
        <v>83.84702080393987</v>
      </c>
      <c r="G36" s="59">
        <v>1.3233004316192289</v>
      </c>
      <c r="H36" s="69">
        <v>0.26728815155058783</v>
      </c>
      <c r="I36" s="59">
        <v>3.0323282956317748</v>
      </c>
      <c r="J36" s="65">
        <v>86.087204982211091</v>
      </c>
      <c r="K36" s="60">
        <v>0.99241716459127949</v>
      </c>
      <c r="L36" s="65">
        <v>85.261155108694183</v>
      </c>
      <c r="M36" s="60">
        <v>2.156609818773167</v>
      </c>
      <c r="N36" s="65">
        <v>86.229428607449876</v>
      </c>
      <c r="O36" s="59">
        <v>1.1167202146148381</v>
      </c>
      <c r="P36" s="69">
        <v>0.96827349875569269</v>
      </c>
      <c r="Q36" s="59">
        <v>2.4390221950181235</v>
      </c>
      <c r="R36" s="65">
        <v>83.43902517149094</v>
      </c>
      <c r="S36" s="60">
        <v>1.3181869049454049</v>
      </c>
      <c r="T36" s="65">
        <v>85.389155852212184</v>
      </c>
      <c r="U36" s="60">
        <v>2.1263205144792887</v>
      </c>
      <c r="V36" s="65">
        <v>83.000575750601683</v>
      </c>
      <c r="W36" s="59">
        <v>1.5723258473861899</v>
      </c>
      <c r="X36" s="69">
        <v>-2.3885801016105006</v>
      </c>
      <c r="Y36" s="60">
        <v>2.8022674756690105</v>
      </c>
      <c r="Z36" s="65">
        <v>80.21317831475308</v>
      </c>
      <c r="AA36" s="60">
        <v>1.4608418797674831</v>
      </c>
      <c r="AB36" s="65">
        <v>81.510320502799033</v>
      </c>
      <c r="AC36" s="60">
        <v>2.8769103071150837</v>
      </c>
      <c r="AD36" s="65">
        <v>79.940421960201306</v>
      </c>
      <c r="AE36" s="59">
        <v>1.6108389447277678</v>
      </c>
      <c r="AF36" s="69">
        <v>-1.569898542597727</v>
      </c>
      <c r="AG36" s="59">
        <v>3.2025234094866306</v>
      </c>
      <c r="AH36" s="65">
        <v>78.184702830298164</v>
      </c>
      <c r="AI36" s="60">
        <v>1.7115654609712849</v>
      </c>
      <c r="AJ36" s="65">
        <v>79.633177743151208</v>
      </c>
      <c r="AK36" s="60">
        <v>2.6534670463338266</v>
      </c>
      <c r="AL36" s="65">
        <v>77.828166915052151</v>
      </c>
      <c r="AM36" s="59">
        <v>1.9216596473301903</v>
      </c>
      <c r="AN36" s="69">
        <v>-1.8050108280990571</v>
      </c>
      <c r="AO36" s="59">
        <v>3.0743864332705475</v>
      </c>
      <c r="AP36" s="65">
        <v>70.480481799105931</v>
      </c>
      <c r="AQ36" s="60">
        <v>1.4707186815744842</v>
      </c>
      <c r="AR36" s="65">
        <v>72.554482700479511</v>
      </c>
      <c r="AS36" s="60">
        <v>3.7324202719933992</v>
      </c>
      <c r="AT36" s="65">
        <v>70.059420088877047</v>
      </c>
      <c r="AU36" s="59">
        <v>1.376136151173198</v>
      </c>
      <c r="AV36" s="69">
        <v>-2.4950626116024637</v>
      </c>
      <c r="AW36" s="60">
        <v>3.5289340341292781</v>
      </c>
      <c r="AX36" s="65">
        <v>27.890021678615561</v>
      </c>
      <c r="AY36" s="60">
        <v>1.7223082533397456</v>
      </c>
      <c r="AZ36" s="65">
        <v>33.210527655794863</v>
      </c>
      <c r="BA36" s="60">
        <v>3.3961845281191971</v>
      </c>
      <c r="BB36" s="65">
        <v>26.787928265913589</v>
      </c>
      <c r="BC36" s="59">
        <v>1.744393244072042</v>
      </c>
      <c r="BD36" s="69">
        <v>-6.4225993898812739</v>
      </c>
      <c r="BE36" s="59">
        <v>3.3538241644000926</v>
      </c>
      <c r="BF36" s="69">
        <v>50.35225885727278</v>
      </c>
      <c r="BG36" s="60">
        <v>2.1879330005445046</v>
      </c>
      <c r="BH36" s="65">
        <v>55.073918470015023</v>
      </c>
      <c r="BI36" s="60">
        <v>3.7032536088794399</v>
      </c>
      <c r="BJ36" s="65">
        <v>49.361814622713197</v>
      </c>
      <c r="BK36" s="59">
        <v>2.3137561172576024</v>
      </c>
      <c r="BL36" s="69">
        <v>-5.712103847301826</v>
      </c>
      <c r="BM36" s="59">
        <v>3.8257681023732579</v>
      </c>
      <c r="BN36" s="65">
        <v>41.673270225306091</v>
      </c>
      <c r="BO36" s="60">
        <v>2.3147575583873738</v>
      </c>
      <c r="BP36" s="65">
        <v>43.717510581805243</v>
      </c>
      <c r="BQ36" s="60">
        <v>3.7884015247318095</v>
      </c>
      <c r="BR36" s="65">
        <v>41.309127653053473</v>
      </c>
      <c r="BS36" s="59">
        <v>2.4538020696464558</v>
      </c>
      <c r="BT36" s="69">
        <v>-2.4083829287517702</v>
      </c>
      <c r="BU36" s="59">
        <v>3.8587091084988634</v>
      </c>
      <c r="BV36" s="65">
        <v>29.274400766724501</v>
      </c>
      <c r="BW36" s="60">
        <v>1.6184084950295188</v>
      </c>
      <c r="BX36" s="65">
        <v>35.462540982202803</v>
      </c>
      <c r="BY36" s="60">
        <v>4.4940285572705001</v>
      </c>
      <c r="BZ36" s="65">
        <v>28.073016460578518</v>
      </c>
      <c r="CA36" s="59">
        <v>1.533522822895991</v>
      </c>
      <c r="CB36" s="69">
        <v>-7.3895245216242849</v>
      </c>
      <c r="CC36" s="59">
        <v>4.4559233136133836</v>
      </c>
      <c r="CD36" s="65">
        <v>72.735861092273325</v>
      </c>
      <c r="CE36" s="60">
        <v>1.7420274445729385</v>
      </c>
      <c r="CF36" s="65">
        <v>74.966755170018502</v>
      </c>
      <c r="CG36" s="60">
        <v>3.2596759570867433</v>
      </c>
      <c r="CH36" s="65">
        <v>72.207922797606741</v>
      </c>
      <c r="CI36" s="59">
        <v>1.8782298798338573</v>
      </c>
      <c r="CJ36" s="69">
        <v>-2.75883237241176</v>
      </c>
      <c r="CK36" s="59">
        <v>3.4787439547242087</v>
      </c>
      <c r="CL36" s="65">
        <v>70.365499802546736</v>
      </c>
      <c r="CM36" s="60">
        <v>1.5288111378906584</v>
      </c>
      <c r="CN36" s="65">
        <v>71.032905774629711</v>
      </c>
      <c r="CO36" s="60">
        <v>3.3477506965215675</v>
      </c>
      <c r="CP36" s="65">
        <v>70.189060070471854</v>
      </c>
      <c r="CQ36" s="59">
        <v>1.6946722681970046</v>
      </c>
      <c r="CR36" s="69">
        <v>-0.84384570415785731</v>
      </c>
      <c r="CS36" s="59">
        <v>3.7316119212281622</v>
      </c>
      <c r="CT36" s="65">
        <v>67.514635589825104</v>
      </c>
      <c r="CU36" s="60">
        <v>1.8830724264104206</v>
      </c>
      <c r="CV36" s="65">
        <v>74.424072819232919</v>
      </c>
      <c r="CW36" s="60">
        <v>3.3895925316368176</v>
      </c>
      <c r="CX36" s="65">
        <v>66.123489716794353</v>
      </c>
      <c r="CY36" s="59">
        <v>2.0316477802488841</v>
      </c>
      <c r="CZ36" s="69">
        <v>-8.3005831024385657</v>
      </c>
      <c r="DA36" s="59">
        <v>3.7015841225408073</v>
      </c>
      <c r="DB36" s="65">
        <v>28.946297108474109</v>
      </c>
      <c r="DC36" s="60">
        <v>1.3324755457965538</v>
      </c>
      <c r="DD36" s="65">
        <v>34.051203569707603</v>
      </c>
      <c r="DE36" s="60">
        <v>4.2493181047650053</v>
      </c>
      <c r="DF36" s="65">
        <v>27.864528160396649</v>
      </c>
      <c r="DG36" s="59">
        <v>1.3241474932829616</v>
      </c>
      <c r="DH36" s="69">
        <v>-6.1866754093109542</v>
      </c>
      <c r="DI36" s="59">
        <v>4.4113006956246128</v>
      </c>
      <c r="DJ36" s="65">
        <v>25.509129914358429</v>
      </c>
      <c r="DK36" s="60">
        <v>1.7718828213475488</v>
      </c>
      <c r="DL36" s="65">
        <v>28.985355912894882</v>
      </c>
      <c r="DM36" s="60">
        <v>3.1810216469223342</v>
      </c>
      <c r="DN36" s="65">
        <v>24.85987408549477</v>
      </c>
      <c r="DO36" s="59">
        <v>1.9507163056265024</v>
      </c>
      <c r="DP36" s="69">
        <v>-4.1254818274001117</v>
      </c>
      <c r="DQ36" s="61">
        <v>3.5247079145329159</v>
      </c>
    </row>
    <row r="37" spans="1:121">
      <c r="A37" s="39" t="s">
        <v>92</v>
      </c>
      <c r="B37" s="65">
        <v>91.821850642877806</v>
      </c>
      <c r="C37" s="60">
        <v>0.59764355218083376</v>
      </c>
      <c r="D37" s="65">
        <v>93.433490454953699</v>
      </c>
      <c r="E37" s="60">
        <v>1.1522306320065494</v>
      </c>
      <c r="F37" s="65">
        <v>91.449776119404916</v>
      </c>
      <c r="G37" s="59">
        <v>0.74684691869321751</v>
      </c>
      <c r="H37" s="69">
        <v>-1.9837143355487825</v>
      </c>
      <c r="I37" s="59">
        <v>1.4893231564231302</v>
      </c>
      <c r="J37" s="65">
        <v>89.705826056379834</v>
      </c>
      <c r="K37" s="60">
        <v>0.67910919227060729</v>
      </c>
      <c r="L37" s="65">
        <v>92.939404391816169</v>
      </c>
      <c r="M37" s="60">
        <v>0.96893333443443319</v>
      </c>
      <c r="N37" s="65">
        <v>88.781706903288523</v>
      </c>
      <c r="O37" s="59">
        <v>0.82112926693892163</v>
      </c>
      <c r="P37" s="69">
        <v>-4.1576974885276456</v>
      </c>
      <c r="Q37" s="59">
        <v>1.2433265828744828</v>
      </c>
      <c r="R37" s="65">
        <v>80.056248090211653</v>
      </c>
      <c r="S37" s="60">
        <v>0.8715331817228763</v>
      </c>
      <c r="T37" s="65">
        <v>79.303431420311981</v>
      </c>
      <c r="U37" s="60">
        <v>2.1664691481687197</v>
      </c>
      <c r="V37" s="65">
        <v>80.276078872591711</v>
      </c>
      <c r="W37" s="59">
        <v>0.87383961783884923</v>
      </c>
      <c r="X37" s="69">
        <v>0.97264745227973037</v>
      </c>
      <c r="Y37" s="60">
        <v>2.2577399467991879</v>
      </c>
      <c r="Z37" s="65">
        <v>77.581508006673516</v>
      </c>
      <c r="AA37" s="60">
        <v>0.85967297475666327</v>
      </c>
      <c r="AB37" s="65">
        <v>77.107080399204278</v>
      </c>
      <c r="AC37" s="60">
        <v>1.8685701832991701</v>
      </c>
      <c r="AD37" s="65">
        <v>77.844385194191119</v>
      </c>
      <c r="AE37" s="59">
        <v>0.91460492407079985</v>
      </c>
      <c r="AF37" s="69">
        <v>0.73730479498684076</v>
      </c>
      <c r="AG37" s="59">
        <v>2.012238204531144</v>
      </c>
      <c r="AH37" s="65">
        <v>60.80202119146427</v>
      </c>
      <c r="AI37" s="60">
        <v>0.97479423535074861</v>
      </c>
      <c r="AJ37" s="65">
        <v>59.446465754805509</v>
      </c>
      <c r="AK37" s="60">
        <v>2.3244855249229182</v>
      </c>
      <c r="AL37" s="65">
        <v>61.082322291776869</v>
      </c>
      <c r="AM37" s="59">
        <v>1.2128649080787295</v>
      </c>
      <c r="AN37" s="69">
        <v>1.6358565369713602</v>
      </c>
      <c r="AO37" s="59">
        <v>2.8382855448594957</v>
      </c>
      <c r="AP37" s="65">
        <v>75.685601091762351</v>
      </c>
      <c r="AQ37" s="60">
        <v>0.89185334074456679</v>
      </c>
      <c r="AR37" s="65">
        <v>73.927303192597776</v>
      </c>
      <c r="AS37" s="60">
        <v>2.1321931436202473</v>
      </c>
      <c r="AT37" s="65">
        <v>76.144815034114572</v>
      </c>
      <c r="AU37" s="59">
        <v>1.044466033165562</v>
      </c>
      <c r="AV37" s="69">
        <v>2.2175118415167958</v>
      </c>
      <c r="AW37" s="60">
        <v>2.4670139352162139</v>
      </c>
      <c r="AX37" s="65">
        <v>37.089294512779013</v>
      </c>
      <c r="AY37" s="60">
        <v>1.2204496711941988</v>
      </c>
      <c r="AZ37" s="65">
        <v>40.030225703701561</v>
      </c>
      <c r="BA37" s="60">
        <v>2.6148320458555423</v>
      </c>
      <c r="BB37" s="65">
        <v>36.340799919473866</v>
      </c>
      <c r="BC37" s="59">
        <v>1.1969907193497147</v>
      </c>
      <c r="BD37" s="69">
        <v>-3.6894257842276943</v>
      </c>
      <c r="BE37" s="59">
        <v>2.5545269582686148</v>
      </c>
      <c r="BF37" s="69">
        <v>57.539359742173232</v>
      </c>
      <c r="BG37" s="60">
        <v>1.2206698314958082</v>
      </c>
      <c r="BH37" s="65">
        <v>52.517458899714178</v>
      </c>
      <c r="BI37" s="60">
        <v>2.0959803981563252</v>
      </c>
      <c r="BJ37" s="65">
        <v>58.889984172185052</v>
      </c>
      <c r="BK37" s="59">
        <v>1.3295034208547212</v>
      </c>
      <c r="BL37" s="69">
        <v>6.3725252724708739</v>
      </c>
      <c r="BM37" s="59">
        <v>2.3034437289813146</v>
      </c>
      <c r="BN37" s="65">
        <v>24.53678582014113</v>
      </c>
      <c r="BO37" s="60">
        <v>1.0088565870365409</v>
      </c>
      <c r="BP37" s="65">
        <v>30.828243949802289</v>
      </c>
      <c r="BQ37" s="60">
        <v>2.0108198439870413</v>
      </c>
      <c r="BR37" s="65">
        <v>22.818637721950381</v>
      </c>
      <c r="BS37" s="59">
        <v>1.0649604273059825</v>
      </c>
      <c r="BT37" s="69">
        <v>-8.0096062278519078</v>
      </c>
      <c r="BU37" s="59">
        <v>2.1475085874773985</v>
      </c>
      <c r="BV37" s="65">
        <v>31.399822989859981</v>
      </c>
      <c r="BW37" s="60">
        <v>1.2255970926991953</v>
      </c>
      <c r="BX37" s="65">
        <v>31.520744189122791</v>
      </c>
      <c r="BY37" s="60">
        <v>2.378303805452858</v>
      </c>
      <c r="BZ37" s="65">
        <v>31.37988711658528</v>
      </c>
      <c r="CA37" s="59">
        <v>1.2475039456637071</v>
      </c>
      <c r="CB37" s="69">
        <v>-0.14085707253751067</v>
      </c>
      <c r="CC37" s="59">
        <v>2.3589688392191044</v>
      </c>
      <c r="CD37" s="65">
        <v>66.688801963447062</v>
      </c>
      <c r="CE37" s="60">
        <v>1.2123897528612029</v>
      </c>
      <c r="CF37" s="65">
        <v>58.795889865826013</v>
      </c>
      <c r="CG37" s="60">
        <v>2.2645217364773993</v>
      </c>
      <c r="CH37" s="65">
        <v>68.892276397495564</v>
      </c>
      <c r="CI37" s="59">
        <v>1.2575826061060529</v>
      </c>
      <c r="CJ37" s="69">
        <v>10.096386531669552</v>
      </c>
      <c r="CK37" s="59">
        <v>2.3726880280472371</v>
      </c>
      <c r="CL37" s="65">
        <v>67.399297871997391</v>
      </c>
      <c r="CM37" s="60">
        <v>1.0012531536562865</v>
      </c>
      <c r="CN37" s="65">
        <v>65.131686949383706</v>
      </c>
      <c r="CO37" s="60">
        <v>1.9187759512198268</v>
      </c>
      <c r="CP37" s="65">
        <v>68.019865982586154</v>
      </c>
      <c r="CQ37" s="59">
        <v>1.0138915547690945</v>
      </c>
      <c r="CR37" s="69">
        <v>2.888179033202448</v>
      </c>
      <c r="CS37" s="59">
        <v>1.8947420214854651</v>
      </c>
      <c r="CT37" s="65">
        <v>47.11642690446903</v>
      </c>
      <c r="CU37" s="60">
        <v>1.176803644845958</v>
      </c>
      <c r="CV37" s="65">
        <v>48.114285222640071</v>
      </c>
      <c r="CW37" s="60">
        <v>2.3190783314703118</v>
      </c>
      <c r="CX37" s="65">
        <v>46.880661831421662</v>
      </c>
      <c r="CY37" s="59">
        <v>1.3073837938589592</v>
      </c>
      <c r="CZ37" s="69">
        <v>-1.2336233912184085</v>
      </c>
      <c r="DA37" s="59">
        <v>2.5641892130506827</v>
      </c>
      <c r="DB37" s="65">
        <v>22.128174251957152</v>
      </c>
      <c r="DC37" s="60">
        <v>0.88117949152262676</v>
      </c>
      <c r="DD37" s="65">
        <v>17.78946049209517</v>
      </c>
      <c r="DE37" s="60">
        <v>1.5395487478207179</v>
      </c>
      <c r="DF37" s="65">
        <v>23.248406168707291</v>
      </c>
      <c r="DG37" s="59">
        <v>1.0108595026319294</v>
      </c>
      <c r="DH37" s="69">
        <v>5.4589456766121209</v>
      </c>
      <c r="DI37" s="59">
        <v>1.8026098326589808</v>
      </c>
      <c r="DJ37" s="65">
        <v>44.839290521762543</v>
      </c>
      <c r="DK37" s="60">
        <v>1.1503723337080041</v>
      </c>
      <c r="DL37" s="65">
        <v>36.464106106492622</v>
      </c>
      <c r="DM37" s="60">
        <v>2.3928173703830411</v>
      </c>
      <c r="DN37" s="65">
        <v>47.130394470411453</v>
      </c>
      <c r="DO37" s="59">
        <v>1.2695711831334098</v>
      </c>
      <c r="DP37" s="69">
        <v>10.666288363918831</v>
      </c>
      <c r="DQ37" s="61">
        <v>2.6645200092042249</v>
      </c>
    </row>
    <row r="38" spans="1:121">
      <c r="A38" s="39" t="s">
        <v>66</v>
      </c>
      <c r="B38" s="65">
        <v>90.710084083188008</v>
      </c>
      <c r="C38" s="60">
        <v>0.82828740682630864</v>
      </c>
      <c r="D38" s="65">
        <v>86.756642399419775</v>
      </c>
      <c r="E38" s="60">
        <v>2.6724104924226335</v>
      </c>
      <c r="F38" s="65">
        <v>91.354924729468806</v>
      </c>
      <c r="G38" s="59">
        <v>0.76539279595483345</v>
      </c>
      <c r="H38" s="69">
        <v>4.598282330049031</v>
      </c>
      <c r="I38" s="59">
        <v>2.5388760994438977</v>
      </c>
      <c r="J38" s="65">
        <v>91.000020842524194</v>
      </c>
      <c r="K38" s="60">
        <v>0.86525568518158336</v>
      </c>
      <c r="L38" s="65">
        <v>87.520365105487528</v>
      </c>
      <c r="M38" s="60">
        <v>2.7121413788981594</v>
      </c>
      <c r="N38" s="65">
        <v>91.508522265230425</v>
      </c>
      <c r="O38" s="59">
        <v>0.76523557813910514</v>
      </c>
      <c r="P38" s="69">
        <v>3.9881571597428973</v>
      </c>
      <c r="Q38" s="59">
        <v>2.4874739127674852</v>
      </c>
      <c r="R38" s="65">
        <v>82.865604525248855</v>
      </c>
      <c r="S38" s="60">
        <v>0.92440851073157182</v>
      </c>
      <c r="T38" s="65">
        <v>80.582187910612916</v>
      </c>
      <c r="U38" s="60">
        <v>2.8371671436664672</v>
      </c>
      <c r="V38" s="65">
        <v>83.17957807238902</v>
      </c>
      <c r="W38" s="59">
        <v>0.90310964163165686</v>
      </c>
      <c r="X38" s="69">
        <v>2.5973901617761044</v>
      </c>
      <c r="Y38" s="60">
        <v>2.8043024633816409</v>
      </c>
      <c r="Z38" s="65">
        <v>86.005669751221149</v>
      </c>
      <c r="AA38" s="60">
        <v>0.82138230119255262</v>
      </c>
      <c r="AB38" s="65">
        <v>81.83810013317327</v>
      </c>
      <c r="AC38" s="60">
        <v>2.4986929635834381</v>
      </c>
      <c r="AD38" s="65">
        <v>86.607915417846456</v>
      </c>
      <c r="AE38" s="59">
        <v>0.8918641533819176</v>
      </c>
      <c r="AF38" s="69">
        <v>4.7698152846731858</v>
      </c>
      <c r="AG38" s="59">
        <v>2.7022860822083059</v>
      </c>
      <c r="AH38" s="65">
        <v>77.347126960511162</v>
      </c>
      <c r="AI38" s="60">
        <v>1.1490166118388754</v>
      </c>
      <c r="AJ38" s="65">
        <v>70.793062451319983</v>
      </c>
      <c r="AK38" s="60">
        <v>3.181821238809369</v>
      </c>
      <c r="AL38" s="65">
        <v>78.354629390511064</v>
      </c>
      <c r="AM38" s="59">
        <v>1.0705864984838964</v>
      </c>
      <c r="AN38" s="69">
        <v>7.5615669391910814</v>
      </c>
      <c r="AO38" s="59">
        <v>3.0305008352523264</v>
      </c>
      <c r="AP38" s="65">
        <v>65.963804854833043</v>
      </c>
      <c r="AQ38" s="60">
        <v>1.2791624673793607</v>
      </c>
      <c r="AR38" s="65">
        <v>63.640567003096159</v>
      </c>
      <c r="AS38" s="60">
        <v>3.3951202122831119</v>
      </c>
      <c r="AT38" s="65">
        <v>66.253183955761813</v>
      </c>
      <c r="AU38" s="59">
        <v>1.4751710196491399</v>
      </c>
      <c r="AV38" s="69">
        <v>2.612616952665654</v>
      </c>
      <c r="AW38" s="60">
        <v>3.8879218900117296</v>
      </c>
      <c r="AX38" s="65">
        <v>20.475610949924061</v>
      </c>
      <c r="AY38" s="60">
        <v>1.4984386356740842</v>
      </c>
      <c r="AZ38" s="65">
        <v>24.79242283397214</v>
      </c>
      <c r="BA38" s="60">
        <v>3.0885799854133715</v>
      </c>
      <c r="BB38" s="65">
        <v>19.861243512625709</v>
      </c>
      <c r="BC38" s="59">
        <v>1.566939748733188</v>
      </c>
      <c r="BD38" s="69">
        <v>-4.9311793213464306</v>
      </c>
      <c r="BE38" s="59">
        <v>3.0976905399362535</v>
      </c>
      <c r="BF38" s="69">
        <v>75.60571892101467</v>
      </c>
      <c r="BG38" s="60">
        <v>1.5338086439359082</v>
      </c>
      <c r="BH38" s="65">
        <v>71.580478113044336</v>
      </c>
      <c r="BI38" s="60">
        <v>3.4479555868673626</v>
      </c>
      <c r="BJ38" s="65">
        <v>76.169388714984223</v>
      </c>
      <c r="BK38" s="59">
        <v>1.5773986010017322</v>
      </c>
      <c r="BL38" s="69">
        <v>4.5889106019398866</v>
      </c>
      <c r="BM38" s="59">
        <v>3.4301791287410457</v>
      </c>
      <c r="BN38" s="65">
        <v>50.10097320633372</v>
      </c>
      <c r="BO38" s="60">
        <v>2.1515834200621495</v>
      </c>
      <c r="BP38" s="65">
        <v>45.784459008093719</v>
      </c>
      <c r="BQ38" s="60">
        <v>4.2439264067184341</v>
      </c>
      <c r="BR38" s="65">
        <v>50.73027334279935</v>
      </c>
      <c r="BS38" s="59">
        <v>2.2336105774167212</v>
      </c>
      <c r="BT38" s="69">
        <v>4.9458143347056307</v>
      </c>
      <c r="BU38" s="59">
        <v>4.2876630674498708</v>
      </c>
      <c r="BV38" s="65">
        <v>28.36787984801866</v>
      </c>
      <c r="BW38" s="60">
        <v>1.7910400806745037</v>
      </c>
      <c r="BX38" s="65">
        <v>24.110686092292241</v>
      </c>
      <c r="BY38" s="60">
        <v>2.5750941567754744</v>
      </c>
      <c r="BZ38" s="65">
        <v>29.056859660874711</v>
      </c>
      <c r="CA38" s="59">
        <v>1.8829367746668739</v>
      </c>
      <c r="CB38" s="69">
        <v>4.9461735685824699</v>
      </c>
      <c r="CC38" s="59">
        <v>2.6786614850782886</v>
      </c>
      <c r="CD38" s="65">
        <v>72.561400200131686</v>
      </c>
      <c r="CE38" s="60">
        <v>1.1367883699028651</v>
      </c>
      <c r="CF38" s="65">
        <v>64.054798773992061</v>
      </c>
      <c r="CG38" s="60">
        <v>4.6080234741048045</v>
      </c>
      <c r="CH38" s="65">
        <v>73.855068810997054</v>
      </c>
      <c r="CI38" s="59">
        <v>1.1237570060558442</v>
      </c>
      <c r="CJ38" s="69">
        <v>9.8002700370049922</v>
      </c>
      <c r="CK38" s="59">
        <v>4.768806725832075</v>
      </c>
      <c r="CL38" s="65">
        <v>74.734987324566674</v>
      </c>
      <c r="CM38" s="60">
        <v>1.1386376323736174</v>
      </c>
      <c r="CN38" s="65">
        <v>63.025070292679352</v>
      </c>
      <c r="CO38" s="60">
        <v>5.028145450468644</v>
      </c>
      <c r="CP38" s="65">
        <v>76.445957561609589</v>
      </c>
      <c r="CQ38" s="59">
        <v>1.2574978055642396</v>
      </c>
      <c r="CR38" s="69">
        <v>13.420887268930237</v>
      </c>
      <c r="CS38" s="59">
        <v>5.4542936715149679</v>
      </c>
      <c r="CT38" s="65">
        <v>53.377276821048042</v>
      </c>
      <c r="CU38" s="60">
        <v>1.6638228686464636</v>
      </c>
      <c r="CV38" s="65">
        <v>44.030060355390347</v>
      </c>
      <c r="CW38" s="60">
        <v>3.715776417919721</v>
      </c>
      <c r="CX38" s="65">
        <v>54.775341211890137</v>
      </c>
      <c r="CY38" s="59">
        <v>1.8007378041201847</v>
      </c>
      <c r="CZ38" s="69">
        <v>10.745280856499789</v>
      </c>
      <c r="DA38" s="59">
        <v>4.1097300652174509</v>
      </c>
      <c r="DB38" s="65">
        <v>30.990144488251602</v>
      </c>
      <c r="DC38" s="60">
        <v>1.8782135045330786</v>
      </c>
      <c r="DD38" s="65">
        <v>26.776945676385221</v>
      </c>
      <c r="DE38" s="60">
        <v>3.5161694651940532</v>
      </c>
      <c r="DF38" s="65">
        <v>31.676293785833991</v>
      </c>
      <c r="DG38" s="59">
        <v>1.8952034891189253</v>
      </c>
      <c r="DH38" s="69">
        <v>4.8993481094487699</v>
      </c>
      <c r="DI38" s="59">
        <v>3.3613977128590897</v>
      </c>
      <c r="DJ38" s="65">
        <v>29.26291107549013</v>
      </c>
      <c r="DK38" s="60">
        <v>1.3453380491541442</v>
      </c>
      <c r="DL38" s="65">
        <v>30.032177406854181</v>
      </c>
      <c r="DM38" s="60">
        <v>2.865728521648407</v>
      </c>
      <c r="DN38" s="65">
        <v>29.168556680498281</v>
      </c>
      <c r="DO38" s="59">
        <v>1.411221549476898</v>
      </c>
      <c r="DP38" s="69">
        <v>-0.86362072635590081</v>
      </c>
      <c r="DQ38" s="61">
        <v>2.9613789077830384</v>
      </c>
    </row>
    <row r="39" spans="1:121">
      <c r="A39" s="39" t="s">
        <v>58</v>
      </c>
      <c r="B39" s="65">
        <v>84.497193905661987</v>
      </c>
      <c r="C39" s="60">
        <v>0.67813080288070282</v>
      </c>
      <c r="D39" s="65">
        <v>81.009815620756171</v>
      </c>
      <c r="E39" s="60">
        <v>2.964133887062316</v>
      </c>
      <c r="F39" s="65">
        <v>84.808760867513982</v>
      </c>
      <c r="G39" s="59">
        <v>0.72156910179605693</v>
      </c>
      <c r="H39" s="69">
        <v>3.7989452467578104</v>
      </c>
      <c r="I39" s="59">
        <v>3.143720405576127</v>
      </c>
      <c r="J39" s="65">
        <v>80.433292174583997</v>
      </c>
      <c r="K39" s="60">
        <v>0.90225947430390518</v>
      </c>
      <c r="L39" s="65">
        <v>74.491674604130395</v>
      </c>
      <c r="M39" s="60">
        <v>2.9906854631702657</v>
      </c>
      <c r="N39" s="65">
        <v>80.891064666574749</v>
      </c>
      <c r="O39" s="59">
        <v>0.95902285923865893</v>
      </c>
      <c r="P39" s="69">
        <v>6.399390062444354</v>
      </c>
      <c r="Q39" s="59">
        <v>3.2520785817788074</v>
      </c>
      <c r="R39" s="65">
        <v>67.904557168644814</v>
      </c>
      <c r="S39" s="60">
        <v>0.80960395404925245</v>
      </c>
      <c r="T39" s="65">
        <v>68.462996865990419</v>
      </c>
      <c r="U39" s="60">
        <v>3.1329169733158673</v>
      </c>
      <c r="V39" s="65">
        <v>67.892611959183839</v>
      </c>
      <c r="W39" s="59">
        <v>0.85036206635268918</v>
      </c>
      <c r="X39" s="69">
        <v>-0.57038490680658072</v>
      </c>
      <c r="Y39" s="60">
        <v>3.2633579818588658</v>
      </c>
      <c r="Z39" s="65">
        <v>86.98172618562154</v>
      </c>
      <c r="AA39" s="60">
        <v>0.77008747774836861</v>
      </c>
      <c r="AB39" s="65">
        <v>76.171132393740208</v>
      </c>
      <c r="AC39" s="60">
        <v>3.7824075388897618</v>
      </c>
      <c r="AD39" s="65">
        <v>87.820723192453499</v>
      </c>
      <c r="AE39" s="59">
        <v>0.69753696505646623</v>
      </c>
      <c r="AF39" s="69">
        <v>11.649590798713291</v>
      </c>
      <c r="AG39" s="59">
        <v>3.7379136540633651</v>
      </c>
      <c r="AH39" s="65">
        <v>69.331727998591248</v>
      </c>
      <c r="AI39" s="60">
        <v>1.1438972155579283</v>
      </c>
      <c r="AJ39" s="65">
        <v>60.038128571985759</v>
      </c>
      <c r="AK39" s="60">
        <v>4.0591565688623099</v>
      </c>
      <c r="AL39" s="65">
        <v>70.088791273259204</v>
      </c>
      <c r="AM39" s="59">
        <v>1.1165440749652373</v>
      </c>
      <c r="AN39" s="69">
        <v>10.050662701273446</v>
      </c>
      <c r="AO39" s="59">
        <v>4.0202656967351365</v>
      </c>
      <c r="AP39" s="65">
        <v>68.779125615583567</v>
      </c>
      <c r="AQ39" s="60">
        <v>1.1034409448971609</v>
      </c>
      <c r="AR39" s="65">
        <v>64.394007779919221</v>
      </c>
      <c r="AS39" s="60">
        <v>3.1029111043937845</v>
      </c>
      <c r="AT39" s="65">
        <v>69.120501632998256</v>
      </c>
      <c r="AU39" s="59">
        <v>1.1846062248693994</v>
      </c>
      <c r="AV39" s="69">
        <v>4.7264938530790346</v>
      </c>
      <c r="AW39" s="60">
        <v>3.3781730930213825</v>
      </c>
      <c r="AX39" s="65">
        <v>14.628364950501499</v>
      </c>
      <c r="AY39" s="60">
        <v>0.59965844862393414</v>
      </c>
      <c r="AZ39" s="65">
        <v>17.12226563516343</v>
      </c>
      <c r="BA39" s="60">
        <v>2.4439491441077537</v>
      </c>
      <c r="BB39" s="65">
        <v>14.389902119172181</v>
      </c>
      <c r="BC39" s="59">
        <v>0.63240517455783885</v>
      </c>
      <c r="BD39" s="69">
        <v>-2.7323635159912492</v>
      </c>
      <c r="BE39" s="59">
        <v>2.5819150301222749</v>
      </c>
      <c r="BF39" s="69">
        <v>66.635921636649798</v>
      </c>
      <c r="BG39" s="60">
        <v>1.1426398057191309</v>
      </c>
      <c r="BH39" s="65">
        <v>60.525432393853087</v>
      </c>
      <c r="BI39" s="60">
        <v>4.302983140466349</v>
      </c>
      <c r="BJ39" s="65">
        <v>67.159326571392256</v>
      </c>
      <c r="BK39" s="59">
        <v>1.2179939069731256</v>
      </c>
      <c r="BL39" s="69">
        <v>6.6338941775391689</v>
      </c>
      <c r="BM39" s="59">
        <v>4.5848009864053676</v>
      </c>
      <c r="BN39" s="65">
        <v>53.031825458574858</v>
      </c>
      <c r="BO39" s="60">
        <v>1.6868518100837553</v>
      </c>
      <c r="BP39" s="65">
        <v>50.056243678637713</v>
      </c>
      <c r="BQ39" s="60">
        <v>4.1516562189013699</v>
      </c>
      <c r="BR39" s="65">
        <v>53.295587798984052</v>
      </c>
      <c r="BS39" s="59">
        <v>1.6892410622600791</v>
      </c>
      <c r="BT39" s="69">
        <v>3.2393441203463382</v>
      </c>
      <c r="BU39" s="59">
        <v>3.9798149918905414</v>
      </c>
      <c r="BV39" s="65">
        <v>18.085381498766019</v>
      </c>
      <c r="BW39" s="60">
        <v>0.82889367055782648</v>
      </c>
      <c r="BX39" s="65">
        <v>27.449523350081719</v>
      </c>
      <c r="BY39" s="60">
        <v>3.1339691602984647</v>
      </c>
      <c r="BZ39" s="65">
        <v>17.30622600117271</v>
      </c>
      <c r="CA39" s="59">
        <v>0.90979314976689662</v>
      </c>
      <c r="CB39" s="69">
        <v>-10.143297348909009</v>
      </c>
      <c r="CC39" s="59">
        <v>3.4033361794111987</v>
      </c>
      <c r="CD39" s="65">
        <v>68.574008314160551</v>
      </c>
      <c r="CE39" s="60">
        <v>0.7811999550846096</v>
      </c>
      <c r="CF39" s="65">
        <v>64.597134122020634</v>
      </c>
      <c r="CG39" s="60">
        <v>2.8460967853004404</v>
      </c>
      <c r="CH39" s="65">
        <v>68.865737578152249</v>
      </c>
      <c r="CI39" s="59">
        <v>0.77034006130390165</v>
      </c>
      <c r="CJ39" s="69">
        <v>4.2686034561316148</v>
      </c>
      <c r="CK39" s="59">
        <v>2.8168784706748573</v>
      </c>
      <c r="CL39" s="65">
        <v>75.405101485688093</v>
      </c>
      <c r="CM39" s="60">
        <v>1.0453198719475567</v>
      </c>
      <c r="CN39" s="65">
        <v>59.688801711814051</v>
      </c>
      <c r="CO39" s="60">
        <v>4.3786277929722681</v>
      </c>
      <c r="CP39" s="65">
        <v>76.663881513726125</v>
      </c>
      <c r="CQ39" s="59">
        <v>1.0571895033919672</v>
      </c>
      <c r="CR39" s="69">
        <v>16.975079801912074</v>
      </c>
      <c r="CS39" s="59">
        <v>4.5775966736837832</v>
      </c>
      <c r="CT39" s="65">
        <v>59.007955718397817</v>
      </c>
      <c r="CU39" s="60">
        <v>1.1409642741059898</v>
      </c>
      <c r="CV39" s="65">
        <v>53.492839539424239</v>
      </c>
      <c r="CW39" s="60">
        <v>3.0796802985894596</v>
      </c>
      <c r="CX39" s="65">
        <v>59.429232865701557</v>
      </c>
      <c r="CY39" s="59">
        <v>1.2102277061585793</v>
      </c>
      <c r="CZ39" s="69">
        <v>5.9363933262773187</v>
      </c>
      <c r="DA39" s="59">
        <v>3.3819173006437544</v>
      </c>
      <c r="DB39" s="65">
        <v>24.88583521872885</v>
      </c>
      <c r="DC39" s="60">
        <v>0.85159282214872323</v>
      </c>
      <c r="DD39" s="65">
        <v>29.552736640460282</v>
      </c>
      <c r="DE39" s="60">
        <v>3.1156692366882539</v>
      </c>
      <c r="DF39" s="65">
        <v>24.482820444971239</v>
      </c>
      <c r="DG39" s="59">
        <v>0.90689057588731081</v>
      </c>
      <c r="DH39" s="69">
        <v>-5.0699161954890428</v>
      </c>
      <c r="DI39" s="59">
        <v>3.3339726409409569</v>
      </c>
      <c r="DJ39" s="65">
        <v>43.937831647895493</v>
      </c>
      <c r="DK39" s="60">
        <v>0.8695474646113982</v>
      </c>
      <c r="DL39" s="65">
        <v>43.16401755538071</v>
      </c>
      <c r="DM39" s="60">
        <v>3.5736845329447262</v>
      </c>
      <c r="DN39" s="65">
        <v>44.016119730390344</v>
      </c>
      <c r="DO39" s="59">
        <v>0.93233532116242168</v>
      </c>
      <c r="DP39" s="69">
        <v>0.85210217500963381</v>
      </c>
      <c r="DQ39" s="61">
        <v>3.8092912099706444</v>
      </c>
    </row>
    <row r="40" spans="1:121">
      <c r="A40" s="39" t="s">
        <v>76</v>
      </c>
      <c r="B40" s="65">
        <v>80.309987276377484</v>
      </c>
      <c r="C40" s="60">
        <v>0.91634759595107995</v>
      </c>
      <c r="D40" s="65">
        <v>80.715641194914696</v>
      </c>
      <c r="E40" s="60">
        <v>2.7467729013193329</v>
      </c>
      <c r="F40" s="65">
        <v>80.306914947298964</v>
      </c>
      <c r="G40" s="59">
        <v>0.91591808479388048</v>
      </c>
      <c r="H40" s="69">
        <v>-0.40872624761573206</v>
      </c>
      <c r="I40" s="59">
        <v>2.7366566250320217</v>
      </c>
      <c r="J40" s="65">
        <v>79.875908932989901</v>
      </c>
      <c r="K40" s="60">
        <v>0.81441595457870675</v>
      </c>
      <c r="L40" s="65">
        <v>82.680645979354921</v>
      </c>
      <c r="M40" s="60">
        <v>2.131071505075067</v>
      </c>
      <c r="N40" s="65">
        <v>79.49916657702812</v>
      </c>
      <c r="O40" s="59">
        <v>0.86024158794168759</v>
      </c>
      <c r="P40" s="69">
        <v>-3.1814794023268007</v>
      </c>
      <c r="Q40" s="59">
        <v>2.2189491023823407</v>
      </c>
      <c r="R40" s="65">
        <v>67.388239957310859</v>
      </c>
      <c r="S40" s="60">
        <v>1.1968746244267003</v>
      </c>
      <c r="T40" s="65">
        <v>69.959204103352874</v>
      </c>
      <c r="U40" s="60">
        <v>3.2809524062033031</v>
      </c>
      <c r="V40" s="65">
        <v>66.964186476452454</v>
      </c>
      <c r="W40" s="59">
        <v>1.247837901900489</v>
      </c>
      <c r="X40" s="69">
        <v>-2.9950176269004203</v>
      </c>
      <c r="Y40" s="60">
        <v>3.3907987124252115</v>
      </c>
      <c r="Z40" s="65">
        <v>53.440858959362352</v>
      </c>
      <c r="AA40" s="60">
        <v>1.3481234958768697</v>
      </c>
      <c r="AB40" s="65">
        <v>52.067304810208277</v>
      </c>
      <c r="AC40" s="60">
        <v>2.8169865789307424</v>
      </c>
      <c r="AD40" s="65">
        <v>53.573290578742508</v>
      </c>
      <c r="AE40" s="59">
        <v>1.3789301578153137</v>
      </c>
      <c r="AF40" s="69">
        <v>1.5059857685342308</v>
      </c>
      <c r="AG40" s="59">
        <v>2.7652309014197805</v>
      </c>
      <c r="AH40" s="65">
        <v>69.311378600322243</v>
      </c>
      <c r="AI40" s="60">
        <v>1.0792350076553781</v>
      </c>
      <c r="AJ40" s="65">
        <v>67.207542933110517</v>
      </c>
      <c r="AK40" s="60">
        <v>2.7874037474624167</v>
      </c>
      <c r="AL40" s="65">
        <v>69.600238604011992</v>
      </c>
      <c r="AM40" s="59">
        <v>1.104741995077515</v>
      </c>
      <c r="AN40" s="69">
        <v>2.3926956709014746</v>
      </c>
      <c r="AO40" s="59">
        <v>2.8105593598252456</v>
      </c>
      <c r="AP40" s="65">
        <v>58.951163743013801</v>
      </c>
      <c r="AQ40" s="60">
        <v>1.0403296849338257</v>
      </c>
      <c r="AR40" s="65">
        <v>64.769757416550974</v>
      </c>
      <c r="AS40" s="60">
        <v>2.7282450076157789</v>
      </c>
      <c r="AT40" s="65">
        <v>58.176697798328647</v>
      </c>
      <c r="AU40" s="59">
        <v>1.1346112121449243</v>
      </c>
      <c r="AV40" s="69">
        <v>-6.5930596182223269</v>
      </c>
      <c r="AW40" s="60">
        <v>2.9770446162975577</v>
      </c>
      <c r="AX40" s="65">
        <v>51.134285499126101</v>
      </c>
      <c r="AY40" s="60">
        <v>1.3102204193051812</v>
      </c>
      <c r="AZ40" s="65">
        <v>53.481230961732017</v>
      </c>
      <c r="BA40" s="60">
        <v>2.5646013017551472</v>
      </c>
      <c r="BB40" s="65">
        <v>50.78937905391647</v>
      </c>
      <c r="BC40" s="59">
        <v>1.3629137552677724</v>
      </c>
      <c r="BD40" s="69">
        <v>-2.691851907815547</v>
      </c>
      <c r="BE40" s="59">
        <v>2.5826447254536022</v>
      </c>
      <c r="BF40" s="69">
        <v>29.613475995651999</v>
      </c>
      <c r="BG40" s="60">
        <v>1.0402958134502975</v>
      </c>
      <c r="BH40" s="65">
        <v>31.797225236412931</v>
      </c>
      <c r="BI40" s="60">
        <v>3.2661905581076893</v>
      </c>
      <c r="BJ40" s="65">
        <v>29.278102913784942</v>
      </c>
      <c r="BK40" s="59">
        <v>1.0584616622362748</v>
      </c>
      <c r="BL40" s="69">
        <v>-2.5191223226279895</v>
      </c>
      <c r="BM40" s="59">
        <v>3.3139122391935438</v>
      </c>
      <c r="BN40" s="65">
        <v>45.143294749945809</v>
      </c>
      <c r="BO40" s="60">
        <v>1.4685906679391469</v>
      </c>
      <c r="BP40" s="65">
        <v>49.345045073137328</v>
      </c>
      <c r="BQ40" s="60">
        <v>2.8105520891622637</v>
      </c>
      <c r="BR40" s="65">
        <v>44.530640858281359</v>
      </c>
      <c r="BS40" s="59">
        <v>1.5853968692498239</v>
      </c>
      <c r="BT40" s="69">
        <v>-4.8144042148559691</v>
      </c>
      <c r="BU40" s="59">
        <v>3.0669863855835331</v>
      </c>
      <c r="BV40" s="65">
        <v>14.773116837479741</v>
      </c>
      <c r="BW40" s="60">
        <v>1.0791321389761053</v>
      </c>
      <c r="BX40" s="65">
        <v>17.642449422134749</v>
      </c>
      <c r="BY40" s="60">
        <v>2.7655241033281186</v>
      </c>
      <c r="BZ40" s="65">
        <v>14.32607556597034</v>
      </c>
      <c r="CA40" s="59">
        <v>1.0050040344722078</v>
      </c>
      <c r="CB40" s="69">
        <v>-3.3163738561644092</v>
      </c>
      <c r="CC40" s="59">
        <v>2.483368248962107</v>
      </c>
      <c r="CD40" s="65">
        <v>58.342590938161017</v>
      </c>
      <c r="CE40" s="60">
        <v>1.2920277362558097</v>
      </c>
      <c r="CF40" s="65">
        <v>62.257887403566862</v>
      </c>
      <c r="CG40" s="60">
        <v>2.840117645748871</v>
      </c>
      <c r="CH40" s="65">
        <v>57.838230386594212</v>
      </c>
      <c r="CI40" s="59">
        <v>1.3402448726559426</v>
      </c>
      <c r="CJ40" s="69">
        <v>-4.4196570169726499</v>
      </c>
      <c r="CK40" s="59">
        <v>2.8671612832391324</v>
      </c>
      <c r="CL40" s="65">
        <v>44.85578928958288</v>
      </c>
      <c r="CM40" s="60">
        <v>1.1469830319190759</v>
      </c>
      <c r="CN40" s="65">
        <v>42.848183522039932</v>
      </c>
      <c r="CO40" s="60">
        <v>2.6947789605884287</v>
      </c>
      <c r="CP40" s="65">
        <v>45.171375632912337</v>
      </c>
      <c r="CQ40" s="59">
        <v>1.273378343635458</v>
      </c>
      <c r="CR40" s="69">
        <v>2.3231921108724052</v>
      </c>
      <c r="CS40" s="59">
        <v>3.0218661207430868</v>
      </c>
      <c r="CT40" s="65">
        <v>52.541602024682732</v>
      </c>
      <c r="CU40" s="60">
        <v>1.1139996059486479</v>
      </c>
      <c r="CV40" s="65">
        <v>56.520403166947141</v>
      </c>
      <c r="CW40" s="60">
        <v>2.3889867691802116</v>
      </c>
      <c r="CX40" s="65">
        <v>51.974551798199862</v>
      </c>
      <c r="CY40" s="59">
        <v>1.2644806567609903</v>
      </c>
      <c r="CZ40" s="69">
        <v>-4.5458513687472788</v>
      </c>
      <c r="DA40" s="59">
        <v>2.8179968639148427</v>
      </c>
      <c r="DB40" s="65">
        <v>19.374898421105019</v>
      </c>
      <c r="DC40" s="60">
        <v>0.95199067301455242</v>
      </c>
      <c r="DD40" s="65">
        <v>24.091603772249918</v>
      </c>
      <c r="DE40" s="60">
        <v>2.345885539711932</v>
      </c>
      <c r="DF40" s="65">
        <v>18.681750111994781</v>
      </c>
      <c r="DG40" s="59">
        <v>0.9872344513053869</v>
      </c>
      <c r="DH40" s="69">
        <v>-5.4098536602551377</v>
      </c>
      <c r="DI40" s="59">
        <v>2.4393698333920155</v>
      </c>
      <c r="DJ40" s="65">
        <v>26.654673816369328</v>
      </c>
      <c r="DK40" s="60">
        <v>1.0126318790641928</v>
      </c>
      <c r="DL40" s="65">
        <v>29.858514395717268</v>
      </c>
      <c r="DM40" s="60">
        <v>2.8010281186825168</v>
      </c>
      <c r="DN40" s="65">
        <v>26.273879815724332</v>
      </c>
      <c r="DO40" s="59">
        <v>1.0796976446184983</v>
      </c>
      <c r="DP40" s="69">
        <v>-3.5846345799929367</v>
      </c>
      <c r="DQ40" s="61">
        <v>2.9619261520952587</v>
      </c>
    </row>
    <row r="41" spans="1:121">
      <c r="A41" s="39" t="s">
        <v>2</v>
      </c>
      <c r="B41" s="65">
        <v>70.172250970891142</v>
      </c>
      <c r="C41" s="60">
        <v>1.2948079598822078</v>
      </c>
      <c r="D41" s="65">
        <v>65.33320027638176</v>
      </c>
      <c r="E41" s="60">
        <v>2.5325183520304919</v>
      </c>
      <c r="F41" s="65">
        <v>72.008522627382803</v>
      </c>
      <c r="G41" s="59">
        <v>1.4377171767009997</v>
      </c>
      <c r="H41" s="69">
        <v>6.6753223510010429</v>
      </c>
      <c r="I41" s="59">
        <v>2.9491342081855083</v>
      </c>
      <c r="J41" s="65">
        <v>70.09151840740509</v>
      </c>
      <c r="K41" s="60">
        <v>1.083477866325808</v>
      </c>
      <c r="L41" s="65">
        <v>67.647272104904928</v>
      </c>
      <c r="M41" s="60">
        <v>2.4998383378206164</v>
      </c>
      <c r="N41" s="65">
        <v>71.060295300234287</v>
      </c>
      <c r="O41" s="59">
        <v>1.506410774094137</v>
      </c>
      <c r="P41" s="69">
        <v>3.4130231953293588</v>
      </c>
      <c r="Q41" s="59">
        <v>3.310517397402279</v>
      </c>
      <c r="R41" s="65">
        <v>71.566902031539641</v>
      </c>
      <c r="S41" s="60">
        <v>1.2492159848746154</v>
      </c>
      <c r="T41" s="65">
        <v>66.403919439723339</v>
      </c>
      <c r="U41" s="60">
        <v>2.4461994181987339</v>
      </c>
      <c r="V41" s="65">
        <v>73.384344063368644</v>
      </c>
      <c r="W41" s="59">
        <v>1.455765742308301</v>
      </c>
      <c r="X41" s="69">
        <v>6.9804246236453054</v>
      </c>
      <c r="Y41" s="60">
        <v>2.8612310820778717</v>
      </c>
      <c r="Z41" s="65">
        <v>73.993900536990338</v>
      </c>
      <c r="AA41" s="60">
        <v>1.781317328788026</v>
      </c>
      <c r="AB41" s="65">
        <v>73.053258130509576</v>
      </c>
      <c r="AC41" s="60">
        <v>2.8503457590274706</v>
      </c>
      <c r="AD41" s="65">
        <v>74.345201531697143</v>
      </c>
      <c r="AE41" s="59">
        <v>2.1281871124578644</v>
      </c>
      <c r="AF41" s="69">
        <v>1.2919434011875666</v>
      </c>
      <c r="AG41" s="59">
        <v>3.3964069439480427</v>
      </c>
      <c r="AH41" s="65">
        <v>47.723836761317607</v>
      </c>
      <c r="AI41" s="60">
        <v>3.067181310417201</v>
      </c>
      <c r="AJ41" s="65">
        <v>51.338410567047973</v>
      </c>
      <c r="AK41" s="60">
        <v>3.3754160555312773</v>
      </c>
      <c r="AL41" s="65">
        <v>46.525088097745822</v>
      </c>
      <c r="AM41" s="59">
        <v>3.4688289756709469</v>
      </c>
      <c r="AN41" s="69">
        <v>-4.8133224693021504</v>
      </c>
      <c r="AO41" s="59">
        <v>3.3905154698915783</v>
      </c>
      <c r="AP41" s="65">
        <v>46.255285423167258</v>
      </c>
      <c r="AQ41" s="60">
        <v>1.7458093348594788</v>
      </c>
      <c r="AR41" s="65">
        <v>52.96182746375797</v>
      </c>
      <c r="AS41" s="60">
        <v>3.728720313187627</v>
      </c>
      <c r="AT41" s="65">
        <v>43.614061310009753</v>
      </c>
      <c r="AU41" s="59">
        <v>2.038953250417662</v>
      </c>
      <c r="AV41" s="69">
        <v>-9.3477661537482177</v>
      </c>
      <c r="AW41" s="60">
        <v>4.5750180272690013</v>
      </c>
      <c r="AX41" s="65">
        <v>25.978361350595421</v>
      </c>
      <c r="AY41" s="60">
        <v>1.7171006665455604</v>
      </c>
      <c r="AZ41" s="65">
        <v>32.883637765454957</v>
      </c>
      <c r="BA41" s="60">
        <v>3.1471171405999394</v>
      </c>
      <c r="BB41" s="65">
        <v>23.50440556442193</v>
      </c>
      <c r="BC41" s="59">
        <v>1.7002225364923123</v>
      </c>
      <c r="BD41" s="69">
        <v>-9.3792322010330267</v>
      </c>
      <c r="BE41" s="59">
        <v>3.2563714503497723</v>
      </c>
      <c r="BF41" s="69">
        <v>45.952093708090111</v>
      </c>
      <c r="BG41" s="60">
        <v>1.8132082605370647</v>
      </c>
      <c r="BH41" s="65">
        <v>45.271993493972097</v>
      </c>
      <c r="BI41" s="60">
        <v>2.6504071975404688</v>
      </c>
      <c r="BJ41" s="65">
        <v>46.208495673607963</v>
      </c>
      <c r="BK41" s="59">
        <v>2.3625146803230721</v>
      </c>
      <c r="BL41" s="69">
        <v>0.93650217963586613</v>
      </c>
      <c r="BM41" s="59">
        <v>3.7309407940543382</v>
      </c>
      <c r="BN41" s="65">
        <v>31.329918793611569</v>
      </c>
      <c r="BO41" s="60">
        <v>2.0950347675249801</v>
      </c>
      <c r="BP41" s="65">
        <v>32.771733415403297</v>
      </c>
      <c r="BQ41" s="60">
        <v>2.3924619395807518</v>
      </c>
      <c r="BR41" s="65">
        <v>30.771002226066528</v>
      </c>
      <c r="BS41" s="59">
        <v>2.4242535436215271</v>
      </c>
      <c r="BT41" s="69">
        <v>-2.0007311893367685</v>
      </c>
      <c r="BU41" s="59">
        <v>2.6507291061664748</v>
      </c>
      <c r="BV41" s="65">
        <v>26.928812549597001</v>
      </c>
      <c r="BW41" s="60">
        <v>2.0802293570620254</v>
      </c>
      <c r="BX41" s="65">
        <v>30.2973839295117</v>
      </c>
      <c r="BY41" s="60">
        <v>3.5936608220710569</v>
      </c>
      <c r="BZ41" s="65">
        <v>25.78824102411291</v>
      </c>
      <c r="CA41" s="59">
        <v>2.0323818954349311</v>
      </c>
      <c r="CB41" s="69">
        <v>-4.5091429053987895</v>
      </c>
      <c r="CC41" s="59">
        <v>3.3926235766455255</v>
      </c>
      <c r="CD41" s="65">
        <v>42.231481480066982</v>
      </c>
      <c r="CE41" s="60">
        <v>1.3057716725437727</v>
      </c>
      <c r="CF41" s="65">
        <v>47.141203110760429</v>
      </c>
      <c r="CG41" s="60">
        <v>3.0964683133116138</v>
      </c>
      <c r="CH41" s="65">
        <v>40.603745855886693</v>
      </c>
      <c r="CI41" s="59">
        <v>1.5511317131295355</v>
      </c>
      <c r="CJ41" s="69">
        <v>-6.5374572548737362</v>
      </c>
      <c r="CK41" s="59">
        <v>3.7460572103233032</v>
      </c>
      <c r="CL41" s="65">
        <v>53.723827540729829</v>
      </c>
      <c r="CM41" s="60">
        <v>1.9835727378735588</v>
      </c>
      <c r="CN41" s="65">
        <v>60.097202838940902</v>
      </c>
      <c r="CO41" s="60">
        <v>2.7374515707220648</v>
      </c>
      <c r="CP41" s="65">
        <v>51.533610794249917</v>
      </c>
      <c r="CQ41" s="59">
        <v>2.3168418447119818</v>
      </c>
      <c r="CR41" s="69">
        <v>-8.563592044690985</v>
      </c>
      <c r="CS41" s="59">
        <v>3.2729692286761449</v>
      </c>
      <c r="CT41" s="65">
        <v>23.09878507122928</v>
      </c>
      <c r="CU41" s="60">
        <v>1.9156569456433405</v>
      </c>
      <c r="CV41" s="65">
        <v>29.095274296502069</v>
      </c>
      <c r="CW41" s="60">
        <v>3.4841453736452448</v>
      </c>
      <c r="CX41" s="65">
        <v>20.96884168674422</v>
      </c>
      <c r="CY41" s="59">
        <v>1.64700526894901</v>
      </c>
      <c r="CZ41" s="69">
        <v>-8.126432609757849</v>
      </c>
      <c r="DA41" s="59">
        <v>3.0388643507448618</v>
      </c>
      <c r="DB41" s="65">
        <v>21.467989902726689</v>
      </c>
      <c r="DC41" s="60">
        <v>1.8577674214603721</v>
      </c>
      <c r="DD41" s="65">
        <v>27.815484779957121</v>
      </c>
      <c r="DE41" s="60">
        <v>3.8619298939797551</v>
      </c>
      <c r="DF41" s="65">
        <v>19.223838640875002</v>
      </c>
      <c r="DG41" s="59">
        <v>1.5978470042590946</v>
      </c>
      <c r="DH41" s="69">
        <v>-8.591646139082119</v>
      </c>
      <c r="DI41" s="59">
        <v>3.6972642909509243</v>
      </c>
      <c r="DJ41" s="65">
        <v>22.801889831440569</v>
      </c>
      <c r="DK41" s="60">
        <v>1.1536484067376014</v>
      </c>
      <c r="DL41" s="65">
        <v>23.034045387129272</v>
      </c>
      <c r="DM41" s="60">
        <v>1.9894063730181444</v>
      </c>
      <c r="DN41" s="65">
        <v>22.76374389859151</v>
      </c>
      <c r="DO41" s="59">
        <v>1.1869849532021182</v>
      </c>
      <c r="DP41" s="69">
        <v>-0.27030148853776126</v>
      </c>
      <c r="DQ41" s="61">
        <v>1.987032586354383</v>
      </c>
    </row>
    <row r="42" spans="1:121">
      <c r="A42" s="39" t="s">
        <v>93</v>
      </c>
      <c r="B42" s="65">
        <v>84.091388082848326</v>
      </c>
      <c r="C42" s="60">
        <v>0.82458314185860482</v>
      </c>
      <c r="D42" s="65">
        <v>81.315223743809483</v>
      </c>
      <c r="E42" s="60">
        <v>1.7279027658899242</v>
      </c>
      <c r="F42" s="65">
        <v>85.052878093105107</v>
      </c>
      <c r="G42" s="59">
        <v>0.98364444767509918</v>
      </c>
      <c r="H42" s="69">
        <v>3.7376543492956245</v>
      </c>
      <c r="I42" s="59">
        <v>2.0243070095842572</v>
      </c>
      <c r="J42" s="65">
        <v>83.738812338258924</v>
      </c>
      <c r="K42" s="60">
        <v>0.81936724982396902</v>
      </c>
      <c r="L42" s="65">
        <v>78.911815610836626</v>
      </c>
      <c r="M42" s="60">
        <v>1.8818761946907077</v>
      </c>
      <c r="N42" s="65">
        <v>85.513226951334616</v>
      </c>
      <c r="O42" s="59">
        <v>0.86365324947564681</v>
      </c>
      <c r="P42" s="69">
        <v>6.6014113404979895</v>
      </c>
      <c r="Q42" s="59">
        <v>2.0309137432985658</v>
      </c>
      <c r="R42" s="65">
        <v>86.957197265611384</v>
      </c>
      <c r="S42" s="60">
        <v>0.84451911336540808</v>
      </c>
      <c r="T42" s="65">
        <v>87.595514739294416</v>
      </c>
      <c r="U42" s="60">
        <v>1.7557259163645413</v>
      </c>
      <c r="V42" s="65">
        <v>86.78829709216032</v>
      </c>
      <c r="W42" s="59">
        <v>0.99938785029748645</v>
      </c>
      <c r="X42" s="69">
        <v>-0.80721764713409527</v>
      </c>
      <c r="Y42" s="60">
        <v>2.0711185476174956</v>
      </c>
      <c r="Z42" s="65">
        <v>75.233463539700296</v>
      </c>
      <c r="AA42" s="60">
        <v>0.93942697018056409</v>
      </c>
      <c r="AB42" s="65">
        <v>73.909686507510926</v>
      </c>
      <c r="AC42" s="60">
        <v>2.1133776045437336</v>
      </c>
      <c r="AD42" s="65">
        <v>75.789906320970303</v>
      </c>
      <c r="AE42" s="59">
        <v>0.94393956118971478</v>
      </c>
      <c r="AF42" s="69">
        <v>1.8802198134593766</v>
      </c>
      <c r="AG42" s="59">
        <v>2.1688168781283688</v>
      </c>
      <c r="AH42" s="65">
        <v>63.88749291421162</v>
      </c>
      <c r="AI42" s="60">
        <v>1.0453984022913001</v>
      </c>
      <c r="AJ42" s="65">
        <v>62.612387817610362</v>
      </c>
      <c r="AK42" s="60">
        <v>2.2897004445014564</v>
      </c>
      <c r="AL42" s="65">
        <v>64.424932987567004</v>
      </c>
      <c r="AM42" s="59">
        <v>1.082744758887803</v>
      </c>
      <c r="AN42" s="69">
        <v>1.8125451699566426</v>
      </c>
      <c r="AO42" s="59">
        <v>2.4091220085317664</v>
      </c>
      <c r="AP42" s="65">
        <v>62.141003149584222</v>
      </c>
      <c r="AQ42" s="60">
        <v>1.2396594299813088</v>
      </c>
      <c r="AR42" s="65">
        <v>63.1511746832809</v>
      </c>
      <c r="AS42" s="60">
        <v>2.6667317306100151</v>
      </c>
      <c r="AT42" s="65">
        <v>61.925027033169137</v>
      </c>
      <c r="AU42" s="59">
        <v>1.2343716846375776</v>
      </c>
      <c r="AV42" s="69">
        <v>-1.2261476501117627</v>
      </c>
      <c r="AW42" s="60">
        <v>2.6717783922623086</v>
      </c>
      <c r="AX42" s="65">
        <v>30.333101123255371</v>
      </c>
      <c r="AY42" s="60">
        <v>0.96061158167003236</v>
      </c>
      <c r="AZ42" s="65">
        <v>31.584115619825699</v>
      </c>
      <c r="BA42" s="60">
        <v>2.1966425914851917</v>
      </c>
      <c r="BB42" s="65">
        <v>30.06060832831124</v>
      </c>
      <c r="BC42" s="59">
        <v>1.078504513323048</v>
      </c>
      <c r="BD42" s="69">
        <v>-1.5235072915144592</v>
      </c>
      <c r="BE42" s="59">
        <v>2.4545498472993712</v>
      </c>
      <c r="BF42" s="69">
        <v>43.100916411580897</v>
      </c>
      <c r="BG42" s="60">
        <v>1.1228844455854503</v>
      </c>
      <c r="BH42" s="65">
        <v>40.675374248866468</v>
      </c>
      <c r="BI42" s="60">
        <v>2.306016637122283</v>
      </c>
      <c r="BJ42" s="65">
        <v>43.980900335160413</v>
      </c>
      <c r="BK42" s="59">
        <v>1.2376296063216612</v>
      </c>
      <c r="BL42" s="69">
        <v>3.3055260862939448</v>
      </c>
      <c r="BM42" s="59">
        <v>2.5476150074582224</v>
      </c>
      <c r="BN42" s="65">
        <v>28.157471266010081</v>
      </c>
      <c r="BO42" s="60">
        <v>1.1748564586743246</v>
      </c>
      <c r="BP42" s="65">
        <v>28.012960186469879</v>
      </c>
      <c r="BQ42" s="60">
        <v>2.009904192631534</v>
      </c>
      <c r="BR42" s="65">
        <v>28.328240823320002</v>
      </c>
      <c r="BS42" s="59">
        <v>1.243711231931933</v>
      </c>
      <c r="BT42" s="69">
        <v>0.31528063685012242</v>
      </c>
      <c r="BU42" s="59">
        <v>2.0115713126189108</v>
      </c>
      <c r="BV42" s="65">
        <v>15.782402829406809</v>
      </c>
      <c r="BW42" s="60">
        <v>0.87919732709259513</v>
      </c>
      <c r="BX42" s="65">
        <v>15.1089655445793</v>
      </c>
      <c r="BY42" s="60">
        <v>1.8625814319668372</v>
      </c>
      <c r="BZ42" s="65">
        <v>16.04902043416849</v>
      </c>
      <c r="CA42" s="59">
        <v>0.96885305525493448</v>
      </c>
      <c r="CB42" s="69">
        <v>0.94005488958918981</v>
      </c>
      <c r="CC42" s="59">
        <v>2.0382008049980285</v>
      </c>
      <c r="CD42" s="65">
        <v>64.540716201209449</v>
      </c>
      <c r="CE42" s="60">
        <v>1.2997458565624389</v>
      </c>
      <c r="CF42" s="65">
        <v>61.084984024894517</v>
      </c>
      <c r="CG42" s="60">
        <v>2.5036555853226319</v>
      </c>
      <c r="CH42" s="65">
        <v>65.70307401849756</v>
      </c>
      <c r="CI42" s="59">
        <v>1.3366500965137982</v>
      </c>
      <c r="CJ42" s="69">
        <v>4.6180899936030428</v>
      </c>
      <c r="CK42" s="59">
        <v>2.5024983023648599</v>
      </c>
      <c r="CL42" s="65">
        <v>65.810000636966691</v>
      </c>
      <c r="CM42" s="60">
        <v>1.0914564446452193</v>
      </c>
      <c r="CN42" s="65">
        <v>65.907139517039255</v>
      </c>
      <c r="CO42" s="60">
        <v>2.235351457336769</v>
      </c>
      <c r="CP42" s="65">
        <v>65.900656245132595</v>
      </c>
      <c r="CQ42" s="59">
        <v>1.1598750759906966</v>
      </c>
      <c r="CR42" s="69">
        <v>-6.483271906660093E-3</v>
      </c>
      <c r="CS42" s="59">
        <v>2.3746149125460367</v>
      </c>
      <c r="CT42" s="65">
        <v>54.035457473854557</v>
      </c>
      <c r="CU42" s="60">
        <v>1.1302764014703364</v>
      </c>
      <c r="CV42" s="65">
        <v>51.203367984677342</v>
      </c>
      <c r="CW42" s="60">
        <v>2.1834125522539964</v>
      </c>
      <c r="CX42" s="65">
        <v>54.919384083140777</v>
      </c>
      <c r="CY42" s="59">
        <v>1.2138945707264599</v>
      </c>
      <c r="CZ42" s="69">
        <v>3.7160160984634345</v>
      </c>
      <c r="DA42" s="59">
        <v>2.3359085181189507</v>
      </c>
      <c r="DB42" s="65">
        <v>13.375905162820009</v>
      </c>
      <c r="DC42" s="60">
        <v>0.83177140605800182</v>
      </c>
      <c r="DD42" s="65">
        <v>14.35324438132157</v>
      </c>
      <c r="DE42" s="60">
        <v>1.7668186982202403</v>
      </c>
      <c r="DF42" s="65">
        <v>13.145436095804779</v>
      </c>
      <c r="DG42" s="59">
        <v>0.84395225663814322</v>
      </c>
      <c r="DH42" s="69">
        <v>-1.2078082855167906</v>
      </c>
      <c r="DI42" s="59">
        <v>1.798822969131308</v>
      </c>
      <c r="DJ42" s="65">
        <v>20.08012049329718</v>
      </c>
      <c r="DK42" s="60">
        <v>1.0576650975084259</v>
      </c>
      <c r="DL42" s="65">
        <v>24.34608007167617</v>
      </c>
      <c r="DM42" s="60">
        <v>2.6890917080699914</v>
      </c>
      <c r="DN42" s="65">
        <v>18.5630185363677</v>
      </c>
      <c r="DO42" s="59">
        <v>1.1997731923930837</v>
      </c>
      <c r="DP42" s="69">
        <v>-5.7830615353084696</v>
      </c>
      <c r="DQ42" s="61">
        <v>3.0126767152673204</v>
      </c>
    </row>
    <row r="43" spans="1:121">
      <c r="A43" s="39" t="s">
        <v>106</v>
      </c>
      <c r="B43" s="65">
        <v>78.245765843409728</v>
      </c>
      <c r="C43" s="60">
        <v>1.375451432667272</v>
      </c>
      <c r="D43" s="65">
        <v>78.89877419911376</v>
      </c>
      <c r="E43" s="60">
        <v>2.7757361655265447</v>
      </c>
      <c r="F43" s="65">
        <v>78.216199205133151</v>
      </c>
      <c r="G43" s="59">
        <v>1.3834665335419123</v>
      </c>
      <c r="H43" s="69">
        <v>-0.68257499398060872</v>
      </c>
      <c r="I43" s="59">
        <v>2.5808214461783114</v>
      </c>
      <c r="J43" s="65">
        <v>81.306643483854529</v>
      </c>
      <c r="K43" s="60">
        <v>1.5201758995047461</v>
      </c>
      <c r="L43" s="65">
        <v>78.911235148915736</v>
      </c>
      <c r="M43" s="60">
        <v>3.4498368066115557</v>
      </c>
      <c r="N43" s="65">
        <v>81.89586392389829</v>
      </c>
      <c r="O43" s="59">
        <v>1.4698652018706346</v>
      </c>
      <c r="P43" s="69">
        <v>2.9846287749825535</v>
      </c>
      <c r="Q43" s="59">
        <v>3.3321418054870215</v>
      </c>
      <c r="R43" s="65">
        <v>61.246735569363139</v>
      </c>
      <c r="S43" s="60">
        <v>2.053622966292783</v>
      </c>
      <c r="T43" s="65">
        <v>65.034379812208826</v>
      </c>
      <c r="U43" s="60">
        <v>3.955591543883461</v>
      </c>
      <c r="V43" s="65">
        <v>60.564007393944607</v>
      </c>
      <c r="W43" s="59">
        <v>2.0761395219570509</v>
      </c>
      <c r="X43" s="69">
        <v>-4.470372418264219</v>
      </c>
      <c r="Y43" s="60">
        <v>3.6719567191078277</v>
      </c>
      <c r="Z43" s="65">
        <v>52.872995227576979</v>
      </c>
      <c r="AA43" s="60">
        <v>1.8284243017040391</v>
      </c>
      <c r="AB43" s="65">
        <v>58.629128265081462</v>
      </c>
      <c r="AC43" s="60">
        <v>4.2463738035977396</v>
      </c>
      <c r="AD43" s="65">
        <v>51.652874823477262</v>
      </c>
      <c r="AE43" s="59">
        <v>1.6632220083670863</v>
      </c>
      <c r="AF43" s="69">
        <v>-6.9762534416042001</v>
      </c>
      <c r="AG43" s="59">
        <v>3.8544039481160959</v>
      </c>
      <c r="AH43" s="65">
        <v>60.847106778000892</v>
      </c>
      <c r="AI43" s="60">
        <v>2.3467955814455768</v>
      </c>
      <c r="AJ43" s="65">
        <v>52.505952540376711</v>
      </c>
      <c r="AK43" s="60">
        <v>4.331923625338522</v>
      </c>
      <c r="AL43" s="65">
        <v>62.607523017668257</v>
      </c>
      <c r="AM43" s="59">
        <v>2.3213010181694123</v>
      </c>
      <c r="AN43" s="69">
        <v>10.101570477291546</v>
      </c>
      <c r="AO43" s="59">
        <v>4.1490745392680806</v>
      </c>
      <c r="AP43" s="65">
        <v>57.913994806095822</v>
      </c>
      <c r="AQ43" s="60">
        <v>2.0710488304213208</v>
      </c>
      <c r="AR43" s="65">
        <v>67.493075631929202</v>
      </c>
      <c r="AS43" s="60">
        <v>4.225847088152622</v>
      </c>
      <c r="AT43" s="65">
        <v>56.061066713882553</v>
      </c>
      <c r="AU43" s="59">
        <v>2.2229336702616664</v>
      </c>
      <c r="AV43" s="69">
        <v>-11.432008918046648</v>
      </c>
      <c r="AW43" s="60">
        <v>4.2750319092109379</v>
      </c>
      <c r="AX43" s="65">
        <v>18.024108169219009</v>
      </c>
      <c r="AY43" s="60">
        <v>1.6172895167801311</v>
      </c>
      <c r="AZ43" s="65">
        <v>23.561992798816789</v>
      </c>
      <c r="BA43" s="60">
        <v>3.4209702361861045</v>
      </c>
      <c r="BB43" s="65">
        <v>16.934316449421051</v>
      </c>
      <c r="BC43" s="59">
        <v>1.593016904971793</v>
      </c>
      <c r="BD43" s="69">
        <v>-6.6276763493957382</v>
      </c>
      <c r="BE43" s="59">
        <v>3.1366062274675026</v>
      </c>
      <c r="BF43" s="69">
        <v>52.823091128400833</v>
      </c>
      <c r="BG43" s="60">
        <v>2.4265037748542326</v>
      </c>
      <c r="BH43" s="65">
        <v>54.111611607097252</v>
      </c>
      <c r="BI43" s="60">
        <v>4.5752407276897316</v>
      </c>
      <c r="BJ43" s="65">
        <v>52.632152871277739</v>
      </c>
      <c r="BK43" s="59">
        <v>2.696527012438418</v>
      </c>
      <c r="BL43" s="69">
        <v>-1.479458735819513</v>
      </c>
      <c r="BM43" s="59">
        <v>5.0689133762328868</v>
      </c>
      <c r="BN43" s="65">
        <v>42.340995590360613</v>
      </c>
      <c r="BO43" s="60">
        <v>2.296842240001753</v>
      </c>
      <c r="BP43" s="65">
        <v>40.804882736717339</v>
      </c>
      <c r="BQ43" s="60">
        <v>4.2382127114627979</v>
      </c>
      <c r="BR43" s="65">
        <v>42.705572307846587</v>
      </c>
      <c r="BS43" s="59">
        <v>2.3232502626853306</v>
      </c>
      <c r="BT43" s="69">
        <v>1.9006895711292486</v>
      </c>
      <c r="BU43" s="59">
        <v>3.9789192556037762</v>
      </c>
      <c r="BV43" s="65">
        <v>9.6787628703627604</v>
      </c>
      <c r="BW43" s="60">
        <v>0.7856520393995825</v>
      </c>
      <c r="BX43" s="65">
        <v>16.54298096796834</v>
      </c>
      <c r="BY43" s="60">
        <v>3.0456533846890408</v>
      </c>
      <c r="BZ43" s="65">
        <v>8.3033411412177287</v>
      </c>
      <c r="CA43" s="59">
        <v>0.94098822977935148</v>
      </c>
      <c r="CB43" s="69">
        <v>-8.2396398267506115</v>
      </c>
      <c r="CC43" s="59">
        <v>3.4626527810108874</v>
      </c>
      <c r="CD43" s="65">
        <v>44.195705732458073</v>
      </c>
      <c r="CE43" s="60">
        <v>2.5255079971608927</v>
      </c>
      <c r="CF43" s="65">
        <v>44.435154011958382</v>
      </c>
      <c r="CG43" s="60">
        <v>4.2908285740986489</v>
      </c>
      <c r="CH43" s="65">
        <v>44.205077236509879</v>
      </c>
      <c r="CI43" s="59">
        <v>2.6015057953937433</v>
      </c>
      <c r="CJ43" s="69">
        <v>-0.23007677544850225</v>
      </c>
      <c r="CK43" s="59">
        <v>4.086004819809907</v>
      </c>
      <c r="CL43" s="65">
        <v>27.685259265837029</v>
      </c>
      <c r="CM43" s="60">
        <v>1.4666854718276674</v>
      </c>
      <c r="CN43" s="65">
        <v>27.212093776339842</v>
      </c>
      <c r="CO43" s="60">
        <v>3.9824033787284718</v>
      </c>
      <c r="CP43" s="65">
        <v>27.816637730007791</v>
      </c>
      <c r="CQ43" s="59">
        <v>1.4038655389591466</v>
      </c>
      <c r="CR43" s="69">
        <v>0.60454395366794955</v>
      </c>
      <c r="CS43" s="59">
        <v>3.9031581063815932</v>
      </c>
      <c r="CT43" s="65">
        <v>29.367415829489929</v>
      </c>
      <c r="CU43" s="60">
        <v>1.8831717221002333</v>
      </c>
      <c r="CV43" s="65">
        <v>39.434729110230691</v>
      </c>
      <c r="CW43" s="60">
        <v>4.4992003378631003</v>
      </c>
      <c r="CX43" s="65">
        <v>27.375646901334139</v>
      </c>
      <c r="CY43" s="59">
        <v>2.0242655489353325</v>
      </c>
      <c r="CZ43" s="69">
        <v>-12.059082208896552</v>
      </c>
      <c r="DA43" s="59">
        <v>4.7370277410559973</v>
      </c>
      <c r="DB43" s="65">
        <v>10.18018945795137</v>
      </c>
      <c r="DC43" s="60">
        <v>1.1798014860442738</v>
      </c>
      <c r="DD43" s="65">
        <v>14.81341243399493</v>
      </c>
      <c r="DE43" s="60">
        <v>2.9938854414099634</v>
      </c>
      <c r="DF43" s="65">
        <v>9.2575718835500531</v>
      </c>
      <c r="DG43" s="59">
        <v>0.98238289950055468</v>
      </c>
      <c r="DH43" s="69">
        <v>-5.5558405504448771</v>
      </c>
      <c r="DI43" s="59">
        <v>2.5274776566394892</v>
      </c>
      <c r="DJ43" s="65">
        <v>22.915948280407349</v>
      </c>
      <c r="DK43" s="60">
        <v>1.3618893681086892</v>
      </c>
      <c r="DL43" s="65">
        <v>18.583041614117601</v>
      </c>
      <c r="DM43" s="60">
        <v>3.5496583040099061</v>
      </c>
      <c r="DN43" s="65">
        <v>23.814007098583438</v>
      </c>
      <c r="DO43" s="59">
        <v>1.4160880845588857</v>
      </c>
      <c r="DP43" s="69">
        <v>5.2309654844658375</v>
      </c>
      <c r="DQ43" s="61">
        <v>3.6921455669043688</v>
      </c>
    </row>
    <row r="44" spans="1:121">
      <c r="A44" s="39" t="s">
        <v>71</v>
      </c>
      <c r="B44" s="65">
        <v>78.245135689672168</v>
      </c>
      <c r="C44" s="60">
        <v>0.64495336369247414</v>
      </c>
      <c r="D44" s="65">
        <v>74.939117704283035</v>
      </c>
      <c r="E44" s="60">
        <v>1.6242955858905939</v>
      </c>
      <c r="F44" s="65">
        <v>79.161647496361226</v>
      </c>
      <c r="G44" s="59">
        <v>0.71783308923240541</v>
      </c>
      <c r="H44" s="69">
        <v>4.2225297920781912</v>
      </c>
      <c r="I44" s="59">
        <v>1.8102727213236405</v>
      </c>
      <c r="J44" s="65">
        <v>64.310983321849733</v>
      </c>
      <c r="K44" s="60">
        <v>0.77132987534981134</v>
      </c>
      <c r="L44" s="65">
        <v>64.672308510349666</v>
      </c>
      <c r="M44" s="60">
        <v>1.8253302792808042</v>
      </c>
      <c r="N44" s="65">
        <v>64.107862725511453</v>
      </c>
      <c r="O44" s="59">
        <v>0.92105974232645216</v>
      </c>
      <c r="P44" s="69">
        <v>-0.56444578483821317</v>
      </c>
      <c r="Q44" s="59">
        <v>2.1543719951265383</v>
      </c>
      <c r="R44" s="65">
        <v>58.382491135938238</v>
      </c>
      <c r="S44" s="60">
        <v>1.2016521061624232</v>
      </c>
      <c r="T44" s="65">
        <v>55.633236458816327</v>
      </c>
      <c r="U44" s="60">
        <v>2.0575271828648871</v>
      </c>
      <c r="V44" s="65">
        <v>59.202483571131602</v>
      </c>
      <c r="W44" s="59">
        <v>1.370371980838659</v>
      </c>
      <c r="X44" s="69">
        <v>3.5692471123152743</v>
      </c>
      <c r="Y44" s="60">
        <v>2.3422305986391079</v>
      </c>
      <c r="Z44" s="65">
        <v>70.553220172220804</v>
      </c>
      <c r="AA44" s="60">
        <v>1.2136805386724419</v>
      </c>
      <c r="AB44" s="65">
        <v>67.401750625429855</v>
      </c>
      <c r="AC44" s="60">
        <v>2.0452073375461883</v>
      </c>
      <c r="AD44" s="65">
        <v>71.401576090582907</v>
      </c>
      <c r="AE44" s="59">
        <v>1.2666327392446772</v>
      </c>
      <c r="AF44" s="69">
        <v>3.9998254651530516</v>
      </c>
      <c r="AG44" s="59">
        <v>2.0542156559293807</v>
      </c>
      <c r="AH44" s="65">
        <v>57.807605034966322</v>
      </c>
      <c r="AI44" s="60">
        <v>1.6607237478815073</v>
      </c>
      <c r="AJ44" s="65">
        <v>59.972172285176534</v>
      </c>
      <c r="AK44" s="60">
        <v>2.1681898588978723</v>
      </c>
      <c r="AL44" s="65">
        <v>57.072068589896737</v>
      </c>
      <c r="AM44" s="59">
        <v>1.7709988598515192</v>
      </c>
      <c r="AN44" s="69">
        <v>-2.9001036952797961</v>
      </c>
      <c r="AO44" s="59">
        <v>1.9887566537081769</v>
      </c>
      <c r="AP44" s="65">
        <v>52.136936189660418</v>
      </c>
      <c r="AQ44" s="60">
        <v>1.277580016339682</v>
      </c>
      <c r="AR44" s="65">
        <v>48.078131518554457</v>
      </c>
      <c r="AS44" s="60">
        <v>1.9123359218455684</v>
      </c>
      <c r="AT44" s="65">
        <v>53.238345700304457</v>
      </c>
      <c r="AU44" s="59">
        <v>1.4112233578253293</v>
      </c>
      <c r="AV44" s="69">
        <v>5.1602141817499998</v>
      </c>
      <c r="AW44" s="60">
        <v>2.0717426465738651</v>
      </c>
      <c r="AX44" s="65">
        <v>15.341720747800411</v>
      </c>
      <c r="AY44" s="60">
        <v>0.59114939077219975</v>
      </c>
      <c r="AZ44" s="65">
        <v>14.68624115459524</v>
      </c>
      <c r="BA44" s="60">
        <v>1.2531584453030813</v>
      </c>
      <c r="BB44" s="65">
        <v>15.55827128278816</v>
      </c>
      <c r="BC44" s="59">
        <v>0.70489523437732748</v>
      </c>
      <c r="BD44" s="69">
        <v>0.87203012819291992</v>
      </c>
      <c r="BE44" s="59">
        <v>1.4832615227420789</v>
      </c>
      <c r="BF44" s="69">
        <v>24.197080583861261</v>
      </c>
      <c r="BG44" s="60">
        <v>0.80490478112384212</v>
      </c>
      <c r="BH44" s="65">
        <v>23.231694317338931</v>
      </c>
      <c r="BI44" s="60">
        <v>1.6850322256950467</v>
      </c>
      <c r="BJ44" s="65">
        <v>24.38914784058246</v>
      </c>
      <c r="BK44" s="59">
        <v>0.89883859826318235</v>
      </c>
      <c r="BL44" s="69">
        <v>1.1574535232435288</v>
      </c>
      <c r="BM44" s="59">
        <v>1.8690722496462264</v>
      </c>
      <c r="BN44" s="65">
        <v>30.80071476103555</v>
      </c>
      <c r="BO44" s="60">
        <v>1.0371108267656919</v>
      </c>
      <c r="BP44" s="65">
        <v>33.712096893113717</v>
      </c>
      <c r="BQ44" s="60">
        <v>1.8462542638172756</v>
      </c>
      <c r="BR44" s="65">
        <v>29.847957448178541</v>
      </c>
      <c r="BS44" s="59">
        <v>1.1673651903892288</v>
      </c>
      <c r="BT44" s="69">
        <v>-3.8641394449351765</v>
      </c>
      <c r="BU44" s="59">
        <v>2.0953835442431643</v>
      </c>
      <c r="BV44" s="65">
        <v>14.969822820021321</v>
      </c>
      <c r="BW44" s="60">
        <v>0.92560679305922922</v>
      </c>
      <c r="BX44" s="65">
        <v>16.981132092211649</v>
      </c>
      <c r="BY44" s="60">
        <v>1.6132043971337204</v>
      </c>
      <c r="BZ44" s="65">
        <v>14.36591013455663</v>
      </c>
      <c r="CA44" s="59">
        <v>0.98990736580711647</v>
      </c>
      <c r="CB44" s="69">
        <v>-2.6152219576550184</v>
      </c>
      <c r="CC44" s="59">
        <v>1.6630667989288468</v>
      </c>
      <c r="CD44" s="65">
        <v>29.839764457897981</v>
      </c>
      <c r="CE44" s="60">
        <v>1.0801402837647096</v>
      </c>
      <c r="CF44" s="65">
        <v>33.607700948694472</v>
      </c>
      <c r="CG44" s="60">
        <v>1.9832133863315591</v>
      </c>
      <c r="CH44" s="65">
        <v>28.722445368522528</v>
      </c>
      <c r="CI44" s="59">
        <v>1.1684769874271732</v>
      </c>
      <c r="CJ44" s="69">
        <v>-4.8852555801719433</v>
      </c>
      <c r="CK44" s="59">
        <v>2.111998935506695</v>
      </c>
      <c r="CL44" s="65">
        <v>40.459695163652043</v>
      </c>
      <c r="CM44" s="60">
        <v>1.1581125930149083</v>
      </c>
      <c r="CN44" s="65">
        <v>39.508249544941627</v>
      </c>
      <c r="CO44" s="60">
        <v>2.1558489232749953</v>
      </c>
      <c r="CP44" s="65">
        <v>40.642617257368293</v>
      </c>
      <c r="CQ44" s="59">
        <v>1.1978095755833265</v>
      </c>
      <c r="CR44" s="69">
        <v>1.1343677124266662</v>
      </c>
      <c r="CS44" s="59">
        <v>2.1736659953149746</v>
      </c>
      <c r="CT44" s="65">
        <v>24.041353049545741</v>
      </c>
      <c r="CU44" s="60">
        <v>0.77130394388281476</v>
      </c>
      <c r="CV44" s="65">
        <v>23.995152806209621</v>
      </c>
      <c r="CW44" s="60">
        <v>1.688059286860969</v>
      </c>
      <c r="CX44" s="65">
        <v>24.069250940283808</v>
      </c>
      <c r="CY44" s="59">
        <v>0.87953795322367456</v>
      </c>
      <c r="CZ44" s="69">
        <v>7.4098134074187527E-2</v>
      </c>
      <c r="DA44" s="59">
        <v>1.9301162591175718</v>
      </c>
      <c r="DB44" s="65">
        <v>12.286515303041369</v>
      </c>
      <c r="DC44" s="60">
        <v>0.70286713961645009</v>
      </c>
      <c r="DD44" s="65">
        <v>12.39914508948894</v>
      </c>
      <c r="DE44" s="60">
        <v>1.5904250765661396</v>
      </c>
      <c r="DF44" s="65">
        <v>12.23589116751914</v>
      </c>
      <c r="DG44" s="59">
        <v>0.77560957169979305</v>
      </c>
      <c r="DH44" s="69">
        <v>-0.16325392196979926</v>
      </c>
      <c r="DI44" s="59">
        <v>1.7641565270427577</v>
      </c>
      <c r="DJ44" s="65">
        <v>23.711901094303261</v>
      </c>
      <c r="DK44" s="60">
        <v>0.93883547433858594</v>
      </c>
      <c r="DL44" s="65">
        <v>25.684429102409869</v>
      </c>
      <c r="DM44" s="60">
        <v>1.9467198792819866</v>
      </c>
      <c r="DN44" s="65">
        <v>23.125522253806601</v>
      </c>
      <c r="DO44" s="59">
        <v>1.0557876611954584</v>
      </c>
      <c r="DP44" s="69">
        <v>-2.558906848603268</v>
      </c>
      <c r="DQ44" s="61">
        <v>2.1683300331411952</v>
      </c>
    </row>
    <row r="45" spans="1:121">
      <c r="A45" s="39" t="s">
        <v>89</v>
      </c>
      <c r="B45" s="65">
        <v>77.445476974295545</v>
      </c>
      <c r="C45" s="60">
        <v>1.2137380459640614</v>
      </c>
      <c r="D45" s="65">
        <v>76.714031097574903</v>
      </c>
      <c r="E45" s="60">
        <v>2.8334807254831493</v>
      </c>
      <c r="F45" s="65">
        <v>77.534798511007708</v>
      </c>
      <c r="G45" s="59">
        <v>1.2431845084192163</v>
      </c>
      <c r="H45" s="69">
        <v>0.82076741343280446</v>
      </c>
      <c r="I45" s="59">
        <v>2.9114695094052854</v>
      </c>
      <c r="J45" s="65">
        <v>71.628730904213626</v>
      </c>
      <c r="K45" s="60">
        <v>1.4614013421892107</v>
      </c>
      <c r="L45" s="65">
        <v>71.169698581275981</v>
      </c>
      <c r="M45" s="60">
        <v>3.1282261626662669</v>
      </c>
      <c r="N45" s="65">
        <v>71.937050305390059</v>
      </c>
      <c r="O45" s="59">
        <v>1.5202665844886445</v>
      </c>
      <c r="P45" s="69">
        <v>0.76735172411407859</v>
      </c>
      <c r="Q45" s="59">
        <v>3.2136293124832118</v>
      </c>
      <c r="R45" s="65">
        <v>66.174094346537842</v>
      </c>
      <c r="S45" s="60">
        <v>1.4387493699393707</v>
      </c>
      <c r="T45" s="65">
        <v>65.498225486615198</v>
      </c>
      <c r="U45" s="60">
        <v>3.1672861268632708</v>
      </c>
      <c r="V45" s="65">
        <v>66.48830024570087</v>
      </c>
      <c r="W45" s="59">
        <v>1.6188591086997159</v>
      </c>
      <c r="X45" s="69">
        <v>0.99007475908567244</v>
      </c>
      <c r="Y45" s="60">
        <v>3.5466013016167932</v>
      </c>
      <c r="Z45" s="65">
        <v>67.667113247943817</v>
      </c>
      <c r="AA45" s="60">
        <v>1.4180402395966918</v>
      </c>
      <c r="AB45" s="65">
        <v>67.498345826058085</v>
      </c>
      <c r="AC45" s="60">
        <v>3.6041539101936384</v>
      </c>
      <c r="AD45" s="65">
        <v>67.867978081772534</v>
      </c>
      <c r="AE45" s="59">
        <v>1.5431649725133396</v>
      </c>
      <c r="AF45" s="69">
        <v>0.3696322557144498</v>
      </c>
      <c r="AG45" s="59">
        <v>3.9222767661037814</v>
      </c>
      <c r="AH45" s="65">
        <v>72.510175048955347</v>
      </c>
      <c r="AI45" s="60">
        <v>1.6697300852455554</v>
      </c>
      <c r="AJ45" s="65">
        <v>66.105793769695964</v>
      </c>
      <c r="AK45" s="60">
        <v>5.1260108820839809</v>
      </c>
      <c r="AL45" s="65">
        <v>74.002501278741335</v>
      </c>
      <c r="AM45" s="59">
        <v>1.494782565804099</v>
      </c>
      <c r="AN45" s="69">
        <v>7.8967075090453704</v>
      </c>
      <c r="AO45" s="59">
        <v>5.2407629395625017</v>
      </c>
      <c r="AP45" s="65">
        <v>46.717978612131589</v>
      </c>
      <c r="AQ45" s="60">
        <v>1.8837539231285751</v>
      </c>
      <c r="AR45" s="65">
        <v>57.665673722695388</v>
      </c>
      <c r="AS45" s="60">
        <v>4.107928729511416</v>
      </c>
      <c r="AT45" s="65">
        <v>43.90569337311419</v>
      </c>
      <c r="AU45" s="59">
        <v>1.9948665980620581</v>
      </c>
      <c r="AV45" s="69">
        <v>-13.759980349581198</v>
      </c>
      <c r="AW45" s="60">
        <v>4.4113532092211294</v>
      </c>
      <c r="AX45" s="65">
        <v>41.392203831658797</v>
      </c>
      <c r="AY45" s="60">
        <v>1.3756445345790271</v>
      </c>
      <c r="AZ45" s="65">
        <v>35.612938604046043</v>
      </c>
      <c r="BA45" s="60">
        <v>3.2679345704887948</v>
      </c>
      <c r="BB45" s="65">
        <v>43.070561838447318</v>
      </c>
      <c r="BC45" s="59">
        <v>1.4922160665894617</v>
      </c>
      <c r="BD45" s="69">
        <v>7.4576232344012752</v>
      </c>
      <c r="BE45" s="59">
        <v>3.5641218299603077</v>
      </c>
      <c r="BF45" s="69">
        <v>56.571600808248803</v>
      </c>
      <c r="BG45" s="60">
        <v>1.6365653029099194</v>
      </c>
      <c r="BH45" s="65">
        <v>51.607915589975633</v>
      </c>
      <c r="BI45" s="60">
        <v>4.1056280469819413</v>
      </c>
      <c r="BJ45" s="65">
        <v>57.765663892522653</v>
      </c>
      <c r="BK45" s="59">
        <v>1.700152781659872</v>
      </c>
      <c r="BL45" s="69">
        <v>6.1577483025470201</v>
      </c>
      <c r="BM45" s="59">
        <v>4.2458586363147823</v>
      </c>
      <c r="BN45" s="65">
        <v>31.996081875402631</v>
      </c>
      <c r="BO45" s="60">
        <v>1.702059333465455</v>
      </c>
      <c r="BP45" s="65">
        <v>29.564463478631222</v>
      </c>
      <c r="BQ45" s="60">
        <v>3.0881678738039566</v>
      </c>
      <c r="BR45" s="65">
        <v>32.368936779217137</v>
      </c>
      <c r="BS45" s="59">
        <v>1.8784172055252699</v>
      </c>
      <c r="BT45" s="69">
        <v>2.804473300585915</v>
      </c>
      <c r="BU45" s="59">
        <v>3.3431574012112719</v>
      </c>
      <c r="BV45" s="65">
        <v>46.46217356225845</v>
      </c>
      <c r="BW45" s="60">
        <v>1.8378074680486347</v>
      </c>
      <c r="BX45" s="65">
        <v>48.508055197177327</v>
      </c>
      <c r="BY45" s="60">
        <v>4.2857725198651533</v>
      </c>
      <c r="BZ45" s="65">
        <v>45.843712089784212</v>
      </c>
      <c r="CA45" s="59">
        <v>1.8855127578312136</v>
      </c>
      <c r="CB45" s="69">
        <v>-2.6643431073931154</v>
      </c>
      <c r="CC45" s="59">
        <v>4.4476938950838214</v>
      </c>
      <c r="CD45" s="65">
        <v>51.295250658692353</v>
      </c>
      <c r="CE45" s="60">
        <v>1.4419776077024979</v>
      </c>
      <c r="CF45" s="65">
        <v>49.529848487134323</v>
      </c>
      <c r="CG45" s="60">
        <v>4.1461299397041236</v>
      </c>
      <c r="CH45" s="65">
        <v>51.605492110850527</v>
      </c>
      <c r="CI45" s="59">
        <v>1.4389655657874381</v>
      </c>
      <c r="CJ45" s="69">
        <v>2.0756436237162035</v>
      </c>
      <c r="CK45" s="59">
        <v>4.3771196213580605</v>
      </c>
      <c r="CL45" s="65">
        <v>58.243229665687053</v>
      </c>
      <c r="CM45" s="60">
        <v>1.5006662680164187</v>
      </c>
      <c r="CN45" s="65">
        <v>57.16464673670194</v>
      </c>
      <c r="CO45" s="60">
        <v>3.8520637646108233</v>
      </c>
      <c r="CP45" s="65">
        <v>58.315344435551161</v>
      </c>
      <c r="CQ45" s="59">
        <v>1.5285922561133023</v>
      </c>
      <c r="CR45" s="69">
        <v>1.1506976988492212</v>
      </c>
      <c r="CS45" s="59">
        <v>4.0169656462691039</v>
      </c>
      <c r="CT45" s="65">
        <v>29.201725221754732</v>
      </c>
      <c r="CU45" s="60">
        <v>1.582699980474974</v>
      </c>
      <c r="CV45" s="65">
        <v>29.070748315439591</v>
      </c>
      <c r="CW45" s="60">
        <v>4.8172657517209441</v>
      </c>
      <c r="CX45" s="65">
        <v>28.799102447414938</v>
      </c>
      <c r="CY45" s="59">
        <v>1.4475934442929592</v>
      </c>
      <c r="CZ45" s="69">
        <v>-0.27164586802465251</v>
      </c>
      <c r="DA45" s="59">
        <v>4.9309446182345118</v>
      </c>
      <c r="DB45" s="65">
        <v>29.375361707838781</v>
      </c>
      <c r="DC45" s="60">
        <v>1.7009605917844299</v>
      </c>
      <c r="DD45" s="65">
        <v>30.256393683557469</v>
      </c>
      <c r="DE45" s="60">
        <v>4.9092699663184396</v>
      </c>
      <c r="DF45" s="65">
        <v>28.901410188162181</v>
      </c>
      <c r="DG45" s="59">
        <v>1.517802221315103</v>
      </c>
      <c r="DH45" s="69">
        <v>-1.3549834953952882</v>
      </c>
      <c r="DI45" s="59">
        <v>4.8957722244099617</v>
      </c>
      <c r="DJ45" s="65">
        <v>29.410417591917799</v>
      </c>
      <c r="DK45" s="60">
        <v>1.3497771318079894</v>
      </c>
      <c r="DL45" s="65">
        <v>28.672629703280428</v>
      </c>
      <c r="DM45" s="60">
        <v>4.0022165048897937</v>
      </c>
      <c r="DN45" s="65">
        <v>29.80890748638878</v>
      </c>
      <c r="DO45" s="59">
        <v>1.4341170558122303</v>
      </c>
      <c r="DP45" s="69">
        <v>1.1362777831083513</v>
      </c>
      <c r="DQ45" s="61">
        <v>4.3544170134895106</v>
      </c>
    </row>
    <row r="46" spans="1:121">
      <c r="A46" s="39" t="s">
        <v>103</v>
      </c>
      <c r="B46" s="65">
        <v>71.96852738835841</v>
      </c>
      <c r="C46" s="60">
        <v>0.75667965248686619</v>
      </c>
      <c r="D46" s="65">
        <v>71.239340476282578</v>
      </c>
      <c r="E46" s="60">
        <v>5.3129080951016867</v>
      </c>
      <c r="F46" s="65">
        <v>71.987811379312944</v>
      </c>
      <c r="G46" s="59">
        <v>0.75238234402324033</v>
      </c>
      <c r="H46" s="69">
        <v>0.74847090303036623</v>
      </c>
      <c r="I46" s="59">
        <v>5.3111830237941913</v>
      </c>
      <c r="J46" s="65">
        <v>74.924788043100762</v>
      </c>
      <c r="K46" s="60">
        <v>0.82849086668062899</v>
      </c>
      <c r="L46" s="65">
        <v>76.398164956713401</v>
      </c>
      <c r="M46" s="60">
        <v>4.2271727497022979</v>
      </c>
      <c r="N46" s="65">
        <v>74.908955656549324</v>
      </c>
      <c r="O46" s="59">
        <v>0.85720914782945468</v>
      </c>
      <c r="P46" s="69">
        <v>-1.4892093001640774</v>
      </c>
      <c r="Q46" s="59">
        <v>4.3821748668361202</v>
      </c>
      <c r="R46" s="65">
        <v>52.954484020419372</v>
      </c>
      <c r="S46" s="60">
        <v>1.0378374216532478</v>
      </c>
      <c r="T46" s="65">
        <v>47.935584083257552</v>
      </c>
      <c r="U46" s="60">
        <v>4.7475345395096982</v>
      </c>
      <c r="V46" s="65">
        <v>53.123482481952088</v>
      </c>
      <c r="W46" s="59">
        <v>1.0536852792045228</v>
      </c>
      <c r="X46" s="69">
        <v>5.1878983986945357</v>
      </c>
      <c r="Y46" s="60">
        <v>4.8315428917952277</v>
      </c>
      <c r="Z46" s="65">
        <v>55.631320918966082</v>
      </c>
      <c r="AA46" s="60">
        <v>0.99744028629371295</v>
      </c>
      <c r="AB46" s="65">
        <v>56.942897854540803</v>
      </c>
      <c r="AC46" s="60">
        <v>4.3424182831990672</v>
      </c>
      <c r="AD46" s="65">
        <v>55.560714434311478</v>
      </c>
      <c r="AE46" s="59">
        <v>1.0146007630868492</v>
      </c>
      <c r="AF46" s="69">
        <v>-1.3821834202293246</v>
      </c>
      <c r="AG46" s="59">
        <v>4.404304454458754</v>
      </c>
      <c r="AH46" s="65">
        <v>46.971052325604049</v>
      </c>
      <c r="AI46" s="60">
        <v>1.1712703567581908</v>
      </c>
      <c r="AJ46" s="65">
        <v>50.515801626012824</v>
      </c>
      <c r="AK46" s="60">
        <v>5.9679429424008648</v>
      </c>
      <c r="AL46" s="65">
        <v>46.872509247554497</v>
      </c>
      <c r="AM46" s="59">
        <v>1.1481521882854608</v>
      </c>
      <c r="AN46" s="69">
        <v>-3.6432923784583267</v>
      </c>
      <c r="AO46" s="59">
        <v>5.801583100746508</v>
      </c>
      <c r="AP46" s="65">
        <v>41.817209662710333</v>
      </c>
      <c r="AQ46" s="60">
        <v>1.1502453781607413</v>
      </c>
      <c r="AR46" s="65">
        <v>47.125480850960862</v>
      </c>
      <c r="AS46" s="60">
        <v>4.5168534616660079</v>
      </c>
      <c r="AT46" s="65">
        <v>41.660956588509833</v>
      </c>
      <c r="AU46" s="59">
        <v>1.1715834848769173</v>
      </c>
      <c r="AV46" s="69">
        <v>-5.4645242624510288</v>
      </c>
      <c r="AW46" s="60">
        <v>4.5625063746788221</v>
      </c>
      <c r="AX46" s="65">
        <v>7.974427280425231</v>
      </c>
      <c r="AY46" s="60">
        <v>0.48807303996030837</v>
      </c>
      <c r="AZ46" s="65">
        <v>5.8545776698300633</v>
      </c>
      <c r="BA46" s="60">
        <v>2.1558461002729885</v>
      </c>
      <c r="BB46" s="65">
        <v>8.0078031864765968</v>
      </c>
      <c r="BC46" s="59">
        <v>0.50875519075171172</v>
      </c>
      <c r="BD46" s="69">
        <v>2.1532255166465335</v>
      </c>
      <c r="BE46" s="59">
        <v>2.298388781558375</v>
      </c>
      <c r="BF46" s="69">
        <v>29.816027209072072</v>
      </c>
      <c r="BG46" s="60">
        <v>0.97071206615071182</v>
      </c>
      <c r="BH46" s="65">
        <v>30.538926063510701</v>
      </c>
      <c r="BI46" s="60">
        <v>4.8688440444859902</v>
      </c>
      <c r="BJ46" s="65">
        <v>29.7461244275874</v>
      </c>
      <c r="BK46" s="59">
        <v>0.97922466445620704</v>
      </c>
      <c r="BL46" s="69">
        <v>-0.79280163592330055</v>
      </c>
      <c r="BM46" s="59">
        <v>4.8898750828025808</v>
      </c>
      <c r="BN46" s="65">
        <v>30.463759244522748</v>
      </c>
      <c r="BO46" s="60">
        <v>1.1413344219585231</v>
      </c>
      <c r="BP46" s="65">
        <v>38.719720296252923</v>
      </c>
      <c r="BQ46" s="60">
        <v>4.4979518547367547</v>
      </c>
      <c r="BR46" s="65">
        <v>30.20902928593101</v>
      </c>
      <c r="BS46" s="59">
        <v>1.1371289007686565</v>
      </c>
      <c r="BT46" s="69">
        <v>-8.5106910103219136</v>
      </c>
      <c r="BU46" s="59">
        <v>4.402092033512818</v>
      </c>
      <c r="BV46" s="65">
        <v>14.045121821050531</v>
      </c>
      <c r="BW46" s="60">
        <v>0.80184438615773324</v>
      </c>
      <c r="BX46" s="65">
        <v>18.24895210250148</v>
      </c>
      <c r="BY46" s="60">
        <v>3.985307586959562</v>
      </c>
      <c r="BZ46" s="65">
        <v>13.903812124456421</v>
      </c>
      <c r="CA46" s="59">
        <v>0.80749365800697304</v>
      </c>
      <c r="CB46" s="69">
        <v>-4.3451399780450597</v>
      </c>
      <c r="CC46" s="59">
        <v>4.0188865672244356</v>
      </c>
      <c r="CD46" s="65">
        <v>42.391749816788924</v>
      </c>
      <c r="CE46" s="60">
        <v>0.94755368468790102</v>
      </c>
      <c r="CF46" s="65">
        <v>51.849357610046042</v>
      </c>
      <c r="CG46" s="60">
        <v>5.8661251458429327</v>
      </c>
      <c r="CH46" s="65">
        <v>42.082579692758173</v>
      </c>
      <c r="CI46" s="59">
        <v>0.9443488217544852</v>
      </c>
      <c r="CJ46" s="69">
        <v>-9.7667779172878681</v>
      </c>
      <c r="CK46" s="59">
        <v>5.844179879888995</v>
      </c>
      <c r="CL46" s="65">
        <v>33.504602430024427</v>
      </c>
      <c r="CM46" s="60">
        <v>0.88066322144081666</v>
      </c>
      <c r="CN46" s="65">
        <v>34.506415338616932</v>
      </c>
      <c r="CO46" s="60">
        <v>4.7828773288327104</v>
      </c>
      <c r="CP46" s="65">
        <v>33.475145358465348</v>
      </c>
      <c r="CQ46" s="59">
        <v>0.87390537694169668</v>
      </c>
      <c r="CR46" s="69">
        <v>-1.0312699801515848</v>
      </c>
      <c r="CS46" s="59">
        <v>4.7223567393253196</v>
      </c>
      <c r="CT46" s="65">
        <v>27.161602444058691</v>
      </c>
      <c r="CU46" s="60">
        <v>0.88446603956125625</v>
      </c>
      <c r="CV46" s="65">
        <v>17.77817690611926</v>
      </c>
      <c r="CW46" s="60">
        <v>4.6467915709851013</v>
      </c>
      <c r="CX46" s="65">
        <v>27.447580888452642</v>
      </c>
      <c r="CY46" s="59">
        <v>0.8798799855984315</v>
      </c>
      <c r="CZ46" s="69">
        <v>9.6694039823333817</v>
      </c>
      <c r="DA46" s="59">
        <v>4.6021944992343506</v>
      </c>
      <c r="DB46" s="65">
        <v>17.675672994684898</v>
      </c>
      <c r="DC46" s="60">
        <v>0.85902534626019511</v>
      </c>
      <c r="DD46" s="65">
        <v>20.561674012345311</v>
      </c>
      <c r="DE46" s="60">
        <v>4.5687408385820838</v>
      </c>
      <c r="DF46" s="65">
        <v>17.577510607530559</v>
      </c>
      <c r="DG46" s="59">
        <v>0.87815948613555317</v>
      </c>
      <c r="DH46" s="69">
        <v>-2.9841634048147512</v>
      </c>
      <c r="DI46" s="59">
        <v>4.6752271855784988</v>
      </c>
      <c r="DJ46" s="65">
        <v>21.423193244609291</v>
      </c>
      <c r="DK46" s="60">
        <v>0.87284107201309868</v>
      </c>
      <c r="DL46" s="65">
        <v>22.551350076104129</v>
      </c>
      <c r="DM46" s="60">
        <v>5.0812046683592609</v>
      </c>
      <c r="DN46" s="65">
        <v>21.381646607502901</v>
      </c>
      <c r="DO46" s="59">
        <v>0.91383358111212465</v>
      </c>
      <c r="DP46" s="69">
        <v>-1.1697034686012273</v>
      </c>
      <c r="DQ46" s="61">
        <v>5.3185774693252332</v>
      </c>
    </row>
    <row r="47" spans="1:121">
      <c r="A47" s="39" t="s">
        <v>74</v>
      </c>
      <c r="B47" s="65">
        <v>71.061860682187074</v>
      </c>
      <c r="C47" s="60">
        <v>0.98946391490601326</v>
      </c>
      <c r="D47" s="65">
        <v>76.878414803456437</v>
      </c>
      <c r="E47" s="60">
        <v>2.9976879821336633</v>
      </c>
      <c r="F47" s="65">
        <v>70.126731323454564</v>
      </c>
      <c r="G47" s="59">
        <v>1.0578554291397344</v>
      </c>
      <c r="H47" s="69">
        <v>-6.7516834800018728</v>
      </c>
      <c r="I47" s="59">
        <v>3.1988864598551632</v>
      </c>
      <c r="J47" s="65">
        <v>72.865439331221523</v>
      </c>
      <c r="K47" s="60">
        <v>1.0546371296728365</v>
      </c>
      <c r="L47" s="65">
        <v>73.817127457847889</v>
      </c>
      <c r="M47" s="60">
        <v>2.8981166048840126</v>
      </c>
      <c r="N47" s="65">
        <v>72.665768626473707</v>
      </c>
      <c r="O47" s="59">
        <v>1.1200004068378535</v>
      </c>
      <c r="P47" s="69">
        <v>-1.151358831374182</v>
      </c>
      <c r="Q47" s="59">
        <v>3.0444709566709411</v>
      </c>
      <c r="R47" s="65">
        <v>66.32266240480233</v>
      </c>
      <c r="S47" s="60">
        <v>0.98636760175521732</v>
      </c>
      <c r="T47" s="65">
        <v>62.180279946097407</v>
      </c>
      <c r="U47" s="60">
        <v>2.6630188766388887</v>
      </c>
      <c r="V47" s="65">
        <v>66.877944533525579</v>
      </c>
      <c r="W47" s="59">
        <v>1.0588050916789382</v>
      </c>
      <c r="X47" s="69">
        <v>4.6976645874281715</v>
      </c>
      <c r="Y47" s="60">
        <v>2.8908347925655877</v>
      </c>
      <c r="Z47" s="65">
        <v>73.937819314644273</v>
      </c>
      <c r="AA47" s="60">
        <v>1.0340390435977329</v>
      </c>
      <c r="AB47" s="65">
        <v>71.121926643524475</v>
      </c>
      <c r="AC47" s="60">
        <v>2.9521574678893403</v>
      </c>
      <c r="AD47" s="65">
        <v>74.307844713316385</v>
      </c>
      <c r="AE47" s="59">
        <v>1.0328523356405133</v>
      </c>
      <c r="AF47" s="69">
        <v>3.1859180697919101</v>
      </c>
      <c r="AG47" s="59">
        <v>2.9311891379443944</v>
      </c>
      <c r="AH47" s="65">
        <v>51.775193064031498</v>
      </c>
      <c r="AI47" s="60">
        <v>1.2331258910696683</v>
      </c>
      <c r="AJ47" s="65">
        <v>49.229482001587343</v>
      </c>
      <c r="AK47" s="60">
        <v>3.4552216341649138</v>
      </c>
      <c r="AL47" s="65">
        <v>52.058377493642318</v>
      </c>
      <c r="AM47" s="59">
        <v>1.4636715189089098</v>
      </c>
      <c r="AN47" s="69">
        <v>2.8288954920549756</v>
      </c>
      <c r="AO47" s="59">
        <v>4.0899234543699343</v>
      </c>
      <c r="AP47" s="65">
        <v>61.262731140544091</v>
      </c>
      <c r="AQ47" s="60">
        <v>1.4976348342842409</v>
      </c>
      <c r="AR47" s="65">
        <v>58.189411912176183</v>
      </c>
      <c r="AS47" s="60">
        <v>3.4491343265343715</v>
      </c>
      <c r="AT47" s="65">
        <v>61.64385108236187</v>
      </c>
      <c r="AU47" s="59">
        <v>1.4686875705529934</v>
      </c>
      <c r="AV47" s="69">
        <v>3.4544391701856867</v>
      </c>
      <c r="AW47" s="60">
        <v>3.1870402261725532</v>
      </c>
      <c r="AX47" s="65">
        <v>19.41538234304641</v>
      </c>
      <c r="AY47" s="60">
        <v>1.0059457428179512</v>
      </c>
      <c r="AZ47" s="65">
        <v>15.18139848361972</v>
      </c>
      <c r="BA47" s="60">
        <v>1.8217999965705933</v>
      </c>
      <c r="BB47" s="65">
        <v>19.887341253788119</v>
      </c>
      <c r="BC47" s="59">
        <v>1.1204174019808149</v>
      </c>
      <c r="BD47" s="69">
        <v>4.7059427701683987</v>
      </c>
      <c r="BE47" s="59">
        <v>2.0295517074360401</v>
      </c>
      <c r="BF47" s="69">
        <v>51.88358094178642</v>
      </c>
      <c r="BG47" s="60">
        <v>1.1967054926842855</v>
      </c>
      <c r="BH47" s="65">
        <v>50.226195153258857</v>
      </c>
      <c r="BI47" s="60">
        <v>2.4083252105393078</v>
      </c>
      <c r="BJ47" s="65">
        <v>52.033079264898198</v>
      </c>
      <c r="BK47" s="59">
        <v>1.2266097439358556</v>
      </c>
      <c r="BL47" s="69">
        <v>1.8068841116393415</v>
      </c>
      <c r="BM47" s="59">
        <v>2.5021615498731862</v>
      </c>
      <c r="BN47" s="65">
        <v>33.196457435750098</v>
      </c>
      <c r="BO47" s="60">
        <v>1.2600696635141464</v>
      </c>
      <c r="BP47" s="65">
        <v>29.575139141513919</v>
      </c>
      <c r="BQ47" s="60">
        <v>2.409441629279212</v>
      </c>
      <c r="BR47" s="65">
        <v>33.602651720433833</v>
      </c>
      <c r="BS47" s="59">
        <v>1.3463579229069893</v>
      </c>
      <c r="BT47" s="69">
        <v>4.0275125789199144</v>
      </c>
      <c r="BU47" s="59">
        <v>2.6290442347882474</v>
      </c>
      <c r="BV47" s="65">
        <v>22.30949122411025</v>
      </c>
      <c r="BW47" s="60">
        <v>1.0457915451892674</v>
      </c>
      <c r="BX47" s="65">
        <v>25.257458218336058</v>
      </c>
      <c r="BY47" s="60">
        <v>2.4135115770258326</v>
      </c>
      <c r="BZ47" s="65">
        <v>21.912381175838519</v>
      </c>
      <c r="CA47" s="59">
        <v>1.0936926882283147</v>
      </c>
      <c r="CB47" s="69">
        <v>-3.3450770424975396</v>
      </c>
      <c r="CC47" s="59">
        <v>2.4325343248729312</v>
      </c>
      <c r="CD47" s="65">
        <v>52.006686302504399</v>
      </c>
      <c r="CE47" s="60">
        <v>1.2091854009294465</v>
      </c>
      <c r="CF47" s="65">
        <v>48.839131469146203</v>
      </c>
      <c r="CG47" s="60">
        <v>2.6058627184447931</v>
      </c>
      <c r="CH47" s="65">
        <v>52.383912608402881</v>
      </c>
      <c r="CI47" s="59">
        <v>1.2512608691030429</v>
      </c>
      <c r="CJ47" s="69">
        <v>3.5447811392566777</v>
      </c>
      <c r="CK47" s="59">
        <v>2.7100046483088547</v>
      </c>
      <c r="CL47" s="65">
        <v>59.12416403515968</v>
      </c>
      <c r="CM47" s="60">
        <v>1.0772772717980452</v>
      </c>
      <c r="CN47" s="65">
        <v>55.161956680166838</v>
      </c>
      <c r="CO47" s="60">
        <v>2.6676198307432006</v>
      </c>
      <c r="CP47" s="65">
        <v>59.636334289102003</v>
      </c>
      <c r="CQ47" s="59">
        <v>1.1199742389841185</v>
      </c>
      <c r="CR47" s="69">
        <v>4.4743776089351641</v>
      </c>
      <c r="CS47" s="59">
        <v>2.7573709672348454</v>
      </c>
      <c r="CT47" s="65">
        <v>53.684384030000501</v>
      </c>
      <c r="CU47" s="60">
        <v>1.2093518079894254</v>
      </c>
      <c r="CV47" s="65">
        <v>50.23094604946202</v>
      </c>
      <c r="CW47" s="60">
        <v>2.4875954242998035</v>
      </c>
      <c r="CX47" s="65">
        <v>54.31698968686058</v>
      </c>
      <c r="CY47" s="59">
        <v>1.3704827901283816</v>
      </c>
      <c r="CZ47" s="69">
        <v>4.0860436373985607</v>
      </c>
      <c r="DA47" s="59">
        <v>2.9653642933034305</v>
      </c>
      <c r="DB47" s="65">
        <v>27.98979569584402</v>
      </c>
      <c r="DC47" s="60">
        <v>1.0287699586606096</v>
      </c>
      <c r="DD47" s="65">
        <v>29.150815834220769</v>
      </c>
      <c r="DE47" s="60">
        <v>2.5353716978505387</v>
      </c>
      <c r="DF47" s="65">
        <v>27.872936085603879</v>
      </c>
      <c r="DG47" s="59">
        <v>1.0998590863635693</v>
      </c>
      <c r="DH47" s="69">
        <v>-1.2778797486168898</v>
      </c>
      <c r="DI47" s="59">
        <v>2.6657467802205095</v>
      </c>
      <c r="DJ47" s="65">
        <v>39.10549142897635</v>
      </c>
      <c r="DK47" s="60">
        <v>1.186541541774137</v>
      </c>
      <c r="DL47" s="65">
        <v>41.141947453330303</v>
      </c>
      <c r="DM47" s="60">
        <v>3.1532083038156724</v>
      </c>
      <c r="DN47" s="65">
        <v>38.883502980759168</v>
      </c>
      <c r="DO47" s="59">
        <v>1.2380713035375732</v>
      </c>
      <c r="DP47" s="69">
        <v>-2.258444472571135</v>
      </c>
      <c r="DQ47" s="61">
        <v>3.2334766440904819</v>
      </c>
    </row>
    <row r="48" spans="1:121">
      <c r="A48" s="39" t="s">
        <v>60</v>
      </c>
      <c r="B48" s="65">
        <v>89.027461564206774</v>
      </c>
      <c r="C48" s="60">
        <v>0.70543335843380861</v>
      </c>
      <c r="D48" s="65">
        <v>87.780955022115151</v>
      </c>
      <c r="E48" s="60">
        <v>1.5031131951195389</v>
      </c>
      <c r="F48" s="65">
        <v>89.42522145695699</v>
      </c>
      <c r="G48" s="59">
        <v>0.79749684654624653</v>
      </c>
      <c r="H48" s="69">
        <v>1.644266434841839</v>
      </c>
      <c r="I48" s="59">
        <v>1.7321181714666332</v>
      </c>
      <c r="J48" s="65">
        <v>88.808179436580531</v>
      </c>
      <c r="K48" s="60">
        <v>0.9293923120112435</v>
      </c>
      <c r="L48" s="65">
        <v>84.227079092953346</v>
      </c>
      <c r="M48" s="60">
        <v>1.8122110933056659</v>
      </c>
      <c r="N48" s="65">
        <v>90.11061013837714</v>
      </c>
      <c r="O48" s="59">
        <v>0.91190586505785365</v>
      </c>
      <c r="P48" s="69">
        <v>5.8835310454237941</v>
      </c>
      <c r="Q48" s="59">
        <v>1.7438472288516991</v>
      </c>
      <c r="R48" s="65">
        <v>82.983756718044219</v>
      </c>
      <c r="S48" s="60">
        <v>1.3064639031833538</v>
      </c>
      <c r="T48" s="65">
        <v>78.705277181363485</v>
      </c>
      <c r="U48" s="60">
        <v>2.0259010561713069</v>
      </c>
      <c r="V48" s="65">
        <v>84.190764497690381</v>
      </c>
      <c r="W48" s="59">
        <v>1.4339715190212352</v>
      </c>
      <c r="X48" s="69">
        <v>5.4854873163268962</v>
      </c>
      <c r="Y48" s="60">
        <v>2.1904209743980156</v>
      </c>
      <c r="Z48" s="65">
        <v>82.896001413555126</v>
      </c>
      <c r="AA48" s="60">
        <v>1.2026677901875364</v>
      </c>
      <c r="AB48" s="65">
        <v>77.384058531182475</v>
      </c>
      <c r="AC48" s="60">
        <v>1.9402751697369209</v>
      </c>
      <c r="AD48" s="65">
        <v>84.431593621116036</v>
      </c>
      <c r="AE48" s="59">
        <v>1.2523588090048463</v>
      </c>
      <c r="AF48" s="69">
        <v>7.0475350899335609</v>
      </c>
      <c r="AG48" s="59">
        <v>1.9677221710800474</v>
      </c>
      <c r="AH48" s="65">
        <v>75.470926964053518</v>
      </c>
      <c r="AI48" s="60">
        <v>1.3716818192520053</v>
      </c>
      <c r="AJ48" s="65">
        <v>70.619346416372593</v>
      </c>
      <c r="AK48" s="60">
        <v>2.3294742686349243</v>
      </c>
      <c r="AL48" s="65">
        <v>76.817313652187536</v>
      </c>
      <c r="AM48" s="59">
        <v>1.5923263638739806</v>
      </c>
      <c r="AN48" s="69">
        <v>6.1979672358149429</v>
      </c>
      <c r="AO48" s="59">
        <v>2.8403545602789864</v>
      </c>
      <c r="AP48" s="65">
        <v>76.727740372767158</v>
      </c>
      <c r="AQ48" s="60">
        <v>1.3013520313064944</v>
      </c>
      <c r="AR48" s="65">
        <v>75.149133268610697</v>
      </c>
      <c r="AS48" s="60">
        <v>2.3476464810538578</v>
      </c>
      <c r="AT48" s="65">
        <v>77.193865029055004</v>
      </c>
      <c r="AU48" s="59">
        <v>1.4245870501716738</v>
      </c>
      <c r="AV48" s="69">
        <v>2.0447317604443072</v>
      </c>
      <c r="AW48" s="60">
        <v>2.5752876495439008</v>
      </c>
      <c r="AX48" s="65">
        <v>27.482542561331311</v>
      </c>
      <c r="AY48" s="60">
        <v>1.0705056861556763</v>
      </c>
      <c r="AZ48" s="65">
        <v>28.290509226743978</v>
      </c>
      <c r="BA48" s="60">
        <v>2.5481167777628926</v>
      </c>
      <c r="BB48" s="65">
        <v>27.2306846674525</v>
      </c>
      <c r="BC48" s="59">
        <v>1.1907164965230874</v>
      </c>
      <c r="BD48" s="69">
        <v>-1.0598245592914779</v>
      </c>
      <c r="BE48" s="59">
        <v>2.8309928520662515</v>
      </c>
      <c r="BF48" s="69">
        <v>71.173680841360692</v>
      </c>
      <c r="BG48" s="60">
        <v>1.487802001649372</v>
      </c>
      <c r="BH48" s="65">
        <v>62.819321989881807</v>
      </c>
      <c r="BI48" s="60">
        <v>2.5500604393991266</v>
      </c>
      <c r="BJ48" s="65">
        <v>73.472137448203071</v>
      </c>
      <c r="BK48" s="59">
        <v>1.5274556995571584</v>
      </c>
      <c r="BL48" s="69">
        <v>10.652815458321264</v>
      </c>
      <c r="BM48" s="59">
        <v>2.5219340198843017</v>
      </c>
      <c r="BN48" s="65">
        <v>54.621536163333673</v>
      </c>
      <c r="BO48" s="60">
        <v>1.7400676096823384</v>
      </c>
      <c r="BP48" s="65">
        <v>48.980886799744077</v>
      </c>
      <c r="BQ48" s="60">
        <v>3.3785235904208055</v>
      </c>
      <c r="BR48" s="65">
        <v>56.156809606623902</v>
      </c>
      <c r="BS48" s="59">
        <v>1.9051196914030621</v>
      </c>
      <c r="BT48" s="69">
        <v>7.1759228068798251</v>
      </c>
      <c r="BU48" s="59">
        <v>3.6669323416098636</v>
      </c>
      <c r="BV48" s="65">
        <v>24.353290391013569</v>
      </c>
      <c r="BW48" s="60">
        <v>1.4528996859776659</v>
      </c>
      <c r="BX48" s="65">
        <v>22.91607573625652</v>
      </c>
      <c r="BY48" s="60">
        <v>2.1581683974359578</v>
      </c>
      <c r="BZ48" s="65">
        <v>24.784021472188812</v>
      </c>
      <c r="CA48" s="59">
        <v>1.6803237318247557</v>
      </c>
      <c r="CB48" s="69">
        <v>1.8679457359322917</v>
      </c>
      <c r="CC48" s="59">
        <v>2.5539937036257681</v>
      </c>
      <c r="CD48" s="65">
        <v>76.379357790183107</v>
      </c>
      <c r="CE48" s="60">
        <v>1.1345543261063282</v>
      </c>
      <c r="CF48" s="65">
        <v>70.930534488600287</v>
      </c>
      <c r="CG48" s="60">
        <v>2.4400349627102447</v>
      </c>
      <c r="CH48" s="65">
        <v>77.892753020446364</v>
      </c>
      <c r="CI48" s="59">
        <v>1.29562658759708</v>
      </c>
      <c r="CJ48" s="69">
        <v>6.9622185318460765</v>
      </c>
      <c r="CK48" s="59">
        <v>2.844762055533566</v>
      </c>
      <c r="CL48" s="65">
        <v>80.59103969924378</v>
      </c>
      <c r="CM48" s="60">
        <v>1.2807510868456045</v>
      </c>
      <c r="CN48" s="65">
        <v>75.822834971706314</v>
      </c>
      <c r="CO48" s="60">
        <v>2.3362796065696414</v>
      </c>
      <c r="CP48" s="65">
        <v>81.926317814306486</v>
      </c>
      <c r="CQ48" s="59">
        <v>1.3304827823535597</v>
      </c>
      <c r="CR48" s="69">
        <v>6.1034828426001724</v>
      </c>
      <c r="CS48" s="59">
        <v>2.3935872532575826</v>
      </c>
      <c r="CT48" s="65">
        <v>67.91653136730757</v>
      </c>
      <c r="CU48" s="60">
        <v>1.2769246810230963</v>
      </c>
      <c r="CV48" s="65">
        <v>62.460896369700187</v>
      </c>
      <c r="CW48" s="60">
        <v>2.038163616272481</v>
      </c>
      <c r="CX48" s="65">
        <v>69.419717194118888</v>
      </c>
      <c r="CY48" s="59">
        <v>1.4966370808322031</v>
      </c>
      <c r="CZ48" s="69">
        <v>6.9588208244187015</v>
      </c>
      <c r="DA48" s="59">
        <v>2.4555879977726076</v>
      </c>
      <c r="DB48" s="65">
        <v>25.425079230876349</v>
      </c>
      <c r="DC48" s="60">
        <v>1.1668518655519104</v>
      </c>
      <c r="DD48" s="65">
        <v>22.961167708035621</v>
      </c>
      <c r="DE48" s="60">
        <v>1.8156691376914587</v>
      </c>
      <c r="DF48" s="65">
        <v>26.0426297788479</v>
      </c>
      <c r="DG48" s="59">
        <v>1.2796345428397069</v>
      </c>
      <c r="DH48" s="69">
        <v>3.0814620708122789</v>
      </c>
      <c r="DI48" s="59">
        <v>1.9377473076323839</v>
      </c>
      <c r="DJ48" s="65">
        <v>45.883590324300172</v>
      </c>
      <c r="DK48" s="60">
        <v>1.4078893553907061</v>
      </c>
      <c r="DL48" s="65">
        <v>43.889975310981058</v>
      </c>
      <c r="DM48" s="60">
        <v>3.2205342073539369</v>
      </c>
      <c r="DN48" s="65">
        <v>46.469879493879787</v>
      </c>
      <c r="DO48" s="59">
        <v>1.7098209306585064</v>
      </c>
      <c r="DP48" s="69">
        <v>2.5799041828987299</v>
      </c>
      <c r="DQ48" s="61">
        <v>3.8697183898858807</v>
      </c>
    </row>
    <row r="49" spans="1:121">
      <c r="A49" s="39" t="s">
        <v>109</v>
      </c>
      <c r="B49" s="65">
        <v>81.570143189144488</v>
      </c>
      <c r="C49" s="60">
        <v>0.9845876850275127</v>
      </c>
      <c r="D49" s="65">
        <v>82.321428002854418</v>
      </c>
      <c r="E49" s="60">
        <v>2.3623131010452156</v>
      </c>
      <c r="F49" s="65">
        <v>81.306553157970981</v>
      </c>
      <c r="G49" s="59">
        <v>1.1691180444781717</v>
      </c>
      <c r="H49" s="69">
        <v>-1.0148748448834368</v>
      </c>
      <c r="I49" s="59">
        <v>2.6468125254931967</v>
      </c>
      <c r="J49" s="65">
        <v>83.000332612547282</v>
      </c>
      <c r="K49" s="60">
        <v>0.96609934375490381</v>
      </c>
      <c r="L49" s="65">
        <v>81.555485105318894</v>
      </c>
      <c r="M49" s="60">
        <v>2.4190271605652853</v>
      </c>
      <c r="N49" s="65">
        <v>83.636377653730264</v>
      </c>
      <c r="O49" s="59">
        <v>1.1262277908506124</v>
      </c>
      <c r="P49" s="69">
        <v>2.0808925484113701</v>
      </c>
      <c r="Q49" s="59">
        <v>2.695331241586254</v>
      </c>
      <c r="R49" s="65">
        <v>78.752655109873487</v>
      </c>
      <c r="S49" s="60">
        <v>1.1008132446309384</v>
      </c>
      <c r="T49" s="65">
        <v>79.891421213062628</v>
      </c>
      <c r="U49" s="60">
        <v>2.7346096183717967</v>
      </c>
      <c r="V49" s="65">
        <v>78.43066803133658</v>
      </c>
      <c r="W49" s="59">
        <v>1.3337653081194978</v>
      </c>
      <c r="X49" s="69">
        <v>-1.460753181726048</v>
      </c>
      <c r="Y49" s="60">
        <v>3.1242857891517817</v>
      </c>
      <c r="Z49" s="65">
        <v>77.061347047447853</v>
      </c>
      <c r="AA49" s="60">
        <v>0.98973326837517805</v>
      </c>
      <c r="AB49" s="65">
        <v>74.715456345107228</v>
      </c>
      <c r="AC49" s="60">
        <v>2.7246664235542464</v>
      </c>
      <c r="AD49" s="65">
        <v>77.72364537899189</v>
      </c>
      <c r="AE49" s="59">
        <v>1.3003883955074702</v>
      </c>
      <c r="AF49" s="69">
        <v>3.008189033884662</v>
      </c>
      <c r="AG49" s="59">
        <v>3.3106553638064864</v>
      </c>
      <c r="AH49" s="65">
        <v>76.087297610577892</v>
      </c>
      <c r="AI49" s="60">
        <v>0.99488197245914034</v>
      </c>
      <c r="AJ49" s="65">
        <v>76.089408831937249</v>
      </c>
      <c r="AK49" s="60">
        <v>2.191740967833236</v>
      </c>
      <c r="AL49" s="65">
        <v>76.25888264589517</v>
      </c>
      <c r="AM49" s="59">
        <v>1.2819594139070176</v>
      </c>
      <c r="AN49" s="69">
        <v>0.16947381395792149</v>
      </c>
      <c r="AO49" s="59">
        <v>2.7981571619511736</v>
      </c>
      <c r="AP49" s="65">
        <v>73.83069512139248</v>
      </c>
      <c r="AQ49" s="60">
        <v>1.1924263127810868</v>
      </c>
      <c r="AR49" s="65">
        <v>73.152038194382442</v>
      </c>
      <c r="AS49" s="60">
        <v>2.9028699580790569</v>
      </c>
      <c r="AT49" s="65">
        <v>74.026679018296534</v>
      </c>
      <c r="AU49" s="59">
        <v>1.5363076070770199</v>
      </c>
      <c r="AV49" s="69">
        <v>0.87464082391409192</v>
      </c>
      <c r="AW49" s="60">
        <v>3.5716811656139535</v>
      </c>
      <c r="AX49" s="65">
        <v>41.94474064734635</v>
      </c>
      <c r="AY49" s="60">
        <v>1.4272646314227828</v>
      </c>
      <c r="AZ49" s="65">
        <v>45.869365441684181</v>
      </c>
      <c r="BA49" s="60">
        <v>3.0593134959246888</v>
      </c>
      <c r="BB49" s="65">
        <v>40.936170525417928</v>
      </c>
      <c r="BC49" s="59">
        <v>1.553359648117681</v>
      </c>
      <c r="BD49" s="69">
        <v>-4.9331949162662525</v>
      </c>
      <c r="BE49" s="59">
        <v>3.2655831375078925</v>
      </c>
      <c r="BF49" s="69">
        <v>61.773051371747947</v>
      </c>
      <c r="BG49" s="60">
        <v>1.4760531328253415</v>
      </c>
      <c r="BH49" s="65">
        <v>65.699947646043043</v>
      </c>
      <c r="BI49" s="60">
        <v>3.1161733865934802</v>
      </c>
      <c r="BJ49" s="65">
        <v>60.476346597570441</v>
      </c>
      <c r="BK49" s="59">
        <v>1.7334530708876401</v>
      </c>
      <c r="BL49" s="69">
        <v>-5.2236010484726023</v>
      </c>
      <c r="BM49" s="59">
        <v>3.6290628706384243</v>
      </c>
      <c r="BN49" s="65">
        <v>26.341468929125831</v>
      </c>
      <c r="BO49" s="60">
        <v>1.5653504512393392</v>
      </c>
      <c r="BP49" s="65">
        <v>31.336079858615769</v>
      </c>
      <c r="BQ49" s="60">
        <v>2.7987872201676502</v>
      </c>
      <c r="BR49" s="65">
        <v>24.831074508279212</v>
      </c>
      <c r="BS49" s="59">
        <v>1.5604233279595638</v>
      </c>
      <c r="BT49" s="69">
        <v>-6.5050053503365568</v>
      </c>
      <c r="BU49" s="59">
        <v>2.7617454891726068</v>
      </c>
      <c r="BV49" s="65">
        <v>39.910297823128367</v>
      </c>
      <c r="BW49" s="60">
        <v>1.4830595749270481</v>
      </c>
      <c r="BX49" s="65">
        <v>39.251404792350741</v>
      </c>
      <c r="BY49" s="60">
        <v>2.7882753369878954</v>
      </c>
      <c r="BZ49" s="65">
        <v>39.415113279824652</v>
      </c>
      <c r="CA49" s="59">
        <v>1.749499526421511</v>
      </c>
      <c r="CB49" s="69">
        <v>0.16370848747391165</v>
      </c>
      <c r="CC49" s="59">
        <v>3.3070657242281913</v>
      </c>
      <c r="CD49" s="65">
        <v>74.854191700515102</v>
      </c>
      <c r="CE49" s="60">
        <v>1.1720996675054702</v>
      </c>
      <c r="CF49" s="65">
        <v>75.274252395911816</v>
      </c>
      <c r="CG49" s="60">
        <v>2.7739792201311091</v>
      </c>
      <c r="CH49" s="65">
        <v>74.190790063669212</v>
      </c>
      <c r="CI49" s="59">
        <v>1.4431342230236046</v>
      </c>
      <c r="CJ49" s="69">
        <v>-1.083462332242604</v>
      </c>
      <c r="CK49" s="59">
        <v>3.297103467163629</v>
      </c>
      <c r="CL49" s="65">
        <v>62.996983749814383</v>
      </c>
      <c r="CM49" s="60">
        <v>1.4170769317684468</v>
      </c>
      <c r="CN49" s="65">
        <v>62.059521713669447</v>
      </c>
      <c r="CO49" s="60">
        <v>3.6362303516101564</v>
      </c>
      <c r="CP49" s="65">
        <v>63.081644291791477</v>
      </c>
      <c r="CQ49" s="59">
        <v>1.7042896415894784</v>
      </c>
      <c r="CR49" s="69">
        <v>1.0221225781220298</v>
      </c>
      <c r="CS49" s="59">
        <v>4.1994585491462955</v>
      </c>
      <c r="CT49" s="65">
        <v>64.797752931224451</v>
      </c>
      <c r="CU49" s="60">
        <v>1.3789835356101108</v>
      </c>
      <c r="CV49" s="65">
        <v>66.436989773038462</v>
      </c>
      <c r="CW49" s="60">
        <v>3.3074981177687812</v>
      </c>
      <c r="CX49" s="65">
        <v>64.12850853734021</v>
      </c>
      <c r="CY49" s="59">
        <v>1.5674543393959708</v>
      </c>
      <c r="CZ49" s="69">
        <v>-2.3084812356982525</v>
      </c>
      <c r="DA49" s="59">
        <v>3.5378696605118143</v>
      </c>
      <c r="DB49" s="65">
        <v>25.004834056207429</v>
      </c>
      <c r="DC49" s="60">
        <v>1.159342497129666</v>
      </c>
      <c r="DD49" s="65">
        <v>31.371602044652619</v>
      </c>
      <c r="DE49" s="60">
        <v>3.1151028235982969</v>
      </c>
      <c r="DF49" s="65">
        <v>23.083214867808511</v>
      </c>
      <c r="DG49" s="59">
        <v>1.158572120552253</v>
      </c>
      <c r="DH49" s="69">
        <v>-8.2883871768441075</v>
      </c>
      <c r="DI49" s="59">
        <v>3.2802882952305517</v>
      </c>
      <c r="DJ49" s="65">
        <v>31.57808450508422</v>
      </c>
      <c r="DK49" s="60">
        <v>1.3907493121929322</v>
      </c>
      <c r="DL49" s="65">
        <v>42.220661365356847</v>
      </c>
      <c r="DM49" s="60">
        <v>3.5494232542781701</v>
      </c>
      <c r="DN49" s="65">
        <v>29.264999706060831</v>
      </c>
      <c r="DO49" s="59">
        <v>1.3974423732083248</v>
      </c>
      <c r="DP49" s="69">
        <v>-12.955661659296016</v>
      </c>
      <c r="DQ49" s="61">
        <v>3.6302092021705556</v>
      </c>
    </row>
    <row r="50" spans="1:121">
      <c r="A50" s="39" t="s">
        <v>102</v>
      </c>
      <c r="B50" s="65">
        <v>85.972639949450183</v>
      </c>
      <c r="C50" s="60">
        <v>0.58687117226704499</v>
      </c>
      <c r="D50" s="65">
        <v>86.706220825801978</v>
      </c>
      <c r="E50" s="60">
        <v>1.2979312973131629</v>
      </c>
      <c r="F50" s="65">
        <v>85.616413355033202</v>
      </c>
      <c r="G50" s="59">
        <v>0.79042319295905417</v>
      </c>
      <c r="H50" s="69">
        <v>-1.0898074707687755</v>
      </c>
      <c r="I50" s="59">
        <v>1.6858554334022695</v>
      </c>
      <c r="J50" s="65">
        <v>87.723205033827526</v>
      </c>
      <c r="K50" s="60">
        <v>0.60119256086583783</v>
      </c>
      <c r="L50" s="65">
        <v>87.849075134163641</v>
      </c>
      <c r="M50" s="60">
        <v>1.1948075391643063</v>
      </c>
      <c r="N50" s="65">
        <v>87.622730920410206</v>
      </c>
      <c r="O50" s="59">
        <v>0.74731841207066763</v>
      </c>
      <c r="P50" s="69">
        <v>-0.2263442137534355</v>
      </c>
      <c r="Q50" s="59">
        <v>1.4735787455356719</v>
      </c>
      <c r="R50" s="65">
        <v>80.836076954919605</v>
      </c>
      <c r="S50" s="60">
        <v>0.68483823026915802</v>
      </c>
      <c r="T50" s="65">
        <v>79.588501956890141</v>
      </c>
      <c r="U50" s="60">
        <v>1.3723505541787278</v>
      </c>
      <c r="V50" s="65">
        <v>81.368598962924224</v>
      </c>
      <c r="W50" s="59">
        <v>0.85461682477820411</v>
      </c>
      <c r="X50" s="69">
        <v>1.7800970060340831</v>
      </c>
      <c r="Y50" s="60">
        <v>1.6920727384930478</v>
      </c>
      <c r="Z50" s="65">
        <v>85.384346124484068</v>
      </c>
      <c r="AA50" s="60">
        <v>0.68752736276108095</v>
      </c>
      <c r="AB50" s="65">
        <v>85.735759755091621</v>
      </c>
      <c r="AC50" s="60">
        <v>1.2313055078215793</v>
      </c>
      <c r="AD50" s="65">
        <v>85.231586041908088</v>
      </c>
      <c r="AE50" s="59">
        <v>0.89925570794405252</v>
      </c>
      <c r="AF50" s="69">
        <v>-0.50417371318353332</v>
      </c>
      <c r="AG50" s="59">
        <v>1.616767892322476</v>
      </c>
      <c r="AH50" s="65">
        <v>74.637330592973299</v>
      </c>
      <c r="AI50" s="60">
        <v>0.87004294298256979</v>
      </c>
      <c r="AJ50" s="65">
        <v>71.06931599014878</v>
      </c>
      <c r="AK50" s="60">
        <v>1.6088009956511473</v>
      </c>
      <c r="AL50" s="65">
        <v>76.046889843007321</v>
      </c>
      <c r="AM50" s="59">
        <v>1.0004373769867874</v>
      </c>
      <c r="AN50" s="69">
        <v>4.9775738528585407</v>
      </c>
      <c r="AO50" s="59">
        <v>1.8475728000210185</v>
      </c>
      <c r="AP50" s="65">
        <v>53.714495453232622</v>
      </c>
      <c r="AQ50" s="60">
        <v>0.89082799218797515</v>
      </c>
      <c r="AR50" s="65">
        <v>58.619087017100433</v>
      </c>
      <c r="AS50" s="60">
        <v>1.6243489942024703</v>
      </c>
      <c r="AT50" s="65">
        <v>51.710295681698327</v>
      </c>
      <c r="AU50" s="59">
        <v>1.1426618449303179</v>
      </c>
      <c r="AV50" s="69">
        <v>-6.9087913354021069</v>
      </c>
      <c r="AW50" s="60">
        <v>2.0842775526781163</v>
      </c>
      <c r="AX50" s="65">
        <v>41.236079261384653</v>
      </c>
      <c r="AY50" s="60">
        <v>0.88225629455697718</v>
      </c>
      <c r="AZ50" s="65">
        <v>38.012076781495061</v>
      </c>
      <c r="BA50" s="60">
        <v>1.6239559451660182</v>
      </c>
      <c r="BB50" s="65">
        <v>42.622548938612987</v>
      </c>
      <c r="BC50" s="59">
        <v>1.0566776471822656</v>
      </c>
      <c r="BD50" s="69">
        <v>4.6104721571179255</v>
      </c>
      <c r="BE50" s="59">
        <v>1.9542438198478675</v>
      </c>
      <c r="BF50" s="69">
        <v>48.003308015455062</v>
      </c>
      <c r="BG50" s="60">
        <v>1.0190068510063166</v>
      </c>
      <c r="BH50" s="65">
        <v>46.590699529144111</v>
      </c>
      <c r="BI50" s="60">
        <v>1.7103990107689206</v>
      </c>
      <c r="BJ50" s="65">
        <v>48.658528215854382</v>
      </c>
      <c r="BK50" s="59">
        <v>1.2776743897998033</v>
      </c>
      <c r="BL50" s="69">
        <v>2.0678286867102713</v>
      </c>
      <c r="BM50" s="59">
        <v>2.1750154118015512</v>
      </c>
      <c r="BN50" s="65">
        <v>34.515317029250177</v>
      </c>
      <c r="BO50" s="60">
        <v>0.98278638245437178</v>
      </c>
      <c r="BP50" s="65">
        <v>30.20229626186336</v>
      </c>
      <c r="BQ50" s="60">
        <v>1.5137474505862922</v>
      </c>
      <c r="BR50" s="65">
        <v>36.251206602130452</v>
      </c>
      <c r="BS50" s="59">
        <v>1.1858860652791678</v>
      </c>
      <c r="BT50" s="69">
        <v>6.0489103402670921</v>
      </c>
      <c r="BU50" s="59">
        <v>1.8315190270961745</v>
      </c>
      <c r="BV50" s="65">
        <v>24.640038941776702</v>
      </c>
      <c r="BW50" s="60">
        <v>0.82921728150785501</v>
      </c>
      <c r="BX50" s="65">
        <v>24.920526872804359</v>
      </c>
      <c r="BY50" s="60">
        <v>1.5426612312554642</v>
      </c>
      <c r="BZ50" s="65">
        <v>24.50646251413939</v>
      </c>
      <c r="CA50" s="59">
        <v>1.0166606031340009</v>
      </c>
      <c r="CB50" s="69">
        <v>-0.41406435866496949</v>
      </c>
      <c r="CC50" s="59">
        <v>1.8859949258625222</v>
      </c>
      <c r="CD50" s="65">
        <v>51.1210861375909</v>
      </c>
      <c r="CE50" s="60">
        <v>1.0654390120793016</v>
      </c>
      <c r="CF50" s="65">
        <v>49.525923995234393</v>
      </c>
      <c r="CG50" s="60">
        <v>1.7178490861382136</v>
      </c>
      <c r="CH50" s="65">
        <v>51.753065260018737</v>
      </c>
      <c r="CI50" s="59">
        <v>1.2803260103192473</v>
      </c>
      <c r="CJ50" s="69">
        <v>2.2271412647843434</v>
      </c>
      <c r="CK50" s="59">
        <v>2.0708435479870184</v>
      </c>
      <c r="CL50" s="65">
        <v>68.785223721484101</v>
      </c>
      <c r="CM50" s="60">
        <v>0.81870799989455634</v>
      </c>
      <c r="CN50" s="65">
        <v>71.301684438291389</v>
      </c>
      <c r="CO50" s="60">
        <v>1.5550881046945815</v>
      </c>
      <c r="CP50" s="65">
        <v>67.769340453890095</v>
      </c>
      <c r="CQ50" s="59">
        <v>0.98650052157547652</v>
      </c>
      <c r="CR50" s="69">
        <v>-3.5323439844012938</v>
      </c>
      <c r="CS50" s="59">
        <v>1.8636031775378985</v>
      </c>
      <c r="CT50" s="65">
        <v>34.443029731847162</v>
      </c>
      <c r="CU50" s="60">
        <v>0.86445469286264021</v>
      </c>
      <c r="CV50" s="65">
        <v>36.524808460018392</v>
      </c>
      <c r="CW50" s="60">
        <v>1.4785291535028844</v>
      </c>
      <c r="CX50" s="65">
        <v>33.614488448672233</v>
      </c>
      <c r="CY50" s="59">
        <v>1.0027027841178453</v>
      </c>
      <c r="CZ50" s="69">
        <v>-2.9103200113461583</v>
      </c>
      <c r="DA50" s="59">
        <v>1.7028871989469274</v>
      </c>
      <c r="DB50" s="65">
        <v>20.34757183713544</v>
      </c>
      <c r="DC50" s="60">
        <v>0.76391149516099077</v>
      </c>
      <c r="DD50" s="65">
        <v>18.741100841905581</v>
      </c>
      <c r="DE50" s="60">
        <v>1.2741334842689356</v>
      </c>
      <c r="DF50" s="65">
        <v>21.063511465568151</v>
      </c>
      <c r="DG50" s="59">
        <v>0.99803003519868061</v>
      </c>
      <c r="DH50" s="69">
        <v>2.3224106236625701</v>
      </c>
      <c r="DI50" s="59">
        <v>1.7003365087130573</v>
      </c>
      <c r="DJ50" s="65">
        <v>20.97329496055815</v>
      </c>
      <c r="DK50" s="60">
        <v>0.75533246692987244</v>
      </c>
      <c r="DL50" s="65">
        <v>19.660869390051548</v>
      </c>
      <c r="DM50" s="60">
        <v>1.5048094214107768</v>
      </c>
      <c r="DN50" s="65">
        <v>21.534422573756689</v>
      </c>
      <c r="DO50" s="59">
        <v>0.90054366907409289</v>
      </c>
      <c r="DP50" s="69">
        <v>1.8735531837051411</v>
      </c>
      <c r="DQ50" s="61">
        <v>1.8024849801280562</v>
      </c>
    </row>
    <row r="51" spans="1:121">
      <c r="A51" s="39" t="s">
        <v>77</v>
      </c>
      <c r="B51" s="65">
        <v>67.137638328354001</v>
      </c>
      <c r="C51" s="60">
        <v>1.0995179072555008</v>
      </c>
      <c r="D51" s="65">
        <v>63.299765678667818</v>
      </c>
      <c r="E51" s="60">
        <v>2.9083708575810299</v>
      </c>
      <c r="F51" s="65">
        <v>67.793788404095835</v>
      </c>
      <c r="G51" s="59">
        <v>1.1478113099505201</v>
      </c>
      <c r="H51" s="69">
        <v>4.4940227254280174</v>
      </c>
      <c r="I51" s="59">
        <v>3.0399573248839178</v>
      </c>
      <c r="J51" s="65">
        <v>64.72727124401699</v>
      </c>
      <c r="K51" s="60">
        <v>1.1001841279093492</v>
      </c>
      <c r="L51" s="65">
        <v>63.822331300985432</v>
      </c>
      <c r="M51" s="60">
        <v>2.7494221362476905</v>
      </c>
      <c r="N51" s="65">
        <v>64.897043262733391</v>
      </c>
      <c r="O51" s="59">
        <v>1.1459248415462349</v>
      </c>
      <c r="P51" s="69">
        <v>1.0747119617479584</v>
      </c>
      <c r="Q51" s="59">
        <v>2.8628348057918811</v>
      </c>
      <c r="R51" s="65">
        <v>40.008130675867179</v>
      </c>
      <c r="S51" s="60">
        <v>0.98584702501944066</v>
      </c>
      <c r="T51" s="65">
        <v>39.54778010401467</v>
      </c>
      <c r="U51" s="60">
        <v>2.3271507878452966</v>
      </c>
      <c r="V51" s="65">
        <v>40.004396380181589</v>
      </c>
      <c r="W51" s="59">
        <v>1.1757453938728399</v>
      </c>
      <c r="X51" s="69">
        <v>0.45661627616691902</v>
      </c>
      <c r="Y51" s="60">
        <v>2.8062701122095746</v>
      </c>
      <c r="Z51" s="65">
        <v>43.357215762776782</v>
      </c>
      <c r="AA51" s="60">
        <v>1.0312023487254558</v>
      </c>
      <c r="AB51" s="65">
        <v>44.338181526555417</v>
      </c>
      <c r="AC51" s="60">
        <v>2.4954830734960991</v>
      </c>
      <c r="AD51" s="65">
        <v>43.142798648474347</v>
      </c>
      <c r="AE51" s="59">
        <v>1.2172808571186173</v>
      </c>
      <c r="AF51" s="69">
        <v>-1.1953828780810696</v>
      </c>
      <c r="AG51" s="59">
        <v>2.9712735533049761</v>
      </c>
      <c r="AH51" s="65">
        <v>60.02754733660877</v>
      </c>
      <c r="AI51" s="60">
        <v>0.88738782757666146</v>
      </c>
      <c r="AJ51" s="65">
        <v>57.231616280571473</v>
      </c>
      <c r="AK51" s="60">
        <v>2.5398686288291095</v>
      </c>
      <c r="AL51" s="65">
        <v>60.487677916445612</v>
      </c>
      <c r="AM51" s="59">
        <v>1.0179763469438226</v>
      </c>
      <c r="AN51" s="69">
        <v>3.2560616358741399</v>
      </c>
      <c r="AO51" s="59">
        <v>2.8852890283059214</v>
      </c>
      <c r="AP51" s="65">
        <v>33.233956983049758</v>
      </c>
      <c r="AQ51" s="60">
        <v>0.92849849624028269</v>
      </c>
      <c r="AR51" s="65">
        <v>38.064332141225613</v>
      </c>
      <c r="AS51" s="60">
        <v>2.3229361490984091</v>
      </c>
      <c r="AT51" s="65">
        <v>32.27007443808963</v>
      </c>
      <c r="AU51" s="59">
        <v>1.0224894919302496</v>
      </c>
      <c r="AV51" s="69">
        <v>-5.7942577031359832</v>
      </c>
      <c r="AW51" s="60">
        <v>2.5599274567960033</v>
      </c>
      <c r="AX51" s="65">
        <v>19.432461008503601</v>
      </c>
      <c r="AY51" s="60">
        <v>0.85423138299115009</v>
      </c>
      <c r="AZ51" s="65">
        <v>21.725654101273442</v>
      </c>
      <c r="BA51" s="60">
        <v>2.0971636208406848</v>
      </c>
      <c r="BB51" s="65">
        <v>18.94284325183369</v>
      </c>
      <c r="BC51" s="59">
        <v>0.95986109519874618</v>
      </c>
      <c r="BD51" s="69">
        <v>-2.7828108494397519</v>
      </c>
      <c r="BE51" s="59">
        <v>2.3500967788282794</v>
      </c>
      <c r="BF51" s="69">
        <v>29.318797080962941</v>
      </c>
      <c r="BG51" s="60">
        <v>0.87557058976855029</v>
      </c>
      <c r="BH51" s="65">
        <v>32.005757267979362</v>
      </c>
      <c r="BI51" s="60">
        <v>2.2754378151216557</v>
      </c>
      <c r="BJ51" s="65">
        <v>28.66649490316254</v>
      </c>
      <c r="BK51" s="59">
        <v>1.0182952423006126</v>
      </c>
      <c r="BL51" s="69">
        <v>-3.3392623648168218</v>
      </c>
      <c r="BM51" s="59">
        <v>2.6586073509069932</v>
      </c>
      <c r="BN51" s="65">
        <v>36.724595874188182</v>
      </c>
      <c r="BO51" s="60">
        <v>0.96996760574457375</v>
      </c>
      <c r="BP51" s="65">
        <v>37.296280618849387</v>
      </c>
      <c r="BQ51" s="60">
        <v>2.3401437783817416</v>
      </c>
      <c r="BR51" s="65">
        <v>36.587908346727041</v>
      </c>
      <c r="BS51" s="59">
        <v>1.08525074243498</v>
      </c>
      <c r="BT51" s="69">
        <v>-0.70837227212234666</v>
      </c>
      <c r="BU51" s="59">
        <v>2.6164373706416217</v>
      </c>
      <c r="BV51" s="65">
        <v>14.192701092740149</v>
      </c>
      <c r="BW51" s="60">
        <v>0.72391715002644885</v>
      </c>
      <c r="BX51" s="65">
        <v>15.068423434783091</v>
      </c>
      <c r="BY51" s="60">
        <v>1.9067983459152957</v>
      </c>
      <c r="BZ51" s="65">
        <v>14.0642288253937</v>
      </c>
      <c r="CA51" s="59">
        <v>0.79872581429608913</v>
      </c>
      <c r="CB51" s="69">
        <v>-1.0041946093893905</v>
      </c>
      <c r="CC51" s="59">
        <v>2.0975957847151689</v>
      </c>
      <c r="CD51" s="65">
        <v>41.316102913952513</v>
      </c>
      <c r="CE51" s="60">
        <v>1.045109496007713</v>
      </c>
      <c r="CF51" s="65">
        <v>40.106600026676219</v>
      </c>
      <c r="CG51" s="60">
        <v>2.7602483814052237</v>
      </c>
      <c r="CH51" s="65">
        <v>41.437948990585802</v>
      </c>
      <c r="CI51" s="59">
        <v>1.0460997293220404</v>
      </c>
      <c r="CJ51" s="69">
        <v>1.3313489639095835</v>
      </c>
      <c r="CK51" s="59">
        <v>2.7853990976369327</v>
      </c>
      <c r="CL51" s="65">
        <v>28.909056247538629</v>
      </c>
      <c r="CM51" s="60">
        <v>1.003077116015221</v>
      </c>
      <c r="CN51" s="65">
        <v>29.552696264722591</v>
      </c>
      <c r="CO51" s="60">
        <v>2.08979971845929</v>
      </c>
      <c r="CP51" s="65">
        <v>28.770975299818382</v>
      </c>
      <c r="CQ51" s="59">
        <v>1.135687194009388</v>
      </c>
      <c r="CR51" s="69">
        <v>-0.78172096490420984</v>
      </c>
      <c r="CS51" s="59">
        <v>2.4290135089222598</v>
      </c>
      <c r="CT51" s="65">
        <v>23.1733058812545</v>
      </c>
      <c r="CU51" s="60">
        <v>0.88879682174841734</v>
      </c>
      <c r="CV51" s="65">
        <v>22.522732006434719</v>
      </c>
      <c r="CW51" s="60">
        <v>2.0079761850435363</v>
      </c>
      <c r="CX51" s="65">
        <v>23.218187832342569</v>
      </c>
      <c r="CY51" s="59">
        <v>0.95072763233390989</v>
      </c>
      <c r="CZ51" s="69">
        <v>0.6954558259078496</v>
      </c>
      <c r="DA51" s="59">
        <v>2.1340202098970549</v>
      </c>
      <c r="DB51" s="65">
        <v>14.437685875625061</v>
      </c>
      <c r="DC51" s="60">
        <v>0.7478819780817535</v>
      </c>
      <c r="DD51" s="65">
        <v>14.31019949879065</v>
      </c>
      <c r="DE51" s="60">
        <v>1.8978264686112114</v>
      </c>
      <c r="DF51" s="65">
        <v>14.43683786765844</v>
      </c>
      <c r="DG51" s="59">
        <v>0.8664510536626373</v>
      </c>
      <c r="DH51" s="69">
        <v>0.12663836886778945</v>
      </c>
      <c r="DI51" s="59">
        <v>2.1995675076282026</v>
      </c>
      <c r="DJ51" s="65">
        <v>24.05957376814326</v>
      </c>
      <c r="DK51" s="60">
        <v>0.92693569142003873</v>
      </c>
      <c r="DL51" s="65">
        <v>18.23327631552942</v>
      </c>
      <c r="DM51" s="60">
        <v>2.1562077213797184</v>
      </c>
      <c r="DN51" s="65">
        <v>25.017000061361038</v>
      </c>
      <c r="DO51" s="59">
        <v>1.0322079845757584</v>
      </c>
      <c r="DP51" s="69">
        <v>6.7837237458316189</v>
      </c>
      <c r="DQ51" s="61">
        <v>2.4048002675656495</v>
      </c>
    </row>
    <row r="52" spans="1:121">
      <c r="A52" s="39" t="s">
        <v>59</v>
      </c>
      <c r="B52" s="65">
        <v>75.844810441799098</v>
      </c>
      <c r="C52" s="60">
        <v>0.98366344609510104</v>
      </c>
      <c r="D52" s="65">
        <v>74.071966156820054</v>
      </c>
      <c r="E52" s="60">
        <v>2.491495216110057</v>
      </c>
      <c r="F52" s="65">
        <v>76.267518939967957</v>
      </c>
      <c r="G52" s="59">
        <v>1.1862105736256288</v>
      </c>
      <c r="H52" s="69">
        <v>2.1955527831479031</v>
      </c>
      <c r="I52" s="59">
        <v>2.953662509061814</v>
      </c>
      <c r="J52" s="65">
        <v>72.186004212968541</v>
      </c>
      <c r="K52" s="60">
        <v>1.1582547517547575</v>
      </c>
      <c r="L52" s="65">
        <v>74.02998564444205</v>
      </c>
      <c r="M52" s="60">
        <v>2.4607843383558605</v>
      </c>
      <c r="N52" s="65">
        <v>71.828678255666048</v>
      </c>
      <c r="O52" s="59">
        <v>1.1770602282651073</v>
      </c>
      <c r="P52" s="69">
        <v>-2.2013073887760015</v>
      </c>
      <c r="Q52" s="59">
        <v>2.4685795568445625</v>
      </c>
      <c r="R52" s="65">
        <v>48.905821034662537</v>
      </c>
      <c r="S52" s="60">
        <v>1.4128556152611567</v>
      </c>
      <c r="T52" s="65">
        <v>52.496337109430371</v>
      </c>
      <c r="U52" s="60">
        <v>2.5445939653008622</v>
      </c>
      <c r="V52" s="65">
        <v>48.095456349445783</v>
      </c>
      <c r="W52" s="59">
        <v>1.4674814258522952</v>
      </c>
      <c r="X52" s="69">
        <v>-4.4008807599845881</v>
      </c>
      <c r="Y52" s="60">
        <v>2.4929440620283914</v>
      </c>
      <c r="Z52" s="65">
        <v>60.901121245429181</v>
      </c>
      <c r="AA52" s="60">
        <v>1.4366452520511122</v>
      </c>
      <c r="AB52" s="65">
        <v>57.682505341532462</v>
      </c>
      <c r="AC52" s="60">
        <v>2.717115513481319</v>
      </c>
      <c r="AD52" s="65">
        <v>61.542377217247399</v>
      </c>
      <c r="AE52" s="59">
        <v>1.4901410782035938</v>
      </c>
      <c r="AF52" s="69">
        <v>3.8598718757149371</v>
      </c>
      <c r="AG52" s="59">
        <v>2.6936869099158702</v>
      </c>
      <c r="AH52" s="65">
        <v>59.199341543858772</v>
      </c>
      <c r="AI52" s="60">
        <v>1.4580448170277787</v>
      </c>
      <c r="AJ52" s="65">
        <v>53.668312258006893</v>
      </c>
      <c r="AK52" s="60">
        <v>2.6456091741533854</v>
      </c>
      <c r="AL52" s="65">
        <v>60.400805644389891</v>
      </c>
      <c r="AM52" s="59">
        <v>1.6669551126363671</v>
      </c>
      <c r="AN52" s="69">
        <v>6.7324933863829983</v>
      </c>
      <c r="AO52" s="59">
        <v>3.1459972102333524</v>
      </c>
      <c r="AP52" s="65">
        <v>45.904018169476892</v>
      </c>
      <c r="AQ52" s="60">
        <v>1.3590442040445663</v>
      </c>
      <c r="AR52" s="65">
        <v>49.035455368991592</v>
      </c>
      <c r="AS52" s="60">
        <v>2.9275462700846493</v>
      </c>
      <c r="AT52" s="65">
        <v>45.171424360026052</v>
      </c>
      <c r="AU52" s="59">
        <v>1.6124314616085336</v>
      </c>
      <c r="AV52" s="69">
        <v>-3.8640310089655401</v>
      </c>
      <c r="AW52" s="60">
        <v>3.5193016813925575</v>
      </c>
      <c r="AX52" s="65">
        <v>17.849865102343561</v>
      </c>
      <c r="AY52" s="60">
        <v>0.83551027079711737</v>
      </c>
      <c r="AZ52" s="65">
        <v>19.50191983587845</v>
      </c>
      <c r="BA52" s="60">
        <v>2.2392239123325992</v>
      </c>
      <c r="BB52" s="65">
        <v>17.551214665417579</v>
      </c>
      <c r="BC52" s="59">
        <v>0.87052877824307495</v>
      </c>
      <c r="BD52" s="69">
        <v>-1.9507051704608713</v>
      </c>
      <c r="BE52" s="59">
        <v>2.3629099887786751</v>
      </c>
      <c r="BF52" s="69">
        <v>50.002168510456322</v>
      </c>
      <c r="BG52" s="60">
        <v>1.6438148114662134</v>
      </c>
      <c r="BH52" s="65">
        <v>49.140950821620841</v>
      </c>
      <c r="BI52" s="60">
        <v>3.0940131849390302</v>
      </c>
      <c r="BJ52" s="65">
        <v>50.161978156977817</v>
      </c>
      <c r="BK52" s="59">
        <v>1.7859424853997876</v>
      </c>
      <c r="BL52" s="69">
        <v>1.0210273353569761</v>
      </c>
      <c r="BM52" s="59">
        <v>3.3469374304282926</v>
      </c>
      <c r="BN52" s="65">
        <v>54.064016237945033</v>
      </c>
      <c r="BO52" s="60">
        <v>1.404958318082419</v>
      </c>
      <c r="BP52" s="65">
        <v>50.285360862774397</v>
      </c>
      <c r="BQ52" s="60">
        <v>3.0766868295846095</v>
      </c>
      <c r="BR52" s="65">
        <v>54.794784245510847</v>
      </c>
      <c r="BS52" s="59">
        <v>1.5312116617795191</v>
      </c>
      <c r="BT52" s="69">
        <v>4.5094233827364505</v>
      </c>
      <c r="BU52" s="59">
        <v>3.2974742450538028</v>
      </c>
      <c r="BV52" s="65">
        <v>17.562714748130119</v>
      </c>
      <c r="BW52" s="60">
        <v>1.6765443442032959</v>
      </c>
      <c r="BX52" s="65">
        <v>19.088216205203569</v>
      </c>
      <c r="BY52" s="60">
        <v>2.325066605760854</v>
      </c>
      <c r="BZ52" s="65">
        <v>17.279383834254499</v>
      </c>
      <c r="CA52" s="59">
        <v>1.8888738162026055</v>
      </c>
      <c r="CB52" s="69">
        <v>-1.8088323709490695</v>
      </c>
      <c r="CC52" s="59">
        <v>2.6997934530226653</v>
      </c>
      <c r="CD52" s="65">
        <v>44.821809625931493</v>
      </c>
      <c r="CE52" s="60">
        <v>1.4060460360064984</v>
      </c>
      <c r="CF52" s="65">
        <v>49.27891846205064</v>
      </c>
      <c r="CG52" s="60">
        <v>2.3803160526082991</v>
      </c>
      <c r="CH52" s="65">
        <v>43.7824816822598</v>
      </c>
      <c r="CI52" s="59">
        <v>1.6745839091029864</v>
      </c>
      <c r="CJ52" s="69">
        <v>-5.4964367797908409</v>
      </c>
      <c r="CK52" s="59">
        <v>2.9845185790566329</v>
      </c>
      <c r="CL52" s="65">
        <v>47.810546367073457</v>
      </c>
      <c r="CM52" s="60">
        <v>1.4908107503535539</v>
      </c>
      <c r="CN52" s="65">
        <v>45.850818205787213</v>
      </c>
      <c r="CO52" s="60">
        <v>2.6088441977418642</v>
      </c>
      <c r="CP52" s="65">
        <v>48.168755349933583</v>
      </c>
      <c r="CQ52" s="59">
        <v>1.6024312308933462</v>
      </c>
      <c r="CR52" s="69">
        <v>2.3179371441463701</v>
      </c>
      <c r="CS52" s="59">
        <v>2.6937343762709105</v>
      </c>
      <c r="CT52" s="65">
        <v>40.429447896908883</v>
      </c>
      <c r="CU52" s="60">
        <v>1.3801782735692123</v>
      </c>
      <c r="CV52" s="65">
        <v>41.087176837139268</v>
      </c>
      <c r="CW52" s="60">
        <v>2.5870805418046032</v>
      </c>
      <c r="CX52" s="65">
        <v>40.27196721158797</v>
      </c>
      <c r="CY52" s="59">
        <v>1.6235598169852103</v>
      </c>
      <c r="CZ52" s="69">
        <v>-0.81520962555129728</v>
      </c>
      <c r="DA52" s="59">
        <v>3.1560921258531494</v>
      </c>
      <c r="DB52" s="65">
        <v>18.477892804378509</v>
      </c>
      <c r="DC52" s="60">
        <v>1.3366420067749509</v>
      </c>
      <c r="DD52" s="65">
        <v>20.339954270101309</v>
      </c>
      <c r="DE52" s="60">
        <v>2.5699536024613923</v>
      </c>
      <c r="DF52" s="65">
        <v>18.12485290465218</v>
      </c>
      <c r="DG52" s="59">
        <v>1.531122001283711</v>
      </c>
      <c r="DH52" s="69">
        <v>-2.2151013654491294</v>
      </c>
      <c r="DI52" s="59">
        <v>2.9798367184877534</v>
      </c>
      <c r="DJ52" s="65">
        <v>31.01513572644318</v>
      </c>
      <c r="DK52" s="60">
        <v>1.2289915701250502</v>
      </c>
      <c r="DL52" s="65">
        <v>38.68060122475822</v>
      </c>
      <c r="DM52" s="60">
        <v>2.7044035162483162</v>
      </c>
      <c r="DN52" s="65">
        <v>29.423017280662268</v>
      </c>
      <c r="DO52" s="59">
        <v>1.2565967860869309</v>
      </c>
      <c r="DP52" s="69">
        <v>-9.257583944095952</v>
      </c>
      <c r="DQ52" s="61">
        <v>2.7706366410654799</v>
      </c>
    </row>
    <row r="53" spans="1:121">
      <c r="A53" s="39" t="s">
        <v>64</v>
      </c>
      <c r="B53" s="65">
        <v>98.302764515207443</v>
      </c>
      <c r="C53" s="60">
        <v>0.21180116750747363</v>
      </c>
      <c r="D53" s="65">
        <v>98.894450853065564</v>
      </c>
      <c r="E53" s="60">
        <v>0.41674858896612393</v>
      </c>
      <c r="F53" s="65">
        <v>98.175784795706761</v>
      </c>
      <c r="G53" s="59">
        <v>0.23781704431549205</v>
      </c>
      <c r="H53" s="69">
        <v>-0.71866605735880285</v>
      </c>
      <c r="I53" s="59">
        <v>0.46982394490686435</v>
      </c>
      <c r="J53" s="65">
        <v>98.272194198720314</v>
      </c>
      <c r="K53" s="60">
        <v>0.24171281195073516</v>
      </c>
      <c r="L53" s="65">
        <v>98.804975856458327</v>
      </c>
      <c r="M53" s="60">
        <v>0.42571551809194635</v>
      </c>
      <c r="N53" s="65">
        <v>98.156698921524423</v>
      </c>
      <c r="O53" s="59">
        <v>0.27421991102383697</v>
      </c>
      <c r="P53" s="69">
        <v>-0.6482769349339037</v>
      </c>
      <c r="Q53" s="59">
        <v>0.49447956841137469</v>
      </c>
      <c r="R53" s="65">
        <v>96.052201848461834</v>
      </c>
      <c r="S53" s="60">
        <v>0.34948745830426831</v>
      </c>
      <c r="T53" s="65">
        <v>97.208278869861275</v>
      </c>
      <c r="U53" s="60">
        <v>0.60117766708390008</v>
      </c>
      <c r="V53" s="65">
        <v>95.838259464173731</v>
      </c>
      <c r="W53" s="59">
        <v>0.41992736104263056</v>
      </c>
      <c r="X53" s="69">
        <v>-1.3700194056875432</v>
      </c>
      <c r="Y53" s="60">
        <v>0.78840269440187227</v>
      </c>
      <c r="Z53" s="65">
        <v>85.150143887723431</v>
      </c>
      <c r="AA53" s="60">
        <v>0.70892465628155577</v>
      </c>
      <c r="AB53" s="65">
        <v>81.556879630859598</v>
      </c>
      <c r="AC53" s="60">
        <v>1.6401984173805311</v>
      </c>
      <c r="AD53" s="65">
        <v>85.864562619853572</v>
      </c>
      <c r="AE53" s="59">
        <v>0.75589515721599743</v>
      </c>
      <c r="AF53" s="69">
        <v>4.3076829889939745</v>
      </c>
      <c r="AG53" s="59">
        <v>1.7522731984341777</v>
      </c>
      <c r="AH53" s="65">
        <v>76.926958801056998</v>
      </c>
      <c r="AI53" s="60">
        <v>1.0476114186386083</v>
      </c>
      <c r="AJ53" s="65">
        <v>70.692670017940245</v>
      </c>
      <c r="AK53" s="60">
        <v>1.7248367040555916</v>
      </c>
      <c r="AL53" s="65">
        <v>78.218928924884921</v>
      </c>
      <c r="AM53" s="59">
        <v>1.0726774589229262</v>
      </c>
      <c r="AN53" s="69">
        <v>7.5262589069446761</v>
      </c>
      <c r="AO53" s="59">
        <v>1.7063103795562549</v>
      </c>
      <c r="AP53" s="65">
        <v>79.886144515422913</v>
      </c>
      <c r="AQ53" s="60">
        <v>0.78316639423589718</v>
      </c>
      <c r="AR53" s="65">
        <v>80.309917790095952</v>
      </c>
      <c r="AS53" s="60">
        <v>1.7284879891487923</v>
      </c>
      <c r="AT53" s="65">
        <v>79.933992201406028</v>
      </c>
      <c r="AU53" s="59">
        <v>0.78829476689268807</v>
      </c>
      <c r="AV53" s="69">
        <v>-0.37592558868992398</v>
      </c>
      <c r="AW53" s="60">
        <v>1.6846600382063324</v>
      </c>
      <c r="AX53" s="65">
        <v>35.918604523952688</v>
      </c>
      <c r="AY53" s="60">
        <v>0.9798299840434479</v>
      </c>
      <c r="AZ53" s="65">
        <v>39.488894528468343</v>
      </c>
      <c r="BA53" s="60">
        <v>2.1383684588961027</v>
      </c>
      <c r="BB53" s="65">
        <v>35.193549930772853</v>
      </c>
      <c r="BC53" s="59">
        <v>1.0432970805416473</v>
      </c>
      <c r="BD53" s="69">
        <v>-4.2953445976954896</v>
      </c>
      <c r="BE53" s="59">
        <v>2.2565745019628678</v>
      </c>
      <c r="BF53" s="69">
        <v>80.514365259957785</v>
      </c>
      <c r="BG53" s="60">
        <v>0.80293329475199604</v>
      </c>
      <c r="BH53" s="65">
        <v>78.765063223534824</v>
      </c>
      <c r="BI53" s="60">
        <v>1.7524206338975012</v>
      </c>
      <c r="BJ53" s="65">
        <v>80.807545654734412</v>
      </c>
      <c r="BK53" s="59">
        <v>0.842547109882128</v>
      </c>
      <c r="BL53" s="69">
        <v>2.0424824311995877</v>
      </c>
      <c r="BM53" s="59">
        <v>1.7999138908216159</v>
      </c>
      <c r="BN53" s="65">
        <v>46.372334496609959</v>
      </c>
      <c r="BO53" s="60">
        <v>1.1654482866285814</v>
      </c>
      <c r="BP53" s="65">
        <v>47.280048083177412</v>
      </c>
      <c r="BQ53" s="60">
        <v>2.1443720874307473</v>
      </c>
      <c r="BR53" s="65">
        <v>46.167180817903507</v>
      </c>
      <c r="BS53" s="59">
        <v>1.3428174592658524</v>
      </c>
      <c r="BT53" s="69">
        <v>-1.1128672652739056</v>
      </c>
      <c r="BU53" s="59">
        <v>2.5449779064896809</v>
      </c>
      <c r="BV53" s="65">
        <v>42.586169783146147</v>
      </c>
      <c r="BW53" s="60">
        <v>0.89566066219893492</v>
      </c>
      <c r="BX53" s="65">
        <v>45.156564331565491</v>
      </c>
      <c r="BY53" s="60">
        <v>2.1028440976839429</v>
      </c>
      <c r="BZ53" s="65">
        <v>41.968769328105473</v>
      </c>
      <c r="CA53" s="59">
        <v>0.93738387170385096</v>
      </c>
      <c r="CB53" s="69">
        <v>-3.1877950034600175</v>
      </c>
      <c r="CC53" s="59">
        <v>2.1522474120769544</v>
      </c>
      <c r="CD53" s="65">
        <v>55.891466817715063</v>
      </c>
      <c r="CE53" s="60">
        <v>1.0913211638238938</v>
      </c>
      <c r="CF53" s="65">
        <v>59.20956896119867</v>
      </c>
      <c r="CG53" s="60">
        <v>2.3871362046785198</v>
      </c>
      <c r="CH53" s="65">
        <v>55.250792382811852</v>
      </c>
      <c r="CI53" s="59">
        <v>1.0644197994408708</v>
      </c>
      <c r="CJ53" s="69">
        <v>-3.9587765783868178</v>
      </c>
      <c r="CK53" s="59">
        <v>2.2258968023732995</v>
      </c>
      <c r="CL53" s="65">
        <v>64.384462524543608</v>
      </c>
      <c r="CM53" s="60">
        <v>0.97490262930204741</v>
      </c>
      <c r="CN53" s="65">
        <v>63.033417650881333</v>
      </c>
      <c r="CO53" s="60">
        <v>1.9904645006949042</v>
      </c>
      <c r="CP53" s="65">
        <v>64.590308655581069</v>
      </c>
      <c r="CQ53" s="59">
        <v>0.99411033270200677</v>
      </c>
      <c r="CR53" s="69">
        <v>1.556891004699736</v>
      </c>
      <c r="CS53" s="59">
        <v>1.9469572748881245</v>
      </c>
      <c r="CT53" s="65">
        <v>62.797069536355963</v>
      </c>
      <c r="CU53" s="60">
        <v>0.8953533360149738</v>
      </c>
      <c r="CV53" s="65">
        <v>65.487711758763922</v>
      </c>
      <c r="CW53" s="60">
        <v>1.8362900370423711</v>
      </c>
      <c r="CX53" s="65">
        <v>62.184026502988999</v>
      </c>
      <c r="CY53" s="59">
        <v>0.96985154901995707</v>
      </c>
      <c r="CZ53" s="69">
        <v>-3.3036852557749228</v>
      </c>
      <c r="DA53" s="59">
        <v>1.9945707759615807</v>
      </c>
      <c r="DB53" s="65">
        <v>21.972774796634901</v>
      </c>
      <c r="DC53" s="60">
        <v>0.95019107118954449</v>
      </c>
      <c r="DD53" s="65">
        <v>23.96329889653628</v>
      </c>
      <c r="DE53" s="60">
        <v>1.8063875075016536</v>
      </c>
      <c r="DF53" s="65">
        <v>21.618519842832882</v>
      </c>
      <c r="DG53" s="59">
        <v>0.99348586016166296</v>
      </c>
      <c r="DH53" s="69">
        <v>-2.3447790537033981</v>
      </c>
      <c r="DI53" s="59">
        <v>1.8110579726322245</v>
      </c>
      <c r="DJ53" s="65">
        <v>40.565806629935217</v>
      </c>
      <c r="DK53" s="60">
        <v>0.9256102545075533</v>
      </c>
      <c r="DL53" s="65">
        <v>45.856321392263929</v>
      </c>
      <c r="DM53" s="60">
        <v>2.0884223320019686</v>
      </c>
      <c r="DN53" s="65">
        <v>39.539020568831752</v>
      </c>
      <c r="DO53" s="59">
        <v>0.92918759047952781</v>
      </c>
      <c r="DP53" s="69">
        <v>-6.317300823432177</v>
      </c>
      <c r="DQ53" s="61">
        <v>2.0702792675616308</v>
      </c>
    </row>
    <row r="54" spans="1:121">
      <c r="A54" s="39" t="s">
        <v>95</v>
      </c>
      <c r="B54" s="65">
        <v>62.99720942966632</v>
      </c>
      <c r="C54" s="60">
        <v>1.1224915380754643</v>
      </c>
      <c r="D54" s="65">
        <v>62.894536191749708</v>
      </c>
      <c r="E54" s="60">
        <v>2.3680529980039249</v>
      </c>
      <c r="F54" s="65">
        <v>63.019975403549083</v>
      </c>
      <c r="G54" s="59">
        <v>1.1107376764855472</v>
      </c>
      <c r="H54" s="69">
        <v>0.12543921179937456</v>
      </c>
      <c r="I54" s="59">
        <v>2.2638666742905942</v>
      </c>
      <c r="J54" s="65">
        <v>71.987946413256381</v>
      </c>
      <c r="K54" s="60">
        <v>0.92965142027520231</v>
      </c>
      <c r="L54" s="65">
        <v>70.510226078900445</v>
      </c>
      <c r="M54" s="60">
        <v>1.8646079059660774</v>
      </c>
      <c r="N54" s="65">
        <v>72.26754215207319</v>
      </c>
      <c r="O54" s="59">
        <v>1.0851900105952805</v>
      </c>
      <c r="P54" s="69">
        <v>1.7573160731727455</v>
      </c>
      <c r="Q54" s="59">
        <v>2.2205805339524698</v>
      </c>
      <c r="R54" s="65">
        <v>57.110667553920372</v>
      </c>
      <c r="S54" s="60">
        <v>1.1717554030017807</v>
      </c>
      <c r="T54" s="65">
        <v>60.592899805324699</v>
      </c>
      <c r="U54" s="60">
        <v>3.0082601106027624</v>
      </c>
      <c r="V54" s="65">
        <v>56.400081007137047</v>
      </c>
      <c r="W54" s="59">
        <v>1.1167082634635874</v>
      </c>
      <c r="X54" s="69">
        <v>-4.1928187981876519</v>
      </c>
      <c r="Y54" s="60">
        <v>2.9081864462559195</v>
      </c>
      <c r="Z54" s="65">
        <v>54.142434663610892</v>
      </c>
      <c r="AA54" s="60">
        <v>1.0450385894434928</v>
      </c>
      <c r="AB54" s="65">
        <v>52.295734575834551</v>
      </c>
      <c r="AC54" s="60">
        <v>1.8977605058041409</v>
      </c>
      <c r="AD54" s="65">
        <v>54.519001725892558</v>
      </c>
      <c r="AE54" s="59">
        <v>1.1288271264619907</v>
      </c>
      <c r="AF54" s="69">
        <v>2.2232671500580068</v>
      </c>
      <c r="AG54" s="59">
        <v>2.0162011715196195</v>
      </c>
      <c r="AH54" s="65">
        <v>68.088868887289465</v>
      </c>
      <c r="AI54" s="60">
        <v>1.0782574025971861</v>
      </c>
      <c r="AJ54" s="65">
        <v>68.153933242142216</v>
      </c>
      <c r="AK54" s="60">
        <v>1.9843416699830403</v>
      </c>
      <c r="AL54" s="65">
        <v>68.066009903882744</v>
      </c>
      <c r="AM54" s="59">
        <v>1.1730890234843705</v>
      </c>
      <c r="AN54" s="69">
        <v>-8.7923338259471961E-2</v>
      </c>
      <c r="AO54" s="59">
        <v>2.142082459253138</v>
      </c>
      <c r="AP54" s="65">
        <v>47.821711361772081</v>
      </c>
      <c r="AQ54" s="60">
        <v>1.145884238420932</v>
      </c>
      <c r="AR54" s="65">
        <v>47.06802133767534</v>
      </c>
      <c r="AS54" s="60">
        <v>2.1513629942682377</v>
      </c>
      <c r="AT54" s="65">
        <v>47.976108041885063</v>
      </c>
      <c r="AU54" s="59">
        <v>1.2068096315664434</v>
      </c>
      <c r="AV54" s="69">
        <v>0.90808670420972248</v>
      </c>
      <c r="AW54" s="60">
        <v>2.1947347911444024</v>
      </c>
      <c r="AX54" s="65">
        <v>17.28209168509008</v>
      </c>
      <c r="AY54" s="60">
        <v>0.7139519796867998</v>
      </c>
      <c r="AZ54" s="65">
        <v>15.21409552714203</v>
      </c>
      <c r="BA54" s="60">
        <v>1.6603682633803896</v>
      </c>
      <c r="BB54" s="65">
        <v>17.69127184137389</v>
      </c>
      <c r="BC54" s="59">
        <v>0.77475008625415054</v>
      </c>
      <c r="BD54" s="69">
        <v>2.4771763142318601</v>
      </c>
      <c r="BE54" s="59">
        <v>1.7942820620613384</v>
      </c>
      <c r="BF54" s="69">
        <v>39.540824770501501</v>
      </c>
      <c r="BG54" s="60">
        <v>0.80438273068623645</v>
      </c>
      <c r="BH54" s="65">
        <v>36.322356919975938</v>
      </c>
      <c r="BI54" s="60">
        <v>2.0299327299363217</v>
      </c>
      <c r="BJ54" s="65">
        <v>40.179897489148217</v>
      </c>
      <c r="BK54" s="59">
        <v>0.84689793998550911</v>
      </c>
      <c r="BL54" s="69">
        <v>3.8575405691722793</v>
      </c>
      <c r="BM54" s="59">
        <v>2.1363863340334719</v>
      </c>
      <c r="BN54" s="65">
        <v>36.613483313381593</v>
      </c>
      <c r="BO54" s="60">
        <v>0.93556377468932672</v>
      </c>
      <c r="BP54" s="65">
        <v>40.486685424111037</v>
      </c>
      <c r="BQ54" s="60">
        <v>2.2211263871703819</v>
      </c>
      <c r="BR54" s="65">
        <v>35.798523612868578</v>
      </c>
      <c r="BS54" s="59">
        <v>1.0139471342795192</v>
      </c>
      <c r="BT54" s="69">
        <v>-4.688161811242459</v>
      </c>
      <c r="BU54" s="59">
        <v>2.402686260708268</v>
      </c>
      <c r="BV54" s="65">
        <v>32.460837811531093</v>
      </c>
      <c r="BW54" s="60">
        <v>0.84118253224538708</v>
      </c>
      <c r="BX54" s="65">
        <v>32.190089791246422</v>
      </c>
      <c r="BY54" s="60">
        <v>1.820308888116112</v>
      </c>
      <c r="BZ54" s="65">
        <v>32.513597042590852</v>
      </c>
      <c r="CA54" s="59">
        <v>0.97966923412160256</v>
      </c>
      <c r="CB54" s="69">
        <v>0.32350725134443081</v>
      </c>
      <c r="CC54" s="59">
        <v>2.1460775937796863</v>
      </c>
      <c r="CD54" s="65">
        <v>54.443890714485043</v>
      </c>
      <c r="CE54" s="60">
        <v>0.98834763961052952</v>
      </c>
      <c r="CF54" s="65">
        <v>49.764317478352091</v>
      </c>
      <c r="CG54" s="60">
        <v>2.1459435585532618</v>
      </c>
      <c r="CH54" s="65">
        <v>55.352523558969366</v>
      </c>
      <c r="CI54" s="59">
        <v>1.1358412008091405</v>
      </c>
      <c r="CJ54" s="69">
        <v>5.588206080617276</v>
      </c>
      <c r="CK54" s="59">
        <v>2.4785947256256113</v>
      </c>
      <c r="CL54" s="65">
        <v>44.998963883959632</v>
      </c>
      <c r="CM54" s="60">
        <v>1.0268172087083416</v>
      </c>
      <c r="CN54" s="65">
        <v>41.36342730936574</v>
      </c>
      <c r="CO54" s="60">
        <v>1.7757646028446574</v>
      </c>
      <c r="CP54" s="65">
        <v>45.797292346469803</v>
      </c>
      <c r="CQ54" s="59">
        <v>1.0876697485610665</v>
      </c>
      <c r="CR54" s="69">
        <v>4.4338650371040629</v>
      </c>
      <c r="CS54" s="59">
        <v>1.8155956592972085</v>
      </c>
      <c r="CT54" s="65">
        <v>33.216183415108922</v>
      </c>
      <c r="CU54" s="60">
        <v>1.1542275375337268</v>
      </c>
      <c r="CV54" s="65">
        <v>31.126655250054458</v>
      </c>
      <c r="CW54" s="60">
        <v>2.7326287786144192</v>
      </c>
      <c r="CX54" s="65">
        <v>33.653488689941071</v>
      </c>
      <c r="CY54" s="59">
        <v>1.1423856820219382</v>
      </c>
      <c r="CZ54" s="69">
        <v>2.5268334398866124</v>
      </c>
      <c r="DA54" s="59">
        <v>2.6593113290638168</v>
      </c>
      <c r="DB54" s="65">
        <v>22.55424770529331</v>
      </c>
      <c r="DC54" s="60">
        <v>0.67078178250560294</v>
      </c>
      <c r="DD54" s="65">
        <v>18.267158955120031</v>
      </c>
      <c r="DE54" s="60">
        <v>1.8256463325271812</v>
      </c>
      <c r="DF54" s="65">
        <v>23.407395328264101</v>
      </c>
      <c r="DG54" s="59">
        <v>0.71453604296610085</v>
      </c>
      <c r="DH54" s="69">
        <v>5.1402363731440701</v>
      </c>
      <c r="DI54" s="59">
        <v>1.9510127169231597</v>
      </c>
      <c r="DJ54" s="65">
        <v>38.309014878594603</v>
      </c>
      <c r="DK54" s="60">
        <v>0.92801320287133915</v>
      </c>
      <c r="DL54" s="65">
        <v>35.174828129107482</v>
      </c>
      <c r="DM54" s="60">
        <v>1.9688931759049237</v>
      </c>
      <c r="DN54" s="65">
        <v>38.941951286071927</v>
      </c>
      <c r="DO54" s="59">
        <v>0.98144212184399438</v>
      </c>
      <c r="DP54" s="69">
        <v>3.7671231569644448</v>
      </c>
      <c r="DQ54" s="61">
        <v>2.0423743560770014</v>
      </c>
    </row>
    <row r="55" spans="1:121">
      <c r="A55" s="39" t="s">
        <v>72</v>
      </c>
      <c r="B55" s="65">
        <v>59.281310419403923</v>
      </c>
      <c r="C55" s="60">
        <v>1.1316328119763346</v>
      </c>
      <c r="D55" s="65">
        <v>58.722302938162557</v>
      </c>
      <c r="E55" s="60">
        <v>2.3571655262402045</v>
      </c>
      <c r="F55" s="65">
        <v>59.351735900300859</v>
      </c>
      <c r="G55" s="59">
        <v>1.2179998793362625</v>
      </c>
      <c r="H55" s="69">
        <v>0.6294329621383028</v>
      </c>
      <c r="I55" s="59">
        <v>2.5116635263901075</v>
      </c>
      <c r="J55" s="65">
        <v>50.586224562505713</v>
      </c>
      <c r="K55" s="60">
        <v>1.3822896638443101</v>
      </c>
      <c r="L55" s="65">
        <v>48.304317736808713</v>
      </c>
      <c r="M55" s="60">
        <v>2.8003343688650824</v>
      </c>
      <c r="N55" s="65">
        <v>51.027448716498078</v>
      </c>
      <c r="O55" s="59">
        <v>1.5413169175547718</v>
      </c>
      <c r="P55" s="69">
        <v>2.7231309796893655</v>
      </c>
      <c r="Q55" s="59">
        <v>3.1496135886707388</v>
      </c>
      <c r="R55" s="65">
        <v>52.422908378529598</v>
      </c>
      <c r="S55" s="60">
        <v>1.2671338545220865</v>
      </c>
      <c r="T55" s="65">
        <v>47.783301409673697</v>
      </c>
      <c r="U55" s="60">
        <v>2.2707656449211315</v>
      </c>
      <c r="V55" s="65">
        <v>53.360314204916271</v>
      </c>
      <c r="W55" s="59">
        <v>1.4595991003527118</v>
      </c>
      <c r="X55" s="69">
        <v>5.5770127952425739</v>
      </c>
      <c r="Y55" s="60">
        <v>2.7187169731611203</v>
      </c>
      <c r="Z55" s="65">
        <v>53.03920550326027</v>
      </c>
      <c r="AA55" s="60">
        <v>1.3853484382499337</v>
      </c>
      <c r="AB55" s="65">
        <v>49.230022352125637</v>
      </c>
      <c r="AC55" s="60">
        <v>2.5167862448217546</v>
      </c>
      <c r="AD55" s="65">
        <v>53.844808076431171</v>
      </c>
      <c r="AE55" s="59">
        <v>1.520730305818224</v>
      </c>
      <c r="AF55" s="69">
        <v>4.6147857243055341</v>
      </c>
      <c r="AG55" s="59">
        <v>2.7455736466435066</v>
      </c>
      <c r="AH55" s="65">
        <v>66.585361376861457</v>
      </c>
      <c r="AI55" s="60">
        <v>1.2681581881078567</v>
      </c>
      <c r="AJ55" s="65">
        <v>63.313362451430642</v>
      </c>
      <c r="AK55" s="60">
        <v>2.512187089745018</v>
      </c>
      <c r="AL55" s="65">
        <v>67.215773951296953</v>
      </c>
      <c r="AM55" s="59">
        <v>1.4535981941102003</v>
      </c>
      <c r="AN55" s="69">
        <v>3.9024114998663109</v>
      </c>
      <c r="AO55" s="59">
        <v>2.9265883824415959</v>
      </c>
      <c r="AP55" s="65">
        <v>41.214562239211752</v>
      </c>
      <c r="AQ55" s="60">
        <v>1.2952490842044346</v>
      </c>
      <c r="AR55" s="65">
        <v>45.770913839767417</v>
      </c>
      <c r="AS55" s="60">
        <v>2.4056613254408608</v>
      </c>
      <c r="AT55" s="65">
        <v>40.331819228663633</v>
      </c>
      <c r="AU55" s="59">
        <v>1.5168615657869664</v>
      </c>
      <c r="AV55" s="69">
        <v>-5.4390946111037834</v>
      </c>
      <c r="AW55" s="60">
        <v>2.9293375837695002</v>
      </c>
      <c r="AX55" s="65">
        <v>9.6738842459419807</v>
      </c>
      <c r="AY55" s="60">
        <v>0.93362311678231835</v>
      </c>
      <c r="AZ55" s="65">
        <v>14.769511461773821</v>
      </c>
      <c r="BA55" s="60">
        <v>1.8398040937675038</v>
      </c>
      <c r="BB55" s="65">
        <v>8.6540485427242277</v>
      </c>
      <c r="BC55" s="59">
        <v>1.0698130361958214</v>
      </c>
      <c r="BD55" s="69">
        <v>-6.1154629190495928</v>
      </c>
      <c r="BE55" s="59">
        <v>2.1576168975738748</v>
      </c>
      <c r="BF55" s="69">
        <v>42.098398707617569</v>
      </c>
      <c r="BG55" s="60">
        <v>1.3245179283522674</v>
      </c>
      <c r="BH55" s="65">
        <v>43.468352123563953</v>
      </c>
      <c r="BI55" s="60">
        <v>2.6464773157395896</v>
      </c>
      <c r="BJ55" s="65">
        <v>41.796357608718679</v>
      </c>
      <c r="BK55" s="59">
        <v>1.5311198860069455</v>
      </c>
      <c r="BL55" s="69">
        <v>-1.6719945148452737</v>
      </c>
      <c r="BM55" s="59">
        <v>3.1227028435533599</v>
      </c>
      <c r="BN55" s="65">
        <v>46.405699804653828</v>
      </c>
      <c r="BO55" s="60">
        <v>1.1586951544301927</v>
      </c>
      <c r="BP55" s="65">
        <v>45.275155337233237</v>
      </c>
      <c r="BQ55" s="60">
        <v>2.9160530445112731</v>
      </c>
      <c r="BR55" s="65">
        <v>46.578725388450458</v>
      </c>
      <c r="BS55" s="59">
        <v>1.3147799424886477</v>
      </c>
      <c r="BT55" s="69">
        <v>1.3035700512172212</v>
      </c>
      <c r="BU55" s="59">
        <v>3.3009129389823286</v>
      </c>
      <c r="BV55" s="65">
        <v>23.866019739229959</v>
      </c>
      <c r="BW55" s="60">
        <v>0.94479189796828289</v>
      </c>
      <c r="BX55" s="65">
        <v>24.814226688368311</v>
      </c>
      <c r="BY55" s="60">
        <v>2.7713363336528576</v>
      </c>
      <c r="BZ55" s="65">
        <v>23.62168887178807</v>
      </c>
      <c r="CA55" s="59">
        <v>1.0368310132330709</v>
      </c>
      <c r="CB55" s="69">
        <v>-1.1925378165802414</v>
      </c>
      <c r="CC55" s="59">
        <v>3.0363029630701632</v>
      </c>
      <c r="CD55" s="65">
        <v>25.429619564821529</v>
      </c>
      <c r="CE55" s="60">
        <v>1.0197529785904906</v>
      </c>
      <c r="CF55" s="65">
        <v>28.925871724664251</v>
      </c>
      <c r="CG55" s="60">
        <v>2.5747598380968251</v>
      </c>
      <c r="CH55" s="65">
        <v>24.71704859898858</v>
      </c>
      <c r="CI55" s="59">
        <v>1.1167412553527971</v>
      </c>
      <c r="CJ55" s="69">
        <v>-4.2088231256756714</v>
      </c>
      <c r="CK55" s="59">
        <v>2.8202652726127231</v>
      </c>
      <c r="CL55" s="65">
        <v>31.254659718029981</v>
      </c>
      <c r="CM55" s="60">
        <v>1.1153078745301843</v>
      </c>
      <c r="CN55" s="65">
        <v>28.63447379195857</v>
      </c>
      <c r="CO55" s="60">
        <v>2.5107339971578848</v>
      </c>
      <c r="CP55" s="65">
        <v>31.78383554970496</v>
      </c>
      <c r="CQ55" s="59">
        <v>1.2287158860947458</v>
      </c>
      <c r="CR55" s="69">
        <v>3.1493617577463908</v>
      </c>
      <c r="CS55" s="59">
        <v>2.7558544632973025</v>
      </c>
      <c r="CT55" s="65">
        <v>13.191147978555531</v>
      </c>
      <c r="CU55" s="60">
        <v>0.76538591852213067</v>
      </c>
      <c r="CV55" s="65">
        <v>15.37764336540879</v>
      </c>
      <c r="CW55" s="60">
        <v>1.8046110923149477</v>
      </c>
      <c r="CX55" s="65">
        <v>12.723085754795679</v>
      </c>
      <c r="CY55" s="59">
        <v>0.89697935542668839</v>
      </c>
      <c r="CZ55" s="69">
        <v>-2.6545576106131108</v>
      </c>
      <c r="DA55" s="59">
        <v>2.1015963333306713</v>
      </c>
      <c r="DB55" s="65">
        <v>11.91972652757523</v>
      </c>
      <c r="DC55" s="60">
        <v>0.69035057637727071</v>
      </c>
      <c r="DD55" s="65">
        <v>11.27378204641942</v>
      </c>
      <c r="DE55" s="60">
        <v>1.5430072947963354</v>
      </c>
      <c r="DF55" s="65">
        <v>12.0268480821598</v>
      </c>
      <c r="DG55" s="59">
        <v>0.84108281755896586</v>
      </c>
      <c r="DH55" s="69">
        <v>0.75306603574038</v>
      </c>
      <c r="DI55" s="59">
        <v>1.9050996226787202</v>
      </c>
      <c r="DJ55" s="65">
        <v>24.652649324308729</v>
      </c>
      <c r="DK55" s="60">
        <v>1.0041327434460636</v>
      </c>
      <c r="DL55" s="65">
        <v>24.993964646610841</v>
      </c>
      <c r="DM55" s="60">
        <v>2.4907158096870088</v>
      </c>
      <c r="DN55" s="65">
        <v>24.571076830030371</v>
      </c>
      <c r="DO55" s="59">
        <v>1.155328481434269</v>
      </c>
      <c r="DP55" s="69">
        <v>-0.42288781658047014</v>
      </c>
      <c r="DQ55" s="61">
        <v>2.8516983373317513</v>
      </c>
    </row>
    <row r="56" spans="1:121">
      <c r="A56" s="39" t="s">
        <v>57</v>
      </c>
      <c r="B56" s="65">
        <v>94.044570039293262</v>
      </c>
      <c r="C56" s="60">
        <v>0.43784191419288687</v>
      </c>
      <c r="D56" s="65">
        <v>94.4330887609878</v>
      </c>
      <c r="E56" s="60">
        <v>1.2204589591070762</v>
      </c>
      <c r="F56" s="65">
        <v>93.983908300628087</v>
      </c>
      <c r="G56" s="59">
        <v>0.45726983291463069</v>
      </c>
      <c r="H56" s="69">
        <v>-0.44918046035971315</v>
      </c>
      <c r="I56" s="59">
        <v>1.2687203436571122</v>
      </c>
      <c r="J56" s="65">
        <v>95.929233026573584</v>
      </c>
      <c r="K56" s="60">
        <v>0.31921976461727541</v>
      </c>
      <c r="L56" s="65">
        <v>96.014110865269785</v>
      </c>
      <c r="M56" s="60">
        <v>1.0564409224010844</v>
      </c>
      <c r="N56" s="65">
        <v>95.909495011385957</v>
      </c>
      <c r="O56" s="59">
        <v>0.34433553493385549</v>
      </c>
      <c r="P56" s="69">
        <v>-0.10461585388382844</v>
      </c>
      <c r="Q56" s="59">
        <v>1.132802738836979</v>
      </c>
      <c r="R56" s="65">
        <v>91.546159724340654</v>
      </c>
      <c r="S56" s="60">
        <v>0.45285864364310796</v>
      </c>
      <c r="T56" s="65">
        <v>91.080987329237601</v>
      </c>
      <c r="U56" s="60">
        <v>1.6719698892473362</v>
      </c>
      <c r="V56" s="65">
        <v>91.582160270516951</v>
      </c>
      <c r="W56" s="59">
        <v>0.478466093889234</v>
      </c>
      <c r="X56" s="69">
        <v>0.50117294127934997</v>
      </c>
      <c r="Y56" s="60">
        <v>1.7607704095394754</v>
      </c>
      <c r="Z56" s="65">
        <v>80.100563447753416</v>
      </c>
      <c r="AA56" s="60">
        <v>0.77851476265393282</v>
      </c>
      <c r="AB56" s="65">
        <v>76.03802078899038</v>
      </c>
      <c r="AC56" s="60">
        <v>2.8153245202895518</v>
      </c>
      <c r="AD56" s="65">
        <v>80.541516823191259</v>
      </c>
      <c r="AE56" s="59">
        <v>0.81291171604857204</v>
      </c>
      <c r="AF56" s="69">
        <v>4.5034960342008787</v>
      </c>
      <c r="AG56" s="59">
        <v>2.9422045008393019</v>
      </c>
      <c r="AH56" s="65">
        <v>59.589884123294112</v>
      </c>
      <c r="AI56" s="60">
        <v>1.1235103644584354</v>
      </c>
      <c r="AJ56" s="65">
        <v>54.32360668655619</v>
      </c>
      <c r="AK56" s="60">
        <v>2.8684282514687904</v>
      </c>
      <c r="AL56" s="65">
        <v>60.243190314100403</v>
      </c>
      <c r="AM56" s="59">
        <v>1.1594798844439618</v>
      </c>
      <c r="AN56" s="69">
        <v>5.9195836275442133</v>
      </c>
      <c r="AO56" s="59">
        <v>2.9131552514513581</v>
      </c>
      <c r="AP56" s="65">
        <v>79.460127921610962</v>
      </c>
      <c r="AQ56" s="60">
        <v>0.67896335886428238</v>
      </c>
      <c r="AR56" s="65">
        <v>80.153060349700951</v>
      </c>
      <c r="AS56" s="60">
        <v>2.2000156744318882</v>
      </c>
      <c r="AT56" s="65">
        <v>79.372551164186149</v>
      </c>
      <c r="AU56" s="59">
        <v>0.75504797878679519</v>
      </c>
      <c r="AV56" s="69">
        <v>-0.78050918551480208</v>
      </c>
      <c r="AW56" s="60">
        <v>2.4106866739225756</v>
      </c>
      <c r="AX56" s="65">
        <v>45.481691135387507</v>
      </c>
      <c r="AY56" s="60">
        <v>1.0150390315932725</v>
      </c>
      <c r="AZ56" s="65">
        <v>55.094551693369731</v>
      </c>
      <c r="BA56" s="60">
        <v>2.9839990205541707</v>
      </c>
      <c r="BB56" s="65">
        <v>44.273413189388428</v>
      </c>
      <c r="BC56" s="59">
        <v>1.0911138145185284</v>
      </c>
      <c r="BD56" s="69">
        <v>-10.821138503981302</v>
      </c>
      <c r="BE56" s="59">
        <v>3.2524213428873914</v>
      </c>
      <c r="BF56" s="69">
        <v>67.460456444579194</v>
      </c>
      <c r="BG56" s="60">
        <v>0.82700084723463474</v>
      </c>
      <c r="BH56" s="65">
        <v>67.056972086614223</v>
      </c>
      <c r="BI56" s="60">
        <v>2.9574013849822793</v>
      </c>
      <c r="BJ56" s="65">
        <v>67.446896619450285</v>
      </c>
      <c r="BK56" s="59">
        <v>0.89777242217477704</v>
      </c>
      <c r="BL56" s="69">
        <v>0.3899245328360621</v>
      </c>
      <c r="BM56" s="59">
        <v>3.1795027480054676</v>
      </c>
      <c r="BN56" s="65">
        <v>52.470850240710007</v>
      </c>
      <c r="BO56" s="60">
        <v>1.0362077796635845</v>
      </c>
      <c r="BP56" s="65">
        <v>48.156502586535801</v>
      </c>
      <c r="BQ56" s="60">
        <v>3.0246524717951146</v>
      </c>
      <c r="BR56" s="65">
        <v>52.97030385684365</v>
      </c>
      <c r="BS56" s="59">
        <v>1.0639962428572325</v>
      </c>
      <c r="BT56" s="69">
        <v>4.8138012703078488</v>
      </c>
      <c r="BU56" s="59">
        <v>3.0880270675150672</v>
      </c>
      <c r="BV56" s="65">
        <v>43.049644110687332</v>
      </c>
      <c r="BW56" s="60">
        <v>1.0204156772639592</v>
      </c>
      <c r="BX56" s="65">
        <v>46.993468599388542</v>
      </c>
      <c r="BY56" s="60">
        <v>3.2449720700297657</v>
      </c>
      <c r="BZ56" s="65">
        <v>42.488362358816907</v>
      </c>
      <c r="CA56" s="59">
        <v>1.0487395086374653</v>
      </c>
      <c r="CB56" s="69">
        <v>-4.5051062405716351</v>
      </c>
      <c r="CC56" s="59">
        <v>3.353406540471366</v>
      </c>
      <c r="CD56" s="65">
        <v>67.734859562048101</v>
      </c>
      <c r="CE56" s="60">
        <v>0.84679274536997362</v>
      </c>
      <c r="CF56" s="65">
        <v>71.475777334762185</v>
      </c>
      <c r="CG56" s="60">
        <v>2.3909953379205025</v>
      </c>
      <c r="CH56" s="65">
        <v>67.209928209884666</v>
      </c>
      <c r="CI56" s="59">
        <v>0.94293879358420896</v>
      </c>
      <c r="CJ56" s="69">
        <v>-4.2658491248775192</v>
      </c>
      <c r="CK56" s="59">
        <v>2.6778289496142316</v>
      </c>
      <c r="CL56" s="65">
        <v>66.978154549700477</v>
      </c>
      <c r="CM56" s="60">
        <v>0.86754808310863285</v>
      </c>
      <c r="CN56" s="65">
        <v>64.727715934079384</v>
      </c>
      <c r="CO56" s="60">
        <v>3.0923377861284238</v>
      </c>
      <c r="CP56" s="65">
        <v>67.20077530368502</v>
      </c>
      <c r="CQ56" s="59">
        <v>0.93016166699516767</v>
      </c>
      <c r="CR56" s="69">
        <v>2.473059369605636</v>
      </c>
      <c r="CS56" s="59">
        <v>3.2952047066271488</v>
      </c>
      <c r="CT56" s="65">
        <v>60.900607870976522</v>
      </c>
      <c r="CU56" s="60">
        <v>0.91066841243053309</v>
      </c>
      <c r="CV56" s="65">
        <v>55.641344738712192</v>
      </c>
      <c r="CW56" s="60">
        <v>3.1959862941949808</v>
      </c>
      <c r="CX56" s="65">
        <v>61.484331178449523</v>
      </c>
      <c r="CY56" s="59">
        <v>0.98538311984065996</v>
      </c>
      <c r="CZ56" s="69">
        <v>5.8429864397373308</v>
      </c>
      <c r="DA56" s="59">
        <v>3.4422443862778671</v>
      </c>
      <c r="DB56" s="65">
        <v>29.738135938289549</v>
      </c>
      <c r="DC56" s="60">
        <v>1.0886868778233829</v>
      </c>
      <c r="DD56" s="65">
        <v>29.500510420367171</v>
      </c>
      <c r="DE56" s="60">
        <v>2.7402239530644401</v>
      </c>
      <c r="DF56" s="65">
        <v>29.733320443646811</v>
      </c>
      <c r="DG56" s="59">
        <v>1.1578411458779088</v>
      </c>
      <c r="DH56" s="69">
        <v>0.23281002327964018</v>
      </c>
      <c r="DI56" s="59">
        <v>2.889218793061668</v>
      </c>
      <c r="DJ56" s="65">
        <v>30.344065661794421</v>
      </c>
      <c r="DK56" s="60">
        <v>0.90718692767978804</v>
      </c>
      <c r="DL56" s="65">
        <v>31.27542498195627</v>
      </c>
      <c r="DM56" s="60">
        <v>2.8230769657236188</v>
      </c>
      <c r="DN56" s="65">
        <v>30.14765960798519</v>
      </c>
      <c r="DO56" s="59">
        <v>0.963344948757905</v>
      </c>
      <c r="DP56" s="69">
        <v>-1.12776537397108</v>
      </c>
      <c r="DQ56" s="61">
        <v>3.0193487185662438</v>
      </c>
    </row>
    <row r="57" spans="1:121">
      <c r="A57" s="39" t="s">
        <v>104</v>
      </c>
      <c r="B57" s="65">
        <v>63.883200520430492</v>
      </c>
      <c r="C57" s="60">
        <v>0.90821062283568599</v>
      </c>
      <c r="D57" s="65">
        <v>63.204916417775763</v>
      </c>
      <c r="E57" s="60">
        <v>1.9257316496172303</v>
      </c>
      <c r="F57" s="65">
        <v>64.219296010108252</v>
      </c>
      <c r="G57" s="59">
        <v>1.1149299976394194</v>
      </c>
      <c r="H57" s="69">
        <v>1.0143795923324888</v>
      </c>
      <c r="I57" s="59">
        <v>2.362621068378937</v>
      </c>
      <c r="J57" s="65">
        <v>62.459435195174663</v>
      </c>
      <c r="K57" s="60">
        <v>0.87247469838176706</v>
      </c>
      <c r="L57" s="65">
        <v>66.074168641094246</v>
      </c>
      <c r="M57" s="60">
        <v>1.9503554838747437</v>
      </c>
      <c r="N57" s="65">
        <v>60.75971778194581</v>
      </c>
      <c r="O57" s="59">
        <v>1.0934771794205875</v>
      </c>
      <c r="P57" s="69">
        <v>-5.3144508591484367</v>
      </c>
      <c r="Q57" s="59">
        <v>2.3957478932510461</v>
      </c>
      <c r="R57" s="65">
        <v>85.947877690458768</v>
      </c>
      <c r="S57" s="60">
        <v>0.77656360482496778</v>
      </c>
      <c r="T57" s="65">
        <v>84.128651464005188</v>
      </c>
      <c r="U57" s="60">
        <v>1.63963519281297</v>
      </c>
      <c r="V57" s="65">
        <v>86.793502400793471</v>
      </c>
      <c r="W57" s="59">
        <v>0.74468415225802087</v>
      </c>
      <c r="X57" s="69">
        <v>2.6648509367882838</v>
      </c>
      <c r="Y57" s="60">
        <v>1.6943912794884211</v>
      </c>
      <c r="Z57" s="65">
        <v>65.722379085319062</v>
      </c>
      <c r="AA57" s="60">
        <v>0.83018533692423568</v>
      </c>
      <c r="AB57" s="65">
        <v>68.531015423107831</v>
      </c>
      <c r="AC57" s="60">
        <v>1.8758056524091198</v>
      </c>
      <c r="AD57" s="65">
        <v>64.659201510397949</v>
      </c>
      <c r="AE57" s="59">
        <v>0.94896259763063473</v>
      </c>
      <c r="AF57" s="69">
        <v>-3.8718139127098823</v>
      </c>
      <c r="AG57" s="59">
        <v>2.192126675362565</v>
      </c>
      <c r="AH57" s="65">
        <v>60.82969256969379</v>
      </c>
      <c r="AI57" s="60">
        <v>0.90524007181607047</v>
      </c>
      <c r="AJ57" s="65">
        <v>62.107238439829352</v>
      </c>
      <c r="AK57" s="60">
        <v>1.7090470993236444</v>
      </c>
      <c r="AL57" s="65">
        <v>60.381159366873241</v>
      </c>
      <c r="AM57" s="59">
        <v>1.130007636229134</v>
      </c>
      <c r="AN57" s="69">
        <v>-1.7260790729561108</v>
      </c>
      <c r="AO57" s="59">
        <v>2.1195730281009002</v>
      </c>
      <c r="AP57" s="65">
        <v>60.519530257466158</v>
      </c>
      <c r="AQ57" s="60">
        <v>0.99893343422077374</v>
      </c>
      <c r="AR57" s="65">
        <v>67.816643954597637</v>
      </c>
      <c r="AS57" s="60">
        <v>1.9599118432861891</v>
      </c>
      <c r="AT57" s="65">
        <v>57.190626755111623</v>
      </c>
      <c r="AU57" s="59">
        <v>1.1871002053495578</v>
      </c>
      <c r="AV57" s="69">
        <v>-10.626017199486014</v>
      </c>
      <c r="AW57" s="60">
        <v>2.3377186139630686</v>
      </c>
      <c r="AX57" s="65">
        <v>34.85285302848083</v>
      </c>
      <c r="AY57" s="60">
        <v>1.0445265087180799</v>
      </c>
      <c r="AZ57" s="65">
        <v>43.628713648636513</v>
      </c>
      <c r="BA57" s="60">
        <v>1.9146492107974855</v>
      </c>
      <c r="BB57" s="65">
        <v>30.86633749786364</v>
      </c>
      <c r="BC57" s="59">
        <v>1.2619027380883505</v>
      </c>
      <c r="BD57" s="69">
        <v>-12.762376150772873</v>
      </c>
      <c r="BE57" s="59">
        <v>2.2832082716388586</v>
      </c>
      <c r="BF57" s="69">
        <v>52.604437111602998</v>
      </c>
      <c r="BG57" s="60">
        <v>1.1645720107451343</v>
      </c>
      <c r="BH57" s="65">
        <v>54.56779401602342</v>
      </c>
      <c r="BI57" s="60">
        <v>2.1641948552787711</v>
      </c>
      <c r="BJ57" s="65">
        <v>51.709272108577451</v>
      </c>
      <c r="BK57" s="59">
        <v>1.3130072711850294</v>
      </c>
      <c r="BL57" s="69">
        <v>-2.8585219074459687</v>
      </c>
      <c r="BM57" s="59">
        <v>2.4738420190488299</v>
      </c>
      <c r="BN57" s="65">
        <v>51.977284579318322</v>
      </c>
      <c r="BO57" s="60">
        <v>0.8924555387103198</v>
      </c>
      <c r="BP57" s="65">
        <v>53.708365345062028</v>
      </c>
      <c r="BQ57" s="60">
        <v>1.8257498959394172</v>
      </c>
      <c r="BR57" s="65">
        <v>51.294075638864058</v>
      </c>
      <c r="BS57" s="59">
        <v>1.0605661012196379</v>
      </c>
      <c r="BT57" s="69">
        <v>-2.4142897061979696</v>
      </c>
      <c r="BU57" s="59">
        <v>2.1747476674123645</v>
      </c>
      <c r="BV57" s="65">
        <v>26.98427280123315</v>
      </c>
      <c r="BW57" s="60">
        <v>0.87544010853639698</v>
      </c>
      <c r="BX57" s="65">
        <v>34.161840628554337</v>
      </c>
      <c r="BY57" s="60">
        <v>1.8230845982645909</v>
      </c>
      <c r="BZ57" s="65">
        <v>23.766422579869769</v>
      </c>
      <c r="CA57" s="59">
        <v>0.9726452004395979</v>
      </c>
      <c r="CB57" s="69">
        <v>-10.395418048684569</v>
      </c>
      <c r="CC57" s="59">
        <v>2.082012088445433</v>
      </c>
      <c r="CD57" s="65">
        <v>48.033577701914723</v>
      </c>
      <c r="CE57" s="60">
        <v>1.1587994169167513</v>
      </c>
      <c r="CF57" s="65">
        <v>53.467267785518523</v>
      </c>
      <c r="CG57" s="60">
        <v>2.0715665252569817</v>
      </c>
      <c r="CH57" s="65">
        <v>45.65127079709589</v>
      </c>
      <c r="CI57" s="59">
        <v>1.3144747856844243</v>
      </c>
      <c r="CJ57" s="69">
        <v>-7.8159969884226328</v>
      </c>
      <c r="CK57" s="59">
        <v>2.3723821577713604</v>
      </c>
      <c r="CL57" s="65">
        <v>46.992746966914481</v>
      </c>
      <c r="CM57" s="60">
        <v>0.98713654098392023</v>
      </c>
      <c r="CN57" s="65">
        <v>52.866182392577016</v>
      </c>
      <c r="CO57" s="60">
        <v>2.0279469310687053</v>
      </c>
      <c r="CP57" s="65">
        <v>44.292598537173802</v>
      </c>
      <c r="CQ57" s="59">
        <v>1.1556719313418684</v>
      </c>
      <c r="CR57" s="69">
        <v>-8.5735838554032142</v>
      </c>
      <c r="CS57" s="59">
        <v>2.3680556255350891</v>
      </c>
      <c r="CT57" s="65">
        <v>56.249421775506342</v>
      </c>
      <c r="CU57" s="60">
        <v>1.0160929984865459</v>
      </c>
      <c r="CV57" s="65">
        <v>60.799966253683557</v>
      </c>
      <c r="CW57" s="60">
        <v>1.9660783267099944</v>
      </c>
      <c r="CX57" s="65">
        <v>54.111123229566353</v>
      </c>
      <c r="CY57" s="59">
        <v>1.0706554077320884</v>
      </c>
      <c r="CZ57" s="69">
        <v>-6.6888430241172045</v>
      </c>
      <c r="DA57" s="59">
        <v>2.098445595303899</v>
      </c>
      <c r="DB57" s="65">
        <v>23.017436599587789</v>
      </c>
      <c r="DC57" s="60">
        <v>0.8878669133455831</v>
      </c>
      <c r="DD57" s="65">
        <v>26.678064647265241</v>
      </c>
      <c r="DE57" s="60">
        <v>1.7869221369678532</v>
      </c>
      <c r="DF57" s="65">
        <v>21.393134105873269</v>
      </c>
      <c r="DG57" s="59">
        <v>0.9411412609499471</v>
      </c>
      <c r="DH57" s="69">
        <v>-5.2849305413919723</v>
      </c>
      <c r="DI57" s="59">
        <v>1.954629716062249</v>
      </c>
      <c r="DJ57" s="65">
        <v>32.52863815870603</v>
      </c>
      <c r="DK57" s="60">
        <v>1.002449996504549</v>
      </c>
      <c r="DL57" s="65">
        <v>36.617706566222317</v>
      </c>
      <c r="DM57" s="60">
        <v>2.0740860029674359</v>
      </c>
      <c r="DN57" s="65">
        <v>30.528313843006408</v>
      </c>
      <c r="DO57" s="59">
        <v>1.0581859656034847</v>
      </c>
      <c r="DP57" s="69">
        <v>-6.0893927232159086</v>
      </c>
      <c r="DQ57" s="61">
        <v>2.323479745346928</v>
      </c>
    </row>
    <row r="58" spans="1:121">
      <c r="A58" s="41" t="s">
        <v>63</v>
      </c>
      <c r="B58" s="65">
        <v>99.03028456014799</v>
      </c>
      <c r="C58" s="60">
        <v>0.17000277209601664</v>
      </c>
      <c r="D58" s="65">
        <v>99.237342366798529</v>
      </c>
      <c r="E58" s="60">
        <v>0.54925286139768337</v>
      </c>
      <c r="F58" s="65">
        <v>99.008048084844631</v>
      </c>
      <c r="G58" s="59">
        <v>0.18554527287888609</v>
      </c>
      <c r="H58" s="69">
        <v>-0.22929428195389789</v>
      </c>
      <c r="I58" s="59">
        <v>0.59878051962464229</v>
      </c>
      <c r="J58" s="65">
        <v>98.536663712283598</v>
      </c>
      <c r="K58" s="60">
        <v>0.2553981698271604</v>
      </c>
      <c r="L58" s="65">
        <v>98.978823454028003</v>
      </c>
      <c r="M58" s="60">
        <v>0.57763391238717832</v>
      </c>
      <c r="N58" s="65">
        <v>98.48982903139931</v>
      </c>
      <c r="O58" s="59">
        <v>0.26288871355548338</v>
      </c>
      <c r="P58" s="69">
        <v>-0.48899442262869286</v>
      </c>
      <c r="Q58" s="59">
        <v>0.57989308132854633</v>
      </c>
      <c r="R58" s="65">
        <v>98.916350775649249</v>
      </c>
      <c r="S58" s="60">
        <v>0.22411356813667338</v>
      </c>
      <c r="T58" s="65">
        <v>98.447661086979679</v>
      </c>
      <c r="U58" s="60">
        <v>0.76104263190123023</v>
      </c>
      <c r="V58" s="65">
        <v>98.963161824403628</v>
      </c>
      <c r="W58" s="59">
        <v>0.22492750880966481</v>
      </c>
      <c r="X58" s="69">
        <v>0.51550073742394886</v>
      </c>
      <c r="Y58" s="60">
        <v>0.76493385353800869</v>
      </c>
      <c r="Z58" s="65">
        <v>97.027684770340045</v>
      </c>
      <c r="AA58" s="60">
        <v>0.35413007267817403</v>
      </c>
      <c r="AB58" s="65">
        <v>93.997739157768052</v>
      </c>
      <c r="AC58" s="60">
        <v>1.4325047003360105</v>
      </c>
      <c r="AD58" s="65">
        <v>97.33507345672669</v>
      </c>
      <c r="AE58" s="59">
        <v>0.3406847535429845</v>
      </c>
      <c r="AF58" s="69">
        <v>3.3373342989586376</v>
      </c>
      <c r="AG58" s="59">
        <v>1.4316887759313317</v>
      </c>
      <c r="AH58" s="65">
        <v>92.889401421295261</v>
      </c>
      <c r="AI58" s="60">
        <v>0.68212750124178745</v>
      </c>
      <c r="AJ58" s="65">
        <v>89.642920847662438</v>
      </c>
      <c r="AK58" s="60">
        <v>2.356230082200959</v>
      </c>
      <c r="AL58" s="65">
        <v>93.214474847259879</v>
      </c>
      <c r="AM58" s="59">
        <v>0.66761640630099872</v>
      </c>
      <c r="AN58" s="69">
        <v>3.571553999597441</v>
      </c>
      <c r="AO58" s="59">
        <v>2.3218899470782941</v>
      </c>
      <c r="AP58" s="65">
        <v>94.350675088550872</v>
      </c>
      <c r="AQ58" s="60">
        <v>0.56146754204578453</v>
      </c>
      <c r="AR58" s="65">
        <v>91.995977585367626</v>
      </c>
      <c r="AS58" s="60">
        <v>1.7039182061975611</v>
      </c>
      <c r="AT58" s="65">
        <v>94.585731314384674</v>
      </c>
      <c r="AU58" s="59">
        <v>0.58347389428703533</v>
      </c>
      <c r="AV58" s="69">
        <v>2.5897537290170476</v>
      </c>
      <c r="AW58" s="60">
        <v>1.7788087651759874</v>
      </c>
      <c r="AX58" s="65">
        <v>27.488432115578949</v>
      </c>
      <c r="AY58" s="60">
        <v>1.1206062310435103</v>
      </c>
      <c r="AZ58" s="65">
        <v>18.599973629772929</v>
      </c>
      <c r="BA58" s="60">
        <v>2.0406934658762994</v>
      </c>
      <c r="BB58" s="65">
        <v>28.429581542570819</v>
      </c>
      <c r="BC58" s="59">
        <v>1.1849515944531195</v>
      </c>
      <c r="BD58" s="69">
        <v>9.8296079127978899</v>
      </c>
      <c r="BE58" s="59">
        <v>2.2143703665954657</v>
      </c>
      <c r="BF58" s="69">
        <v>79.401599745127783</v>
      </c>
      <c r="BG58" s="60">
        <v>1.1867423349122286</v>
      </c>
      <c r="BH58" s="65">
        <v>73.961724956493242</v>
      </c>
      <c r="BI58" s="60">
        <v>3.213731098999236</v>
      </c>
      <c r="BJ58" s="65">
        <v>79.935051684540241</v>
      </c>
      <c r="BK58" s="59">
        <v>1.1898277940788751</v>
      </c>
      <c r="BL58" s="69">
        <v>5.9733267280469988</v>
      </c>
      <c r="BM58" s="59">
        <v>3.1483329976275547</v>
      </c>
      <c r="BN58" s="65">
        <v>49.928429533267163</v>
      </c>
      <c r="BO58" s="60">
        <v>1.7015984591425599</v>
      </c>
      <c r="BP58" s="65">
        <v>47.23693964838376</v>
      </c>
      <c r="BQ58" s="60">
        <v>3.6815999449044594</v>
      </c>
      <c r="BR58" s="65">
        <v>50.219118252071262</v>
      </c>
      <c r="BS58" s="59">
        <v>1.7387534910416504</v>
      </c>
      <c r="BT58" s="69">
        <v>2.9821786036875011</v>
      </c>
      <c r="BU58" s="59">
        <v>3.6267223212583173</v>
      </c>
      <c r="BV58" s="65">
        <v>40.521872581595147</v>
      </c>
      <c r="BW58" s="60">
        <v>2.5563482971128755</v>
      </c>
      <c r="BX58" s="65">
        <v>37.434693024544387</v>
      </c>
      <c r="BY58" s="60">
        <v>4.1320579181632553</v>
      </c>
      <c r="BZ58" s="65">
        <v>40.881746904564842</v>
      </c>
      <c r="CA58" s="59">
        <v>2.6127267747208465</v>
      </c>
      <c r="CB58" s="69">
        <v>3.4470538800204551</v>
      </c>
      <c r="CC58" s="59">
        <v>3.8613443205304256</v>
      </c>
      <c r="CD58" s="65">
        <v>94.838250118493477</v>
      </c>
      <c r="CE58" s="60">
        <v>0.54906786346920056</v>
      </c>
      <c r="CF58" s="65">
        <v>93.829266324074041</v>
      </c>
      <c r="CG58" s="60">
        <v>1.5266242043808258</v>
      </c>
      <c r="CH58" s="65">
        <v>94.936037552716527</v>
      </c>
      <c r="CI58" s="59">
        <v>0.54558965732578413</v>
      </c>
      <c r="CJ58" s="69">
        <v>1.1067712286424864</v>
      </c>
      <c r="CK58" s="59">
        <v>1.4789232445159286</v>
      </c>
      <c r="CL58" s="65">
        <v>92.251685390367101</v>
      </c>
      <c r="CM58" s="60">
        <v>0.71156997494645657</v>
      </c>
      <c r="CN58" s="65">
        <v>86.818487016255801</v>
      </c>
      <c r="CO58" s="60">
        <v>1.9357616346943674</v>
      </c>
      <c r="CP58" s="65">
        <v>92.800338998027257</v>
      </c>
      <c r="CQ58" s="59">
        <v>0.68390059187050634</v>
      </c>
      <c r="CR58" s="69">
        <v>5.9818519817714559</v>
      </c>
      <c r="CS58" s="59">
        <v>1.8220812360902492</v>
      </c>
      <c r="CT58" s="65">
        <v>91.914422129832303</v>
      </c>
      <c r="CU58" s="60">
        <v>0.67809456025608195</v>
      </c>
      <c r="CV58" s="65">
        <v>86.169968308735264</v>
      </c>
      <c r="CW58" s="60">
        <v>2.4856578911200709</v>
      </c>
      <c r="CX58" s="65">
        <v>92.494410319110855</v>
      </c>
      <c r="CY58" s="59">
        <v>0.60141011754866724</v>
      </c>
      <c r="CZ58" s="69">
        <v>6.3244420103755914</v>
      </c>
      <c r="DA58" s="59">
        <v>2.2933843447960065</v>
      </c>
      <c r="DB58" s="65">
        <v>31.98020348940749</v>
      </c>
      <c r="DC58" s="60">
        <v>1.7550990703043643</v>
      </c>
      <c r="DD58" s="65">
        <v>31.514576781199999</v>
      </c>
      <c r="DE58" s="60">
        <v>3.5458609370148912</v>
      </c>
      <c r="DF58" s="65">
        <v>32.062275777803329</v>
      </c>
      <c r="DG58" s="59">
        <v>1.7763924722375442</v>
      </c>
      <c r="DH58" s="69">
        <v>0.5476989966033301</v>
      </c>
      <c r="DI58" s="59">
        <v>3.3564033332745091</v>
      </c>
      <c r="DJ58" s="65">
        <v>44.542232515667578</v>
      </c>
      <c r="DK58" s="60">
        <v>1.6981713346670526</v>
      </c>
      <c r="DL58" s="65">
        <v>38.284408444079467</v>
      </c>
      <c r="DM58" s="60">
        <v>3.0129847794238733</v>
      </c>
      <c r="DN58" s="65">
        <v>45.205879640031952</v>
      </c>
      <c r="DO58" s="59">
        <v>1.7490947736964022</v>
      </c>
      <c r="DP58" s="69">
        <v>6.9214711959524848</v>
      </c>
      <c r="DQ58" s="61">
        <v>3.0061351309706978</v>
      </c>
    </row>
    <row r="59" spans="1:121">
      <c r="A59" s="39" t="s">
        <v>81</v>
      </c>
      <c r="B59" s="65">
        <v>77.824873157486991</v>
      </c>
      <c r="C59" s="60">
        <v>1.4135950516810296</v>
      </c>
      <c r="D59" s="65">
        <v>76.735805573898176</v>
      </c>
      <c r="E59" s="60">
        <v>1.9370652560354842</v>
      </c>
      <c r="F59" s="65">
        <v>78.184948136855979</v>
      </c>
      <c r="G59" s="59">
        <v>1.6365780409836284</v>
      </c>
      <c r="H59" s="69">
        <v>1.4491425629578032</v>
      </c>
      <c r="I59" s="59">
        <v>2.24986958578326</v>
      </c>
      <c r="J59" s="65">
        <v>67.636205877090532</v>
      </c>
      <c r="K59" s="60">
        <v>1.5315013679580873</v>
      </c>
      <c r="L59" s="65">
        <v>64.765733530663169</v>
      </c>
      <c r="M59" s="60">
        <v>5.1916747046180953</v>
      </c>
      <c r="N59" s="65">
        <v>68.571236176882238</v>
      </c>
      <c r="O59" s="59">
        <v>1.8746324390435742</v>
      </c>
      <c r="P59" s="69">
        <v>3.8055026462190682</v>
      </c>
      <c r="Q59" s="59">
        <v>6.1665885286955424</v>
      </c>
      <c r="R59" s="65">
        <v>75.133145366186284</v>
      </c>
      <c r="S59" s="60">
        <v>1.8836397790760389</v>
      </c>
      <c r="T59" s="65">
        <v>74.752504375877947</v>
      </c>
      <c r="U59" s="60">
        <v>3.2406014799080287</v>
      </c>
      <c r="V59" s="65">
        <v>75.258706988283592</v>
      </c>
      <c r="W59" s="59">
        <v>1.8079995352208424</v>
      </c>
      <c r="X59" s="69">
        <v>0.50620261240564446</v>
      </c>
      <c r="Y59" s="60">
        <v>2.8666769341674243</v>
      </c>
      <c r="Z59" s="65">
        <v>72.338616090196695</v>
      </c>
      <c r="AA59" s="60">
        <v>3.1487601369713225</v>
      </c>
      <c r="AB59" s="65">
        <v>70.456306696679761</v>
      </c>
      <c r="AC59" s="60">
        <v>5.9683611838002975</v>
      </c>
      <c r="AD59" s="65">
        <v>72.95377287532429</v>
      </c>
      <c r="AE59" s="59">
        <v>2.3926409809804547</v>
      </c>
      <c r="AF59" s="69">
        <v>2.4974661786445296</v>
      </c>
      <c r="AG59" s="59">
        <v>4.3019699014096719</v>
      </c>
      <c r="AH59" s="65">
        <v>60.094443507440531</v>
      </c>
      <c r="AI59" s="60">
        <v>3.8483374868052631</v>
      </c>
      <c r="AJ59" s="65">
        <v>58.149824694375809</v>
      </c>
      <c r="AK59" s="60">
        <v>4.1108339736857475</v>
      </c>
      <c r="AL59" s="65">
        <v>60.693758270073793</v>
      </c>
      <c r="AM59" s="59">
        <v>3.9321521920360816</v>
      </c>
      <c r="AN59" s="69">
        <v>2.5439335756979844</v>
      </c>
      <c r="AO59" s="59">
        <v>2.716741953120648</v>
      </c>
      <c r="AP59" s="65">
        <v>55.617285922903889</v>
      </c>
      <c r="AQ59" s="60">
        <v>3.551968661449235</v>
      </c>
      <c r="AR59" s="65">
        <v>66.741071635754622</v>
      </c>
      <c r="AS59" s="60">
        <v>3.4544238931703459</v>
      </c>
      <c r="AT59" s="65">
        <v>51.929374320297228</v>
      </c>
      <c r="AU59" s="59">
        <v>3.5241436981706808</v>
      </c>
      <c r="AV59" s="69">
        <v>-14.811697315457394</v>
      </c>
      <c r="AW59" s="60">
        <v>2.8760733770205786</v>
      </c>
      <c r="AX59" s="65">
        <v>31.004367133031291</v>
      </c>
      <c r="AY59" s="60">
        <v>1.4124340663684509</v>
      </c>
      <c r="AZ59" s="65">
        <v>33.864955947801967</v>
      </c>
      <c r="BA59" s="60">
        <v>3.9098666073407564</v>
      </c>
      <c r="BB59" s="65">
        <v>30.110310312760401</v>
      </c>
      <c r="BC59" s="59">
        <v>1.6164612676383752</v>
      </c>
      <c r="BD59" s="69">
        <v>-3.754645635041566</v>
      </c>
      <c r="BE59" s="59">
        <v>4.4752981903337083</v>
      </c>
      <c r="BF59" s="69">
        <v>64.35877982434603</v>
      </c>
      <c r="BG59" s="60">
        <v>1.3318972506366986</v>
      </c>
      <c r="BH59" s="65">
        <v>68.892683858416206</v>
      </c>
      <c r="BI59" s="60">
        <v>2.7631121841166584</v>
      </c>
      <c r="BJ59" s="65">
        <v>62.862375069234943</v>
      </c>
      <c r="BK59" s="59">
        <v>1.5206794445191023</v>
      </c>
      <c r="BL59" s="69">
        <v>-6.0303087891812623</v>
      </c>
      <c r="BM59" s="59">
        <v>3.0852149509448457</v>
      </c>
      <c r="BN59" s="65">
        <v>55.916349159416981</v>
      </c>
      <c r="BO59" s="60">
        <v>3.5029460987295296</v>
      </c>
      <c r="BP59" s="65">
        <v>58.013933582232703</v>
      </c>
      <c r="BQ59" s="60">
        <v>4.5505699010783971</v>
      </c>
      <c r="BR59" s="65">
        <v>55.212073247229753</v>
      </c>
      <c r="BS59" s="59">
        <v>3.2739121413112344</v>
      </c>
      <c r="BT59" s="69">
        <v>-2.8018603350029494</v>
      </c>
      <c r="BU59" s="59">
        <v>2.5542179247056338</v>
      </c>
      <c r="BV59" s="65">
        <v>41.930720594675641</v>
      </c>
      <c r="BW59" s="60">
        <v>3.1302585933296267</v>
      </c>
      <c r="BX59" s="65">
        <v>54.993784647197373</v>
      </c>
      <c r="BY59" s="60">
        <v>5.238701569886774</v>
      </c>
      <c r="BZ59" s="65">
        <v>37.624690433706462</v>
      </c>
      <c r="CA59" s="59">
        <v>2.4231397793445888</v>
      </c>
      <c r="CB59" s="69">
        <v>-17.369094213490911</v>
      </c>
      <c r="CC59" s="59">
        <v>4.0131841749614514</v>
      </c>
      <c r="CD59" s="65">
        <v>58.692078799051302</v>
      </c>
      <c r="CE59" s="60">
        <v>1.8683992196357482</v>
      </c>
      <c r="CF59" s="65">
        <v>59.21542690314363</v>
      </c>
      <c r="CG59" s="60">
        <v>4.1085441798835811</v>
      </c>
      <c r="CH59" s="65">
        <v>58.505418701573412</v>
      </c>
      <c r="CI59" s="59">
        <v>1.8722633311614889</v>
      </c>
      <c r="CJ59" s="69">
        <v>-0.71000820157021849</v>
      </c>
      <c r="CK59" s="59">
        <v>4.1845169574794916</v>
      </c>
      <c r="CL59" s="65">
        <v>59.988107601888352</v>
      </c>
      <c r="CM59" s="60">
        <v>4.0396650771553446</v>
      </c>
      <c r="CN59" s="65">
        <v>59.044220921397937</v>
      </c>
      <c r="CO59" s="60">
        <v>7.4671127455304314</v>
      </c>
      <c r="CP59" s="65">
        <v>60.28396092206215</v>
      </c>
      <c r="CQ59" s="59">
        <v>3.2278747346223065</v>
      </c>
      <c r="CR59" s="69">
        <v>1.239740000664213</v>
      </c>
      <c r="CS59" s="59">
        <v>5.3705562224480099</v>
      </c>
      <c r="CT59" s="65">
        <v>32.429312972537758</v>
      </c>
      <c r="CU59" s="60">
        <v>1.7676990047040193</v>
      </c>
      <c r="CV59" s="65">
        <v>40.768090104696107</v>
      </c>
      <c r="CW59" s="60">
        <v>2.4720755996494947</v>
      </c>
      <c r="CX59" s="65">
        <v>29.652910869518632</v>
      </c>
      <c r="CY59" s="59">
        <v>2.2855852575774276</v>
      </c>
      <c r="CZ59" s="69">
        <v>-11.115179235177475</v>
      </c>
      <c r="DA59" s="59">
        <v>2.9910185187099496</v>
      </c>
      <c r="DB59" s="65">
        <v>29.296804951226829</v>
      </c>
      <c r="DC59" s="60">
        <v>2.2912246486982348</v>
      </c>
      <c r="DD59" s="65">
        <v>37.002342715538532</v>
      </c>
      <c r="DE59" s="60">
        <v>4.5980523528604902</v>
      </c>
      <c r="DF59" s="65">
        <v>26.727066776854571</v>
      </c>
      <c r="DG59" s="59">
        <v>1.6600474798832539</v>
      </c>
      <c r="DH59" s="69">
        <v>-10.275275938683961</v>
      </c>
      <c r="DI59" s="59">
        <v>3.8189916788117557</v>
      </c>
      <c r="DJ59" s="65">
        <v>66.523409430664429</v>
      </c>
      <c r="DK59" s="60">
        <v>2.5876229102255355</v>
      </c>
      <c r="DL59" s="65">
        <v>66.877022631366529</v>
      </c>
      <c r="DM59" s="60">
        <v>4.9503347661725048</v>
      </c>
      <c r="DN59" s="65">
        <v>66.471191695780178</v>
      </c>
      <c r="DO59" s="59">
        <v>2.2576469302166582</v>
      </c>
      <c r="DP59" s="69">
        <v>-0.40583093558635142</v>
      </c>
      <c r="DQ59" s="61">
        <v>4.0940802679110604</v>
      </c>
    </row>
    <row r="60" spans="1:121">
      <c r="A60" s="41" t="s">
        <v>94</v>
      </c>
      <c r="B60" s="65">
        <v>84.007905068496299</v>
      </c>
      <c r="C60" s="60">
        <v>0.4316965785514183</v>
      </c>
      <c r="D60" s="65">
        <v>79.855338357525468</v>
      </c>
      <c r="E60" s="60">
        <v>1.4883679117151176</v>
      </c>
      <c r="F60" s="65">
        <v>84.779855591681113</v>
      </c>
      <c r="G60" s="59">
        <v>0.49650012178749703</v>
      </c>
      <c r="H60" s="69">
        <v>4.924517234155644</v>
      </c>
      <c r="I60" s="59">
        <v>1.6734813250485752</v>
      </c>
      <c r="J60" s="65">
        <v>84.136916457018174</v>
      </c>
      <c r="K60" s="60">
        <v>0.465843277387268</v>
      </c>
      <c r="L60" s="65">
        <v>80.671804051550012</v>
      </c>
      <c r="M60" s="60">
        <v>1.5113074691574322</v>
      </c>
      <c r="N60" s="65">
        <v>84.804553154789929</v>
      </c>
      <c r="O60" s="59">
        <v>0.52540525085735357</v>
      </c>
      <c r="P60" s="69">
        <v>4.1327491032399166</v>
      </c>
      <c r="Q60" s="59">
        <v>1.6907235124078619</v>
      </c>
      <c r="R60" s="65">
        <v>85.587713899433439</v>
      </c>
      <c r="S60" s="60">
        <v>0.43984561304763475</v>
      </c>
      <c r="T60" s="65">
        <v>82.126793992197264</v>
      </c>
      <c r="U60" s="60">
        <v>1.4488419869587932</v>
      </c>
      <c r="V60" s="65">
        <v>86.260777084200186</v>
      </c>
      <c r="W60" s="59">
        <v>0.45948670117991647</v>
      </c>
      <c r="X60" s="69">
        <v>4.1339830920029215</v>
      </c>
      <c r="Y60" s="60">
        <v>1.5377281060769064</v>
      </c>
      <c r="Z60" s="65">
        <v>88.993815932120839</v>
      </c>
      <c r="AA60" s="60">
        <v>0.42926561633981092</v>
      </c>
      <c r="AB60" s="65">
        <v>86.69770486216882</v>
      </c>
      <c r="AC60" s="60">
        <v>1.2658296649862202</v>
      </c>
      <c r="AD60" s="65">
        <v>89.455026878780274</v>
      </c>
      <c r="AE60" s="59">
        <v>0.4631193076480456</v>
      </c>
      <c r="AF60" s="69">
        <v>2.7573220166114538</v>
      </c>
      <c r="AG60" s="59">
        <v>1.3570589364853269</v>
      </c>
      <c r="AH60" s="65">
        <v>84.688188245553391</v>
      </c>
      <c r="AI60" s="60">
        <v>0.45163551792339801</v>
      </c>
      <c r="AJ60" s="65">
        <v>80.742394261370464</v>
      </c>
      <c r="AK60" s="60">
        <v>1.3581236731328366</v>
      </c>
      <c r="AL60" s="65">
        <v>85.428580284445573</v>
      </c>
      <c r="AM60" s="59">
        <v>0.50070249968139613</v>
      </c>
      <c r="AN60" s="69">
        <v>4.6861860230751091</v>
      </c>
      <c r="AO60" s="59">
        <v>1.4960135360436706</v>
      </c>
      <c r="AP60" s="65">
        <v>79.954605851676973</v>
      </c>
      <c r="AQ60" s="60">
        <v>0.47168948985753462</v>
      </c>
      <c r="AR60" s="65">
        <v>77.128062272048297</v>
      </c>
      <c r="AS60" s="60">
        <v>1.4521983921243007</v>
      </c>
      <c r="AT60" s="65">
        <v>80.50415135910302</v>
      </c>
      <c r="AU60" s="59">
        <v>0.5121280492251552</v>
      </c>
      <c r="AV60" s="69">
        <v>3.3760890870547229</v>
      </c>
      <c r="AW60" s="60">
        <v>1.5834417138896708</v>
      </c>
      <c r="AX60" s="65">
        <v>55.550506922364342</v>
      </c>
      <c r="AY60" s="60">
        <v>0.65348905109766431</v>
      </c>
      <c r="AZ60" s="65">
        <v>55.787890386111783</v>
      </c>
      <c r="BA60" s="60">
        <v>1.6318759393435089</v>
      </c>
      <c r="BB60" s="65">
        <v>55.470196068760238</v>
      </c>
      <c r="BC60" s="59">
        <v>0.70554351760967471</v>
      </c>
      <c r="BD60" s="69">
        <v>-0.31769431735154541</v>
      </c>
      <c r="BE60" s="59">
        <v>1.7624809941353026</v>
      </c>
      <c r="BF60" s="69">
        <v>83.053389209019628</v>
      </c>
      <c r="BG60" s="60">
        <v>0.51085026392792343</v>
      </c>
      <c r="BH60" s="65">
        <v>80.124542390802205</v>
      </c>
      <c r="BI60" s="60">
        <v>1.5081160287486006</v>
      </c>
      <c r="BJ60" s="65">
        <v>83.612902469231315</v>
      </c>
      <c r="BK60" s="59">
        <v>0.53708549493768765</v>
      </c>
      <c r="BL60" s="69">
        <v>3.4883600784291104</v>
      </c>
      <c r="BM60" s="59">
        <v>1.5990771750496806</v>
      </c>
      <c r="BN60" s="65">
        <v>69.496144678122718</v>
      </c>
      <c r="BO60" s="60">
        <v>0.55644770760769446</v>
      </c>
      <c r="BP60" s="65">
        <v>69.718467594955172</v>
      </c>
      <c r="BQ60" s="60">
        <v>1.8046254502229748</v>
      </c>
      <c r="BR60" s="65">
        <v>69.474775517025762</v>
      </c>
      <c r="BS60" s="59">
        <v>0.60833496301423651</v>
      </c>
      <c r="BT60" s="69">
        <v>-0.24369207792940983</v>
      </c>
      <c r="BU60" s="59">
        <v>1.9558600505907124</v>
      </c>
      <c r="BV60" s="65">
        <v>64.763799374237806</v>
      </c>
      <c r="BW60" s="60">
        <v>0.60404806021681767</v>
      </c>
      <c r="BX60" s="65">
        <v>65.040875777677556</v>
      </c>
      <c r="BY60" s="60">
        <v>1.4526581394611788</v>
      </c>
      <c r="BZ60" s="65">
        <v>64.711726993739688</v>
      </c>
      <c r="CA60" s="59">
        <v>0.6728387799339195</v>
      </c>
      <c r="CB60" s="69">
        <v>-0.32914878393786751</v>
      </c>
      <c r="CC60" s="59">
        <v>1.6254875558469073</v>
      </c>
      <c r="CD60" s="65">
        <v>85.659588571143729</v>
      </c>
      <c r="CE60" s="60">
        <v>0.4762704018748487</v>
      </c>
      <c r="CF60" s="65">
        <v>83.210247791204978</v>
      </c>
      <c r="CG60" s="60">
        <v>1.4008474311317676</v>
      </c>
      <c r="CH60" s="65">
        <v>86.147044494183248</v>
      </c>
      <c r="CI60" s="59">
        <v>0.48867099576483208</v>
      </c>
      <c r="CJ60" s="69">
        <v>2.9367967029782704</v>
      </c>
      <c r="CK60" s="59">
        <v>1.4552037150462676</v>
      </c>
      <c r="CL60" s="65">
        <v>86.090245612297323</v>
      </c>
      <c r="CM60" s="60">
        <v>0.41593603139939761</v>
      </c>
      <c r="CN60" s="65">
        <v>82.325621739176341</v>
      </c>
      <c r="CO60" s="60">
        <v>1.44421173327383</v>
      </c>
      <c r="CP60" s="65">
        <v>86.831141718820135</v>
      </c>
      <c r="CQ60" s="59">
        <v>0.48516346102058561</v>
      </c>
      <c r="CR60" s="69">
        <v>4.5055199796437932</v>
      </c>
      <c r="CS60" s="59">
        <v>1.6346565281864973</v>
      </c>
      <c r="CT60" s="65">
        <v>73.802006986387539</v>
      </c>
      <c r="CU60" s="60">
        <v>0.46368714064849303</v>
      </c>
      <c r="CV60" s="65">
        <v>67.910862438447452</v>
      </c>
      <c r="CW60" s="60">
        <v>1.5276633753678257</v>
      </c>
      <c r="CX60" s="65">
        <v>74.946670331391871</v>
      </c>
      <c r="CY60" s="59">
        <v>0.52321679527389975</v>
      </c>
      <c r="CZ60" s="69">
        <v>7.035807892944419</v>
      </c>
      <c r="DA60" s="59">
        <v>1.6896479723338351</v>
      </c>
      <c r="DB60" s="65">
        <v>61.887207002427658</v>
      </c>
      <c r="DC60" s="60">
        <v>0.63026700437776095</v>
      </c>
      <c r="DD60" s="65">
        <v>62.361615712178342</v>
      </c>
      <c r="DE60" s="60">
        <v>1.755914645678861</v>
      </c>
      <c r="DF60" s="65">
        <v>61.784818261405952</v>
      </c>
      <c r="DG60" s="59">
        <v>0.68138907913694946</v>
      </c>
      <c r="DH60" s="69">
        <v>-0.5767974507723892</v>
      </c>
      <c r="DI60" s="59">
        <v>1.8821388413326017</v>
      </c>
      <c r="DJ60" s="65">
        <v>54.136604417496287</v>
      </c>
      <c r="DK60" s="60">
        <v>0.63611526366768001</v>
      </c>
      <c r="DL60" s="65">
        <v>50.024420368033972</v>
      </c>
      <c r="DM60" s="60">
        <v>1.746835082838752</v>
      </c>
      <c r="DN60" s="65">
        <v>54.915143998159131</v>
      </c>
      <c r="DO60" s="59">
        <v>0.68990688042959858</v>
      </c>
      <c r="DP60" s="69">
        <v>4.8907236301251586</v>
      </c>
      <c r="DQ60" s="61">
        <v>1.8863473056731102</v>
      </c>
    </row>
    <row r="61" spans="1:121">
      <c r="A61" s="124" t="s">
        <v>83</v>
      </c>
      <c r="B61" s="65">
        <v>75.978279423623349</v>
      </c>
      <c r="C61" s="60">
        <v>0.18409865812617299</v>
      </c>
      <c r="D61" s="65">
        <v>74.313266111453217</v>
      </c>
      <c r="E61" s="60">
        <v>0.44234002036000508</v>
      </c>
      <c r="F61" s="65">
        <v>76.404418775574015</v>
      </c>
      <c r="G61" s="59">
        <v>0.20259586692093531</v>
      </c>
      <c r="H61" s="69">
        <v>2.0911526641208011</v>
      </c>
      <c r="I61" s="59">
        <v>0.47566751294244181</v>
      </c>
      <c r="J61" s="65">
        <v>72.759588443112577</v>
      </c>
      <c r="K61" s="60">
        <v>0.19553867728528759</v>
      </c>
      <c r="L61" s="65">
        <v>72.981547354589352</v>
      </c>
      <c r="M61" s="60">
        <v>0.46670843010003532</v>
      </c>
      <c r="N61" s="65">
        <v>72.694235634030093</v>
      </c>
      <c r="O61" s="59">
        <v>0.2151616890073805</v>
      </c>
      <c r="P61" s="69">
        <v>-0.28731172055925258</v>
      </c>
      <c r="Q61" s="59">
        <v>0.51200384343736716</v>
      </c>
      <c r="R61" s="65">
        <v>64.695891522909392</v>
      </c>
      <c r="S61" s="60">
        <v>0.22285099901143829</v>
      </c>
      <c r="T61" s="65">
        <v>63.492738412506647</v>
      </c>
      <c r="U61" s="60">
        <v>0.48804014644631011</v>
      </c>
      <c r="V61" s="65">
        <v>65.016687324375752</v>
      </c>
      <c r="W61" s="59">
        <v>0.2377738591778023</v>
      </c>
      <c r="X61" s="69">
        <v>1.5239489118691041</v>
      </c>
      <c r="Y61" s="60">
        <v>0.51276072630406266</v>
      </c>
      <c r="Z61" s="65">
        <v>65.196296547595182</v>
      </c>
      <c r="AA61" s="60">
        <v>0.24094450804163431</v>
      </c>
      <c r="AB61" s="65">
        <v>63.863077530696522</v>
      </c>
      <c r="AC61" s="60">
        <v>0.52936528040817499</v>
      </c>
      <c r="AD61" s="65">
        <v>65.489913234887396</v>
      </c>
      <c r="AE61" s="59">
        <v>0.24470617582107851</v>
      </c>
      <c r="AF61" s="69">
        <v>1.6268357041908641</v>
      </c>
      <c r="AG61" s="59">
        <v>0.5364426732540738</v>
      </c>
      <c r="AH61" s="65">
        <v>60.385446513169313</v>
      </c>
      <c r="AI61" s="60">
        <v>0.27807387873753348</v>
      </c>
      <c r="AJ61" s="65">
        <v>58.31423968993478</v>
      </c>
      <c r="AK61" s="60">
        <v>0.54885801195458339</v>
      </c>
      <c r="AL61" s="65">
        <v>60.790720698925107</v>
      </c>
      <c r="AM61" s="59">
        <v>0.3012148931000414</v>
      </c>
      <c r="AN61" s="69">
        <v>2.4764810089903291</v>
      </c>
      <c r="AO61" s="59">
        <v>0.57774879910728894</v>
      </c>
      <c r="AP61" s="65">
        <v>49.845423918841412</v>
      </c>
      <c r="AQ61" s="60">
        <v>0.2687111511660189</v>
      </c>
      <c r="AR61" s="65">
        <v>54.605936880845043</v>
      </c>
      <c r="AS61" s="60">
        <v>0.52719443466232463</v>
      </c>
      <c r="AT61" s="65">
        <v>48.616030489055973</v>
      </c>
      <c r="AU61" s="59">
        <v>0.28846999425623782</v>
      </c>
      <c r="AV61" s="69">
        <v>-5.9899063917890727</v>
      </c>
      <c r="AW61" s="60">
        <v>0.56271656290006478</v>
      </c>
      <c r="AX61" s="65">
        <v>22.07580291424236</v>
      </c>
      <c r="AY61" s="60">
        <v>0.18921502817464769</v>
      </c>
      <c r="AZ61" s="65">
        <v>23.217322968235109</v>
      </c>
      <c r="BA61" s="60">
        <v>0.40537406051295338</v>
      </c>
      <c r="BB61" s="65">
        <v>21.810521934896951</v>
      </c>
      <c r="BC61" s="59">
        <v>0.2090550220834427</v>
      </c>
      <c r="BD61" s="69">
        <v>-1.4068010333381631</v>
      </c>
      <c r="BE61" s="59">
        <v>0.4428817177242873</v>
      </c>
      <c r="BF61" s="69">
        <v>46.572830599372438</v>
      </c>
      <c r="BG61" s="60">
        <v>0.23753199949089959</v>
      </c>
      <c r="BH61" s="65">
        <v>46.596470445837276</v>
      </c>
      <c r="BI61" s="60">
        <v>0.53953114742560226</v>
      </c>
      <c r="BJ61" s="65">
        <v>46.530956495945652</v>
      </c>
      <c r="BK61" s="59">
        <v>0.26130849617153951</v>
      </c>
      <c r="BL61" s="69">
        <v>-6.5513949891644996E-2</v>
      </c>
      <c r="BM61" s="59">
        <v>0.58440186899522995</v>
      </c>
      <c r="BN61" s="65">
        <v>42.791787466745546</v>
      </c>
      <c r="BO61" s="60">
        <v>0.28368647029798227</v>
      </c>
      <c r="BP61" s="65">
        <v>44.074084343337333</v>
      </c>
      <c r="BQ61" s="60">
        <v>0.52984793131455366</v>
      </c>
      <c r="BR61" s="65">
        <v>42.462206117945492</v>
      </c>
      <c r="BS61" s="59">
        <v>0.30338826160374438</v>
      </c>
      <c r="BT61" s="69">
        <v>-1.6118782253918389</v>
      </c>
      <c r="BU61" s="59">
        <v>0.55085644435430126</v>
      </c>
      <c r="BV61" s="65">
        <v>21.940034141778892</v>
      </c>
      <c r="BW61" s="60">
        <v>0.23242381811611881</v>
      </c>
      <c r="BX61" s="65">
        <v>24.827965344223259</v>
      </c>
      <c r="BY61" s="60">
        <v>0.48810329049954593</v>
      </c>
      <c r="BZ61" s="65">
        <v>21.250886972231989</v>
      </c>
      <c r="CA61" s="59">
        <v>0.2366220744061745</v>
      </c>
      <c r="CB61" s="69">
        <v>-3.5770783719912771</v>
      </c>
      <c r="CC61" s="59">
        <v>0.49977875443019898</v>
      </c>
      <c r="CD61" s="65">
        <v>48.459041729957413</v>
      </c>
      <c r="CE61" s="60">
        <v>0.2404320633320394</v>
      </c>
      <c r="CF61" s="65">
        <v>48.716651563356052</v>
      </c>
      <c r="CG61" s="60">
        <v>0.54595257805334318</v>
      </c>
      <c r="CH61" s="65">
        <v>48.396977233772049</v>
      </c>
      <c r="CI61" s="59">
        <v>0.2550142993075098</v>
      </c>
      <c r="CJ61" s="69">
        <v>-0.31967432958400172</v>
      </c>
      <c r="CK61" s="59">
        <v>0.57267990751088804</v>
      </c>
      <c r="CL61" s="65">
        <v>46.750037577872867</v>
      </c>
      <c r="CM61" s="60">
        <v>0.26024665653140733</v>
      </c>
      <c r="CN61" s="65">
        <v>45.098129560754863</v>
      </c>
      <c r="CO61" s="60">
        <v>0.5703042596767075</v>
      </c>
      <c r="CP61" s="65">
        <v>46.989542542303013</v>
      </c>
      <c r="CQ61" s="59">
        <v>0.26841780349160133</v>
      </c>
      <c r="CR61" s="69">
        <v>1.89141298154814</v>
      </c>
      <c r="CS61" s="59">
        <v>0.58402583123024721</v>
      </c>
      <c r="CT61" s="65">
        <v>35.126943626952887</v>
      </c>
      <c r="CU61" s="60">
        <v>0.22702943361489961</v>
      </c>
      <c r="CV61" s="65">
        <v>36.16383202562475</v>
      </c>
      <c r="CW61" s="60">
        <v>0.5000961412980075</v>
      </c>
      <c r="CX61" s="65">
        <v>34.714845079464467</v>
      </c>
      <c r="CY61" s="59">
        <v>0.25032010013691608</v>
      </c>
      <c r="CZ61" s="69">
        <v>-1.4489869461602869</v>
      </c>
      <c r="DA61" s="59">
        <v>0.54306257580980899</v>
      </c>
      <c r="DB61" s="65">
        <v>19.276561132126801</v>
      </c>
      <c r="DC61" s="60">
        <v>0.202424938070731</v>
      </c>
      <c r="DD61" s="65">
        <v>20.464917899766629</v>
      </c>
      <c r="DE61" s="60">
        <v>0.47906330796682067</v>
      </c>
      <c r="DF61" s="65">
        <v>19.009516180524422</v>
      </c>
      <c r="DG61" s="59">
        <v>0.2059498181665067</v>
      </c>
      <c r="DH61" s="69">
        <v>-1.455401719242216</v>
      </c>
      <c r="DI61" s="59">
        <v>0.49380264723090977</v>
      </c>
      <c r="DJ61" s="65">
        <v>27.84436027608913</v>
      </c>
      <c r="DK61" s="60">
        <v>0.21677015277039871</v>
      </c>
      <c r="DL61" s="65">
        <v>27.81956313691564</v>
      </c>
      <c r="DM61" s="60">
        <v>0.50331118583518009</v>
      </c>
      <c r="DN61" s="65">
        <v>27.870539855174769</v>
      </c>
      <c r="DO61" s="59">
        <v>0.23101254411581981</v>
      </c>
      <c r="DP61" s="69">
        <v>5.09767182591329E-2</v>
      </c>
      <c r="DQ61" s="61">
        <v>0.53555649122447591</v>
      </c>
    </row>
    <row r="62" spans="1:121">
      <c r="A62" s="124" t="s">
        <v>110</v>
      </c>
      <c r="B62" s="65">
        <v>70.492988586425781</v>
      </c>
      <c r="C62" s="60">
        <v>0.3346149623394013</v>
      </c>
      <c r="D62" s="65">
        <v>70.411781311035156</v>
      </c>
      <c r="E62" s="60">
        <v>0.75059235095977783</v>
      </c>
      <c r="F62" s="65">
        <v>70.4852294921875</v>
      </c>
      <c r="G62" s="59">
        <v>0.35760322213172913</v>
      </c>
      <c r="H62" s="69">
        <v>7.3442779481410994E-2</v>
      </c>
      <c r="I62" s="59">
        <v>0.78516274690628052</v>
      </c>
      <c r="J62" s="65">
        <v>70.778549194335938</v>
      </c>
      <c r="K62" s="60">
        <v>0.31749257445335388</v>
      </c>
      <c r="L62" s="65">
        <v>72.287483215332031</v>
      </c>
      <c r="M62" s="60">
        <v>0.71176987886428833</v>
      </c>
      <c r="N62" s="65">
        <v>70.421035766601562</v>
      </c>
      <c r="O62" s="59">
        <v>0.3554872870445252</v>
      </c>
      <c r="P62" s="69">
        <v>-1.866450190544128</v>
      </c>
      <c r="Q62" s="59">
        <v>0.79858332872390747</v>
      </c>
      <c r="R62" s="65">
        <v>61.428920745849609</v>
      </c>
      <c r="S62" s="60">
        <v>0.37210077047348022</v>
      </c>
      <c r="T62" s="65">
        <v>60.302783966064453</v>
      </c>
      <c r="U62" s="60">
        <v>0.8442043662071228</v>
      </c>
      <c r="V62" s="65">
        <v>61.630390167236328</v>
      </c>
      <c r="W62" s="59">
        <v>0.38940465450286871</v>
      </c>
      <c r="X62" s="69">
        <v>1.3276103734970091</v>
      </c>
      <c r="Y62" s="60">
        <v>0.87379699945449829</v>
      </c>
      <c r="Z62" s="65">
        <v>62.773628234863281</v>
      </c>
      <c r="AA62" s="60">
        <v>0.3700060248374939</v>
      </c>
      <c r="AB62" s="65">
        <v>62.725944519042969</v>
      </c>
      <c r="AC62" s="60">
        <v>0.69802260398864746</v>
      </c>
      <c r="AD62" s="65">
        <v>62.683666229248047</v>
      </c>
      <c r="AE62" s="59">
        <v>0.40871220827102661</v>
      </c>
      <c r="AF62" s="69">
        <v>-4.22751978039742E-2</v>
      </c>
      <c r="AG62" s="59">
        <v>0.76618391275405884</v>
      </c>
      <c r="AH62" s="65">
        <v>56.517120361328132</v>
      </c>
      <c r="AI62" s="60">
        <v>0.40844324231147772</v>
      </c>
      <c r="AJ62" s="65">
        <v>56.456954956054688</v>
      </c>
      <c r="AK62" s="60">
        <v>0.79798686504364014</v>
      </c>
      <c r="AL62" s="65">
        <v>56.422252655029297</v>
      </c>
      <c r="AM62" s="59">
        <v>0.4577939510345459</v>
      </c>
      <c r="AN62" s="69">
        <v>-3.4701921045780203E-2</v>
      </c>
      <c r="AO62" s="59">
        <v>0.88897007703781128</v>
      </c>
      <c r="AP62" s="65">
        <v>47.059604644775391</v>
      </c>
      <c r="AQ62" s="60">
        <v>0.40629789233207703</v>
      </c>
      <c r="AR62" s="65">
        <v>54.230690002441413</v>
      </c>
      <c r="AS62" s="60">
        <v>0.85859411954879761</v>
      </c>
      <c r="AT62" s="65">
        <v>45.398246765136719</v>
      </c>
      <c r="AU62" s="59">
        <v>0.42716783285140991</v>
      </c>
      <c r="AV62" s="69">
        <v>-8.8324422836303711</v>
      </c>
      <c r="AW62" s="60">
        <v>0.89736539125442505</v>
      </c>
      <c r="AX62" s="65">
        <v>19.196685791015629</v>
      </c>
      <c r="AY62" s="60">
        <v>0.28276431560516357</v>
      </c>
      <c r="AZ62" s="65">
        <v>20.964193344116211</v>
      </c>
      <c r="BA62" s="60">
        <v>0.62412780523300171</v>
      </c>
      <c r="BB62" s="65">
        <v>18.79377365112305</v>
      </c>
      <c r="BC62" s="59">
        <v>0.31286975741386408</v>
      </c>
      <c r="BD62" s="69">
        <v>-2.1704204082489009</v>
      </c>
      <c r="BE62" s="59">
        <v>0.67869776487350464</v>
      </c>
      <c r="BF62" s="69">
        <v>47.086696624755859</v>
      </c>
      <c r="BG62" s="60">
        <v>0.39954397082328802</v>
      </c>
      <c r="BH62" s="65">
        <v>48.402729034423828</v>
      </c>
      <c r="BI62" s="60">
        <v>0.82471626996994019</v>
      </c>
      <c r="BJ62" s="65">
        <v>46.676769256591797</v>
      </c>
      <c r="BK62" s="59">
        <v>0.43605399131774902</v>
      </c>
      <c r="BL62" s="69">
        <v>-1.7259591817855839</v>
      </c>
      <c r="BM62" s="59">
        <v>0.87776321172714233</v>
      </c>
      <c r="BN62" s="65">
        <v>45.412830352783203</v>
      </c>
      <c r="BO62" s="60">
        <v>0.40557491779327393</v>
      </c>
      <c r="BP62" s="65">
        <v>49.463523864746087</v>
      </c>
      <c r="BQ62" s="60">
        <v>0.80415171384811401</v>
      </c>
      <c r="BR62" s="65">
        <v>44.469463348388672</v>
      </c>
      <c r="BS62" s="59">
        <v>0.43790614604949951</v>
      </c>
      <c r="BT62" s="69">
        <v>-4.9940600395202637</v>
      </c>
      <c r="BU62" s="59">
        <v>0.86847555637359619</v>
      </c>
      <c r="BV62" s="65">
        <v>19.73689079284668</v>
      </c>
      <c r="BW62" s="60">
        <v>0.32948362827301031</v>
      </c>
      <c r="BX62" s="65">
        <v>24.590934753417969</v>
      </c>
      <c r="BY62" s="60">
        <v>0.81702107191085815</v>
      </c>
      <c r="BZ62" s="65">
        <v>18.663631439208981</v>
      </c>
      <c r="CA62" s="59">
        <v>0.32639333605766302</v>
      </c>
      <c r="CB62" s="69">
        <v>-5.9273037910461426</v>
      </c>
      <c r="CC62" s="59">
        <v>0.82663005590438843</v>
      </c>
      <c r="CD62" s="65">
        <v>45.33660888671875</v>
      </c>
      <c r="CE62" s="60">
        <v>0.38220608234405518</v>
      </c>
      <c r="CF62" s="65">
        <v>46.584178924560547</v>
      </c>
      <c r="CG62" s="60">
        <v>0.79196721315383911</v>
      </c>
      <c r="CH62" s="65">
        <v>45.030494689941413</v>
      </c>
      <c r="CI62" s="59">
        <v>0.41241630911827087</v>
      </c>
      <c r="CJ62" s="69">
        <v>-1.553683757781982</v>
      </c>
      <c r="CK62" s="59">
        <v>0.84622615575790405</v>
      </c>
      <c r="CL62" s="65">
        <v>43.404842376708977</v>
      </c>
      <c r="CM62" s="60">
        <v>0.37520396709442139</v>
      </c>
      <c r="CN62" s="65">
        <v>42.951915740966797</v>
      </c>
      <c r="CO62" s="60">
        <v>0.73941850662231445</v>
      </c>
      <c r="CP62" s="65">
        <v>43.425823211669922</v>
      </c>
      <c r="CQ62" s="59">
        <v>0.4069189727306366</v>
      </c>
      <c r="CR62" s="69">
        <v>0.47391197085380549</v>
      </c>
      <c r="CS62" s="59">
        <v>0.79182302951812744</v>
      </c>
      <c r="CT62" s="65">
        <v>31.123067855834961</v>
      </c>
      <c r="CU62" s="60">
        <v>0.36416393518447882</v>
      </c>
      <c r="CV62" s="65">
        <v>33.360637664794922</v>
      </c>
      <c r="CW62" s="60">
        <v>0.83326536417007446</v>
      </c>
      <c r="CX62" s="65">
        <v>30.464609146118161</v>
      </c>
      <c r="CY62" s="59">
        <v>0.38741502165794373</v>
      </c>
      <c r="CZ62" s="69">
        <v>-2.8960304260253911</v>
      </c>
      <c r="DA62" s="59">
        <v>0.87588900327682495</v>
      </c>
      <c r="DB62" s="65">
        <v>18.152667999267582</v>
      </c>
      <c r="DC62" s="60">
        <v>0.28174975514411932</v>
      </c>
      <c r="DD62" s="65">
        <v>20.58333778381348</v>
      </c>
      <c r="DE62" s="60">
        <v>0.77694904804229736</v>
      </c>
      <c r="DF62" s="65">
        <v>17.600301742553711</v>
      </c>
      <c r="DG62" s="59">
        <v>0.28451070189476008</v>
      </c>
      <c r="DH62" s="69">
        <v>-2.9830365180969238</v>
      </c>
      <c r="DI62" s="59">
        <v>0.80173575878143311</v>
      </c>
      <c r="DJ62" s="65">
        <v>26.77037239074707</v>
      </c>
      <c r="DK62" s="60">
        <v>0.29067215323448181</v>
      </c>
      <c r="DL62" s="65">
        <v>26.888740539550781</v>
      </c>
      <c r="DM62" s="60">
        <v>0.73410898447036743</v>
      </c>
      <c r="DN62" s="65">
        <v>26.84896087646484</v>
      </c>
      <c r="DO62" s="59">
        <v>0.31342515349388123</v>
      </c>
      <c r="DP62" s="69">
        <v>-3.9778187870979302E-2</v>
      </c>
      <c r="DQ62" s="61">
        <v>0.78799444437026978</v>
      </c>
    </row>
    <row r="63" spans="1:121" ht="14" thickBot="1">
      <c r="A63" s="93" t="s">
        <v>54</v>
      </c>
      <c r="B63" s="66">
        <v>79.042345469624394</v>
      </c>
      <c r="C63" s="63">
        <v>0.138328471643791</v>
      </c>
      <c r="D63" s="66">
        <v>77.839750462320538</v>
      </c>
      <c r="E63" s="63">
        <v>0.34877298674406448</v>
      </c>
      <c r="F63" s="66">
        <v>79.375216109402174</v>
      </c>
      <c r="G63" s="62">
        <v>0.15211682030280441</v>
      </c>
      <c r="H63" s="70">
        <v>1.5354656470816459</v>
      </c>
      <c r="I63" s="62">
        <v>0.37574057413213141</v>
      </c>
      <c r="J63" s="66">
        <v>76.880146522287191</v>
      </c>
      <c r="K63" s="63">
        <v>0.1492651982777696</v>
      </c>
      <c r="L63" s="66">
        <v>76.503442133403098</v>
      </c>
      <c r="M63" s="63">
        <v>0.36097622819258668</v>
      </c>
      <c r="N63" s="66">
        <v>76.975625657101787</v>
      </c>
      <c r="O63" s="62">
        <v>0.16361418284495699</v>
      </c>
      <c r="P63" s="70">
        <v>0.47218352369868871</v>
      </c>
      <c r="Q63" s="62">
        <v>0.39104828103081651</v>
      </c>
      <c r="R63" s="66">
        <v>70.851786495332021</v>
      </c>
      <c r="S63" s="63">
        <v>0.1646405353935001</v>
      </c>
      <c r="T63" s="66">
        <v>69.167260074457033</v>
      </c>
      <c r="U63" s="63">
        <v>0.37453751022418458</v>
      </c>
      <c r="V63" s="66">
        <v>71.253883344274684</v>
      </c>
      <c r="W63" s="62">
        <v>0.1760661764657436</v>
      </c>
      <c r="X63" s="70">
        <v>2.0866232698176401</v>
      </c>
      <c r="Y63" s="63">
        <v>0.39422959297598031</v>
      </c>
      <c r="Z63" s="66">
        <v>70.922411012127384</v>
      </c>
      <c r="AA63" s="63">
        <v>0.17851362095755871</v>
      </c>
      <c r="AB63" s="66">
        <v>69.0443923693757</v>
      </c>
      <c r="AC63" s="63">
        <v>0.41258471952719228</v>
      </c>
      <c r="AD63" s="66">
        <v>71.286209818898882</v>
      </c>
      <c r="AE63" s="62">
        <v>0.1859647343653057</v>
      </c>
      <c r="AF63" s="70">
        <v>2.2418174495231882</v>
      </c>
      <c r="AG63" s="62">
        <v>0.42736077781242882</v>
      </c>
      <c r="AH63" s="66">
        <v>63.031429774250228</v>
      </c>
      <c r="AI63" s="63">
        <v>0.21967915323741391</v>
      </c>
      <c r="AJ63" s="66">
        <v>61.028041395867803</v>
      </c>
      <c r="AK63" s="63">
        <v>0.4388623276434685</v>
      </c>
      <c r="AL63" s="66">
        <v>63.430769637376002</v>
      </c>
      <c r="AM63" s="62">
        <v>0.23817194964113311</v>
      </c>
      <c r="AN63" s="70">
        <v>2.402728241508199</v>
      </c>
      <c r="AO63" s="62">
        <v>0.46000388098638201</v>
      </c>
      <c r="AP63" s="66">
        <v>56.715495482993759</v>
      </c>
      <c r="AQ63" s="63">
        <v>0.20338132188492819</v>
      </c>
      <c r="AR63" s="66">
        <v>59.517885406649476</v>
      </c>
      <c r="AS63" s="63">
        <v>0.41194853900895501</v>
      </c>
      <c r="AT63" s="66">
        <v>55.906675443779342</v>
      </c>
      <c r="AU63" s="62">
        <v>0.22086515370292031</v>
      </c>
      <c r="AV63" s="70">
        <v>-3.6112099628701388</v>
      </c>
      <c r="AW63" s="63">
        <v>0.44587209476312661</v>
      </c>
      <c r="AX63" s="66">
        <v>26.220329293553561</v>
      </c>
      <c r="AY63" s="63">
        <v>0.16255597455227969</v>
      </c>
      <c r="AZ63" s="66">
        <v>26.84995292292194</v>
      </c>
      <c r="BA63" s="63">
        <v>0.33861216100008568</v>
      </c>
      <c r="BB63" s="66">
        <v>26.02818715786605</v>
      </c>
      <c r="BC63" s="62">
        <v>0.1770000359734667</v>
      </c>
      <c r="BD63" s="70">
        <v>-0.82176576505589194</v>
      </c>
      <c r="BE63" s="62">
        <v>0.36560772220338639</v>
      </c>
      <c r="BF63" s="70">
        <v>51.888199350908032</v>
      </c>
      <c r="BG63" s="63">
        <v>0.1889142888602274</v>
      </c>
      <c r="BH63" s="66">
        <v>51.260732195579337</v>
      </c>
      <c r="BI63" s="63">
        <v>0.4235413047647783</v>
      </c>
      <c r="BJ63" s="66">
        <v>51.993733455489199</v>
      </c>
      <c r="BK63" s="62">
        <v>0.2101964686965663</v>
      </c>
      <c r="BL63" s="70">
        <v>0.73300125990985243</v>
      </c>
      <c r="BM63" s="62">
        <v>0.46395294924762931</v>
      </c>
      <c r="BN63" s="66">
        <v>42.550010971783173</v>
      </c>
      <c r="BO63" s="63">
        <v>0.2258058261450292</v>
      </c>
      <c r="BP63" s="66">
        <v>43.118153135376041</v>
      </c>
      <c r="BQ63" s="63">
        <v>0.43671097852775181</v>
      </c>
      <c r="BR63" s="66">
        <v>42.402780101617637</v>
      </c>
      <c r="BS63" s="62">
        <v>0.24087224794919909</v>
      </c>
      <c r="BT63" s="70">
        <v>-0.71537303375840089</v>
      </c>
      <c r="BU63" s="62">
        <v>0.45364226901175703</v>
      </c>
      <c r="BV63" s="66">
        <v>26.444017395842359</v>
      </c>
      <c r="BW63" s="63">
        <v>0.19537563906122771</v>
      </c>
      <c r="BX63" s="66">
        <v>28.47586138992628</v>
      </c>
      <c r="BY63" s="63">
        <v>0.40197160755513689</v>
      </c>
      <c r="BZ63" s="66">
        <v>25.941379747637271</v>
      </c>
      <c r="CA63" s="62">
        <v>0.20202752798412199</v>
      </c>
      <c r="CB63" s="70">
        <v>-2.5344816422890069</v>
      </c>
      <c r="CC63" s="62">
        <v>0.41262717432977331</v>
      </c>
      <c r="CD63" s="66">
        <v>54.49411783003967</v>
      </c>
      <c r="CE63" s="63">
        <v>0.18592334080187611</v>
      </c>
      <c r="CF63" s="66">
        <v>54.280076422647959</v>
      </c>
      <c r="CG63" s="63">
        <v>0.42676904645615088</v>
      </c>
      <c r="CH63" s="66">
        <v>54.544889832321957</v>
      </c>
      <c r="CI63" s="62">
        <v>0.19816845669235189</v>
      </c>
      <c r="CJ63" s="70">
        <v>0.2648134096739993</v>
      </c>
      <c r="CK63" s="62">
        <v>0.45048244136793442</v>
      </c>
      <c r="CL63" s="66">
        <v>55.116461451748783</v>
      </c>
      <c r="CM63" s="63">
        <v>0.1962294815969361</v>
      </c>
      <c r="CN63" s="66">
        <v>53.194816940725843</v>
      </c>
      <c r="CO63" s="63">
        <v>0.43647319638278559</v>
      </c>
      <c r="CP63" s="66">
        <v>55.398579233248938</v>
      </c>
      <c r="CQ63" s="62">
        <v>0.2072137679539752</v>
      </c>
      <c r="CR63" s="70">
        <v>2.203762292523094</v>
      </c>
      <c r="CS63" s="62">
        <v>0.4569385495458021</v>
      </c>
      <c r="CT63" s="66">
        <v>43.709277290998287</v>
      </c>
      <c r="CU63" s="63">
        <v>0.18095877720626491</v>
      </c>
      <c r="CV63" s="66">
        <v>43.848370022029997</v>
      </c>
      <c r="CW63" s="63">
        <v>0.39749436631034551</v>
      </c>
      <c r="CX63" s="66">
        <v>43.511240762680927</v>
      </c>
      <c r="CY63" s="62">
        <v>0.1973296088321447</v>
      </c>
      <c r="CZ63" s="70">
        <v>-0.3371292593490578</v>
      </c>
      <c r="DA63" s="62">
        <v>0.42833141302469629</v>
      </c>
      <c r="DB63" s="66">
        <v>23.027441905166139</v>
      </c>
      <c r="DC63" s="63">
        <v>0.17260339951223611</v>
      </c>
      <c r="DD63" s="66">
        <v>24.021837390076669</v>
      </c>
      <c r="DE63" s="63">
        <v>0.39192961206708182</v>
      </c>
      <c r="DF63" s="66">
        <v>22.791508632121801</v>
      </c>
      <c r="DG63" s="62">
        <v>0.1767650309910018</v>
      </c>
      <c r="DH63" s="70">
        <v>-1.2303287579548741</v>
      </c>
      <c r="DI63" s="62">
        <v>0.40485734913176702</v>
      </c>
      <c r="DJ63" s="66">
        <v>30.266558124076319</v>
      </c>
      <c r="DK63" s="63">
        <v>0.1824634481996544</v>
      </c>
      <c r="DL63" s="66">
        <v>30.55468671702091</v>
      </c>
      <c r="DM63" s="63">
        <v>0.41598822735299212</v>
      </c>
      <c r="DN63" s="66">
        <v>30.23642687106139</v>
      </c>
      <c r="DO63" s="62">
        <v>0.19401557349999071</v>
      </c>
      <c r="DP63" s="70">
        <v>-0.31825984595952073</v>
      </c>
      <c r="DQ63" s="64">
        <v>0.44040919301086617</v>
      </c>
    </row>
    <row r="64" spans="1:121">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row>
    <row r="65" spans="1:27">
      <c r="A65" s="9" t="s">
        <v>369</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row>
    <row r="66" spans="1:27" ht="14" customHeight="1">
      <c r="A66" s="9" t="s">
        <v>186</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row>
    <row r="67" spans="1:27">
      <c r="A67" s="9" t="s">
        <v>333</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row>
    <row r="68" spans="1:27">
      <c r="A68" s="233" t="s">
        <v>187</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row>
    <row r="69" spans="1:27">
      <c r="A69" s="4" t="s">
        <v>412</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row>
    <row r="70" spans="1:27">
      <c r="A70" s="9" t="s">
        <v>420</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row>
    <row r="71" spans="1:27">
      <c r="A71" s="149"/>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c r="A72" s="150"/>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row>
    <row r="74" spans="1:27">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row>
  </sheetData>
  <sortState xmlns:xlrd2="http://schemas.microsoft.com/office/spreadsheetml/2017/richdata2" ref="A12:DQ60">
    <sortCondition ref="A12"/>
  </sortState>
  <customSheetViews>
    <customSheetView guid="{264B598C-C778-4757-8A7B-AFD5A2357E55}" scale="80" showGridLines="0">
      <selection activeCell="A12" sqref="A12:A63"/>
      <pageMargins left="0.7" right="0.7" top="0.75" bottom="0.75" header="0.3" footer="0.3"/>
      <pageSetup paperSize="9" orientation="portrait" r:id="rId1"/>
    </customSheetView>
    <customSheetView guid="{433478C0-E6D4-4033-8C84-4B6BFBA35ADF}" scale="80" showGridLines="0">
      <selection activeCell="A37" sqref="A37"/>
      <pageMargins left="0.7" right="0.7" top="0.75" bottom="0.75" header="0.3" footer="0.3"/>
      <pageSetup paperSize="9" orientation="portrait" r:id="rId2"/>
    </customSheetView>
  </customSheetViews>
  <mergeCells count="76">
    <mergeCell ref="B7:DQ7"/>
    <mergeCell ref="CX9:CY9"/>
    <mergeCell ref="CZ9:DA9"/>
    <mergeCell ref="CL9:CM9"/>
    <mergeCell ref="CN9:CO9"/>
    <mergeCell ref="CP9:CQ9"/>
    <mergeCell ref="CR9:CS9"/>
    <mergeCell ref="CT9:CU9"/>
    <mergeCell ref="CB9:CC9"/>
    <mergeCell ref="CD8:CK8"/>
    <mergeCell ref="CL8:CS8"/>
    <mergeCell ref="CT8:DA8"/>
    <mergeCell ref="DB8:DI8"/>
    <mergeCell ref="DJ8:DQ8"/>
    <mergeCell ref="CD9:CE9"/>
    <mergeCell ref="CF9:CG9"/>
    <mergeCell ref="CH9:CI9"/>
    <mergeCell ref="CJ9:CK9"/>
    <mergeCell ref="CV9:CW9"/>
    <mergeCell ref="DJ9:DK9"/>
    <mergeCell ref="DL9:DM9"/>
    <mergeCell ref="DB9:DC9"/>
    <mergeCell ref="DN9:DO9"/>
    <mergeCell ref="DP9:DQ9"/>
    <mergeCell ref="DH9:DI9"/>
    <mergeCell ref="DD9:DE9"/>
    <mergeCell ref="DF9:DG9"/>
    <mergeCell ref="BZ9:CA9"/>
    <mergeCell ref="BD9:BE9"/>
    <mergeCell ref="BF9:BG9"/>
    <mergeCell ref="BH9:BI9"/>
    <mergeCell ref="BJ9:BK9"/>
    <mergeCell ref="BL9:BM9"/>
    <mergeCell ref="BN9:BO9"/>
    <mergeCell ref="BP9:BQ9"/>
    <mergeCell ref="BR9:BS9"/>
    <mergeCell ref="BT9:BU9"/>
    <mergeCell ref="BV9:BW9"/>
    <mergeCell ref="BX9:BY9"/>
    <mergeCell ref="V9:W9"/>
    <mergeCell ref="X9:Y9"/>
    <mergeCell ref="Z9:AA9"/>
    <mergeCell ref="AB9:AC9"/>
    <mergeCell ref="BB9:BC9"/>
    <mergeCell ref="AF9:AG9"/>
    <mergeCell ref="AH9:AI9"/>
    <mergeCell ref="AJ9:AK9"/>
    <mergeCell ref="AL9:AM9"/>
    <mergeCell ref="AN9:AO9"/>
    <mergeCell ref="AP9:AQ9"/>
    <mergeCell ref="AR9:AS9"/>
    <mergeCell ref="AT9:AU9"/>
    <mergeCell ref="AV9:AW9"/>
    <mergeCell ref="AX9:AY9"/>
    <mergeCell ref="AZ9:BA9"/>
    <mergeCell ref="BV8:CC8"/>
    <mergeCell ref="B9:C9"/>
    <mergeCell ref="D9:E9"/>
    <mergeCell ref="F9:G9"/>
    <mergeCell ref="H9:I9"/>
    <mergeCell ref="J9:K9"/>
    <mergeCell ref="L9:M9"/>
    <mergeCell ref="N9:O9"/>
    <mergeCell ref="P9:Q9"/>
    <mergeCell ref="R9:S9"/>
    <mergeCell ref="B8:I8"/>
    <mergeCell ref="J8:Q8"/>
    <mergeCell ref="R8:Y8"/>
    <mergeCell ref="Z8:AG8"/>
    <mergeCell ref="AH8:AO8"/>
    <mergeCell ref="T9:U9"/>
    <mergeCell ref="AP8:AW8"/>
    <mergeCell ref="AX8:BE8"/>
    <mergeCell ref="BF8:BM8"/>
    <mergeCell ref="BN8:BU8"/>
    <mergeCell ref="AD9:AE9"/>
  </mergeCells>
  <conditionalFormatting sqref="H12:H63 P12:P63 X12:X63 AF12:AF63 AN12:AN63 AV12:AV63 BD12:BD63 BL12:BL63 BT12:BT63 CB12:CB63 CJ12:CJ63 CR12:CR63 CZ12:CZ63 DH12:DH63 DP12:DP63">
    <cfRule type="expression" dxfId="33" priority="1">
      <formula>ABS(H12/I12)&gt;1.96</formula>
    </cfRule>
  </conditionalFormatting>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E34"/>
  <sheetViews>
    <sheetView showGridLines="0" zoomScaleNormal="100" workbookViewId="0">
      <selection activeCell="J1" sqref="J1"/>
    </sheetView>
  </sheetViews>
  <sheetFormatPr baseColWidth="10" defaultColWidth="8.83203125" defaultRowHeight="13"/>
  <cols>
    <col min="1" max="1" width="31.33203125" style="9" customWidth="1"/>
    <col min="2" max="16384" width="8.83203125" style="9"/>
  </cols>
  <sheetData>
    <row r="1" spans="1:31">
      <c r="A1" s="9" t="str">
        <f ca="1">RIGHT(CELL("Filename",A1),LEN(CELL("Filename",A1))-FIND("]",CELL("Filename",A1)))</f>
        <v>Tabela BMUL.NO.PD_CONTENT_I3</v>
      </c>
      <c r="C1" s="5"/>
      <c r="J1" s="238" t="s">
        <v>431</v>
      </c>
    </row>
    <row r="2" spans="1:31">
      <c r="A2" s="9" t="s">
        <v>410</v>
      </c>
      <c r="C2" s="5"/>
      <c r="J2" s="238" t="s">
        <v>491</v>
      </c>
    </row>
    <row r="3" spans="1:31">
      <c r="A3" s="5" t="s">
        <v>371</v>
      </c>
    </row>
    <row r="4" spans="1:31">
      <c r="A4" s="18" t="s">
        <v>479</v>
      </c>
    </row>
    <row r="5" spans="1:31">
      <c r="A5" s="25"/>
      <c r="B5" s="25"/>
      <c r="C5" s="25"/>
    </row>
    <row r="6" spans="1:31">
      <c r="A6" s="31"/>
    </row>
    <row r="7" spans="1:31" ht="14" thickBot="1"/>
    <row r="8" spans="1:31" s="33" customFormat="1" ht="15" customHeight="1">
      <c r="A8" s="55"/>
      <c r="B8" s="291" t="s">
        <v>372</v>
      </c>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3"/>
    </row>
    <row r="9" spans="1:31" s="33" customFormat="1" ht="95.25" customHeight="1">
      <c r="A9" s="78"/>
      <c r="B9" s="267" t="s">
        <v>174</v>
      </c>
      <c r="C9" s="268"/>
      <c r="D9" s="269" t="s">
        <v>175</v>
      </c>
      <c r="E9" s="269"/>
      <c r="F9" s="267" t="s">
        <v>176</v>
      </c>
      <c r="G9" s="268"/>
      <c r="H9" s="269" t="s">
        <v>177</v>
      </c>
      <c r="I9" s="269"/>
      <c r="J9" s="267" t="s">
        <v>188</v>
      </c>
      <c r="K9" s="268"/>
      <c r="L9" s="269" t="s">
        <v>179</v>
      </c>
      <c r="M9" s="269"/>
      <c r="N9" s="267" t="s">
        <v>180</v>
      </c>
      <c r="O9" s="268"/>
      <c r="P9" s="269" t="s">
        <v>181</v>
      </c>
      <c r="Q9" s="269"/>
      <c r="R9" s="267" t="s">
        <v>189</v>
      </c>
      <c r="S9" s="268"/>
      <c r="T9" s="269" t="s">
        <v>182</v>
      </c>
      <c r="U9" s="269"/>
      <c r="V9" s="267" t="s">
        <v>192</v>
      </c>
      <c r="W9" s="268"/>
      <c r="X9" s="269" t="s">
        <v>183</v>
      </c>
      <c r="Y9" s="269"/>
      <c r="Z9" s="267" t="s">
        <v>184</v>
      </c>
      <c r="AA9" s="268"/>
      <c r="AB9" s="269" t="s">
        <v>185</v>
      </c>
      <c r="AC9" s="269"/>
      <c r="AD9" s="267" t="s">
        <v>141</v>
      </c>
      <c r="AE9" s="272"/>
    </row>
    <row r="10" spans="1:31" s="82" customFormat="1">
      <c r="A10" s="79"/>
      <c r="B10" s="47" t="s">
        <v>1</v>
      </c>
      <c r="C10" s="49" t="s">
        <v>444</v>
      </c>
      <c r="D10" s="75" t="s">
        <v>1</v>
      </c>
      <c r="E10" s="75" t="s">
        <v>444</v>
      </c>
      <c r="F10" s="47" t="s">
        <v>1</v>
      </c>
      <c r="G10" s="49" t="s">
        <v>444</v>
      </c>
      <c r="H10" s="75" t="s">
        <v>1</v>
      </c>
      <c r="I10" s="75" t="s">
        <v>444</v>
      </c>
      <c r="J10" s="47" t="s">
        <v>1</v>
      </c>
      <c r="K10" s="49" t="s">
        <v>444</v>
      </c>
      <c r="L10" s="75" t="s">
        <v>1</v>
      </c>
      <c r="M10" s="75" t="s">
        <v>444</v>
      </c>
      <c r="N10" s="47" t="s">
        <v>1</v>
      </c>
      <c r="O10" s="49" t="s">
        <v>444</v>
      </c>
      <c r="P10" s="75" t="s">
        <v>1</v>
      </c>
      <c r="Q10" s="75" t="s">
        <v>444</v>
      </c>
      <c r="R10" s="47" t="s">
        <v>1</v>
      </c>
      <c r="S10" s="49" t="s">
        <v>444</v>
      </c>
      <c r="T10" s="75" t="s">
        <v>1</v>
      </c>
      <c r="U10" s="75" t="s">
        <v>444</v>
      </c>
      <c r="V10" s="47" t="s">
        <v>1</v>
      </c>
      <c r="W10" s="49" t="s">
        <v>444</v>
      </c>
      <c r="X10" s="75" t="s">
        <v>1</v>
      </c>
      <c r="Y10" s="75" t="s">
        <v>444</v>
      </c>
      <c r="Z10" s="47" t="s">
        <v>1</v>
      </c>
      <c r="AA10" s="49" t="s">
        <v>444</v>
      </c>
      <c r="AB10" s="75" t="s">
        <v>1</v>
      </c>
      <c r="AC10" s="75" t="s">
        <v>444</v>
      </c>
      <c r="AD10" s="47" t="s">
        <v>1</v>
      </c>
      <c r="AE10" s="50" t="s">
        <v>444</v>
      </c>
    </row>
    <row r="11" spans="1:31">
      <c r="A11" s="80"/>
      <c r="B11" s="122"/>
      <c r="C11" s="140"/>
      <c r="D11" s="121"/>
      <c r="E11" s="121"/>
      <c r="F11" s="122"/>
      <c r="G11" s="140"/>
      <c r="H11" s="121"/>
      <c r="I11" s="121"/>
      <c r="J11" s="122"/>
      <c r="K11" s="140"/>
      <c r="L11" s="121"/>
      <c r="M11" s="121"/>
      <c r="N11" s="122"/>
      <c r="O11" s="140"/>
      <c r="P11" s="121"/>
      <c r="Q11" s="121"/>
      <c r="R11" s="122"/>
      <c r="S11" s="140"/>
      <c r="T11" s="121"/>
      <c r="U11" s="121"/>
      <c r="V11" s="122"/>
      <c r="W11" s="140"/>
      <c r="X11" s="121"/>
      <c r="Y11" s="121"/>
      <c r="Z11" s="122"/>
      <c r="AA11" s="140"/>
      <c r="AB11" s="121"/>
      <c r="AC11" s="121"/>
      <c r="AD11" s="122"/>
      <c r="AE11" s="123"/>
    </row>
    <row r="12" spans="1:31">
      <c r="A12" s="39" t="s">
        <v>75</v>
      </c>
      <c r="B12" s="65">
        <v>81.810715838701782</v>
      </c>
      <c r="C12" s="59">
        <v>1.5451739727343647</v>
      </c>
      <c r="D12" s="69">
        <v>74.437474431615996</v>
      </c>
      <c r="E12" s="60">
        <v>2.0093535874067312</v>
      </c>
      <c r="F12" s="65">
        <v>69.948588462956778</v>
      </c>
      <c r="G12" s="59">
        <v>1.6916698605426639</v>
      </c>
      <c r="H12" s="69">
        <v>82.412109274082752</v>
      </c>
      <c r="I12" s="60">
        <v>1.6483984911611542</v>
      </c>
      <c r="J12" s="65">
        <v>54.618812417798473</v>
      </c>
      <c r="K12" s="59">
        <v>1.8916236515467628</v>
      </c>
      <c r="L12" s="69">
        <v>36.709516526697861</v>
      </c>
      <c r="M12" s="60">
        <v>1.8963826860955995</v>
      </c>
      <c r="N12" s="65">
        <v>27.788564023848782</v>
      </c>
      <c r="O12" s="59">
        <v>1.6597780380973022</v>
      </c>
      <c r="P12" s="69">
        <v>67.256447072718316</v>
      </c>
      <c r="Q12" s="60">
        <v>2.1343233900411103</v>
      </c>
      <c r="R12" s="65">
        <v>50.81029428311767</v>
      </c>
      <c r="S12" s="59">
        <v>2.0498550214260307</v>
      </c>
      <c r="T12" s="69">
        <v>41.930862348899453</v>
      </c>
      <c r="U12" s="60">
        <v>2.1276014345935965</v>
      </c>
      <c r="V12" s="65">
        <v>59.155849448740923</v>
      </c>
      <c r="W12" s="59">
        <v>2.8148970476597976</v>
      </c>
      <c r="X12" s="69">
        <v>67.949891856572421</v>
      </c>
      <c r="Y12" s="60">
        <v>1.9052035148248632</v>
      </c>
      <c r="Z12" s="65">
        <v>27.738194991574431</v>
      </c>
      <c r="AA12" s="59">
        <v>1.9295686455096068</v>
      </c>
      <c r="AB12" s="69">
        <v>26.870815469661562</v>
      </c>
      <c r="AC12" s="60">
        <v>2.1009311035569764</v>
      </c>
      <c r="AD12" s="65">
        <v>31.146129871038251</v>
      </c>
      <c r="AE12" s="61">
        <v>1.5374263614438677</v>
      </c>
    </row>
    <row r="13" spans="1:31">
      <c r="A13" s="39" t="s">
        <v>108</v>
      </c>
      <c r="B13" s="65">
        <v>84.839902408056275</v>
      </c>
      <c r="C13" s="59">
        <v>0.87945763930457677</v>
      </c>
      <c r="D13" s="69">
        <v>79.752072234968523</v>
      </c>
      <c r="E13" s="60">
        <v>0.98481885816476833</v>
      </c>
      <c r="F13" s="65">
        <v>79.772324163972399</v>
      </c>
      <c r="G13" s="59">
        <v>0.94400173543313315</v>
      </c>
      <c r="H13" s="69">
        <v>80.211760426875799</v>
      </c>
      <c r="I13" s="60">
        <v>1.1178731824419357</v>
      </c>
      <c r="J13" s="65">
        <v>55.36032119670211</v>
      </c>
      <c r="K13" s="59">
        <v>1.1792043920848954</v>
      </c>
      <c r="L13" s="69">
        <v>60.05350861029104</v>
      </c>
      <c r="M13" s="60">
        <v>1.1229103805269747</v>
      </c>
      <c r="N13" s="65">
        <v>29.798077919078249</v>
      </c>
      <c r="O13" s="59">
        <v>1.240176942574351</v>
      </c>
      <c r="P13" s="69">
        <v>57.501756425141743</v>
      </c>
      <c r="Q13" s="60">
        <v>1.3811077436456707</v>
      </c>
      <c r="R13" s="65">
        <v>34.934757116874678</v>
      </c>
      <c r="S13" s="59">
        <v>1.0166134191861669</v>
      </c>
      <c r="T13" s="69">
        <v>23.739741373722911</v>
      </c>
      <c r="U13" s="60">
        <v>1.2751514582282497</v>
      </c>
      <c r="V13" s="65">
        <v>62.033225018757719</v>
      </c>
      <c r="W13" s="59">
        <v>1.158632713335725</v>
      </c>
      <c r="X13" s="69">
        <v>70.667461559866311</v>
      </c>
      <c r="Y13" s="60">
        <v>1.2056682350294488</v>
      </c>
      <c r="Z13" s="65">
        <v>60.309762957575217</v>
      </c>
      <c r="AA13" s="59">
        <v>1.2704895843304242</v>
      </c>
      <c r="AB13" s="69">
        <v>24.292591761531639</v>
      </c>
      <c r="AC13" s="60">
        <v>1.1672349420591399</v>
      </c>
      <c r="AD13" s="65">
        <v>31.005442039754879</v>
      </c>
      <c r="AE13" s="61">
        <v>1.0830249568384744</v>
      </c>
    </row>
    <row r="14" spans="1:31">
      <c r="A14" s="39" t="s">
        <v>73</v>
      </c>
      <c r="B14" s="65">
        <v>77.107624193282902</v>
      </c>
      <c r="C14" s="59">
        <v>1.3960453732149127</v>
      </c>
      <c r="D14" s="69">
        <v>71.674289753158263</v>
      </c>
      <c r="E14" s="60">
        <v>2.026083980922718</v>
      </c>
      <c r="F14" s="65">
        <v>76.069042294483154</v>
      </c>
      <c r="G14" s="59">
        <v>1.5933330658658709</v>
      </c>
      <c r="H14" s="69">
        <v>54.738186180348613</v>
      </c>
      <c r="I14" s="60">
        <v>1.6808263486862123</v>
      </c>
      <c r="J14" s="65">
        <v>51.351513052001231</v>
      </c>
      <c r="K14" s="59">
        <v>2.3536269856294045</v>
      </c>
      <c r="L14" s="69">
        <v>38.370615358913682</v>
      </c>
      <c r="M14" s="60">
        <v>2.0171832409436212</v>
      </c>
      <c r="N14" s="65">
        <v>11.925085641433091</v>
      </c>
      <c r="O14" s="59">
        <v>1.0116285817001847</v>
      </c>
      <c r="P14" s="69">
        <v>20.468593721103279</v>
      </c>
      <c r="Q14" s="60">
        <v>1.2935160774841827</v>
      </c>
      <c r="R14" s="65">
        <v>15.84504421326128</v>
      </c>
      <c r="S14" s="59">
        <v>1.3122433783996956</v>
      </c>
      <c r="T14" s="69">
        <v>8.800850287884705</v>
      </c>
      <c r="U14" s="60">
        <v>1.1536254121371674</v>
      </c>
      <c r="V14" s="65">
        <v>31.876986862380448</v>
      </c>
      <c r="W14" s="59">
        <v>1.6174804997971965</v>
      </c>
      <c r="X14" s="69">
        <v>32.623615703162933</v>
      </c>
      <c r="Y14" s="60">
        <v>1.5087619006884687</v>
      </c>
      <c r="Z14" s="65">
        <v>5.5450542530556532</v>
      </c>
      <c r="AA14" s="59">
        <v>0.87657823880823604</v>
      </c>
      <c r="AB14" s="69">
        <v>9.496294988228108</v>
      </c>
      <c r="AC14" s="60">
        <v>1.0299776643524003</v>
      </c>
      <c r="AD14" s="65">
        <v>23.37288086571148</v>
      </c>
      <c r="AE14" s="61">
        <v>1.329920472334815</v>
      </c>
    </row>
    <row r="15" spans="1:31">
      <c r="A15" s="39" t="s">
        <v>70</v>
      </c>
      <c r="B15" s="65">
        <v>86.654961824992867</v>
      </c>
      <c r="C15" s="59">
        <v>0.90867842172414215</v>
      </c>
      <c r="D15" s="69">
        <v>79.961330749914865</v>
      </c>
      <c r="E15" s="60">
        <v>1.0306352583433773</v>
      </c>
      <c r="F15" s="65">
        <v>77.713543017980996</v>
      </c>
      <c r="G15" s="59">
        <v>1.141226738341766</v>
      </c>
      <c r="H15" s="69">
        <v>80.017000480759492</v>
      </c>
      <c r="I15" s="60">
        <v>1.1331973800232631</v>
      </c>
      <c r="J15" s="65">
        <v>66.058796168134165</v>
      </c>
      <c r="K15" s="59">
        <v>1.5981395620317349</v>
      </c>
      <c r="L15" s="69">
        <v>50.562142787388368</v>
      </c>
      <c r="M15" s="60">
        <v>1.2460969244813571</v>
      </c>
      <c r="N15" s="65">
        <v>20.461977208975298</v>
      </c>
      <c r="O15" s="59">
        <v>0.99762666592583849</v>
      </c>
      <c r="P15" s="69">
        <v>57.870906261413737</v>
      </c>
      <c r="Q15" s="60">
        <v>1.3771798559801185</v>
      </c>
      <c r="R15" s="65">
        <v>51.866587422623702</v>
      </c>
      <c r="S15" s="59">
        <v>2.1359202487966926</v>
      </c>
      <c r="T15" s="69">
        <v>14.63360047888723</v>
      </c>
      <c r="U15" s="60">
        <v>1.0352181056506866</v>
      </c>
      <c r="V15" s="65">
        <v>50.841858749733213</v>
      </c>
      <c r="W15" s="59">
        <v>1.1241088379581754</v>
      </c>
      <c r="X15" s="69">
        <v>63.84997225271578</v>
      </c>
      <c r="Y15" s="60">
        <v>1.2130983983734085</v>
      </c>
      <c r="Z15" s="65">
        <v>37.74006827814928</v>
      </c>
      <c r="AA15" s="59">
        <v>0.9849431307993517</v>
      </c>
      <c r="AB15" s="69">
        <v>23.85348010824713</v>
      </c>
      <c r="AC15" s="60">
        <v>1.20457296968917</v>
      </c>
      <c r="AD15" s="65">
        <v>41.310904395227332</v>
      </c>
      <c r="AE15" s="61">
        <v>1.1970782081024571</v>
      </c>
    </row>
    <row r="16" spans="1:31">
      <c r="A16" s="39" t="s">
        <v>103</v>
      </c>
      <c r="B16" s="65">
        <v>75.618550534007312</v>
      </c>
      <c r="C16" s="59">
        <v>0.88921549806401745</v>
      </c>
      <c r="D16" s="69">
        <v>69.2615847206729</v>
      </c>
      <c r="E16" s="60">
        <v>0.90467882673256605</v>
      </c>
      <c r="F16" s="65">
        <v>53.892475333341459</v>
      </c>
      <c r="G16" s="59">
        <v>0.9219731491102805</v>
      </c>
      <c r="H16" s="69">
        <v>54.466297177715219</v>
      </c>
      <c r="I16" s="60">
        <v>0.95164164540139973</v>
      </c>
      <c r="J16" s="65">
        <v>43.880564661516708</v>
      </c>
      <c r="K16" s="59">
        <v>0.91464134562379718</v>
      </c>
      <c r="L16" s="69">
        <v>35.484811886504239</v>
      </c>
      <c r="M16" s="60">
        <v>0.92521099843766341</v>
      </c>
      <c r="N16" s="65">
        <v>9.8608196145132521</v>
      </c>
      <c r="O16" s="59">
        <v>0.6096500919001141</v>
      </c>
      <c r="P16" s="69">
        <v>26.748167560326952</v>
      </c>
      <c r="Q16" s="60">
        <v>0.88157482135885556</v>
      </c>
      <c r="R16" s="65">
        <v>22.772875448954579</v>
      </c>
      <c r="S16" s="59">
        <v>0.78668984803038688</v>
      </c>
      <c r="T16" s="69">
        <v>12.92052144408469</v>
      </c>
      <c r="U16" s="60">
        <v>0.67795362161132222</v>
      </c>
      <c r="V16" s="65">
        <v>42.258380147944123</v>
      </c>
      <c r="W16" s="59">
        <v>1.0462430140756325</v>
      </c>
      <c r="X16" s="69">
        <v>33.151767539396943</v>
      </c>
      <c r="Y16" s="60">
        <v>0.95260215986870012</v>
      </c>
      <c r="Z16" s="65">
        <v>24.843064366423022</v>
      </c>
      <c r="AA16" s="59">
        <v>0.91667852275701511</v>
      </c>
      <c r="AB16" s="69">
        <v>19.412048928744589</v>
      </c>
      <c r="AC16" s="60">
        <v>0.88640631572388984</v>
      </c>
      <c r="AD16" s="65">
        <v>22.865571175811048</v>
      </c>
      <c r="AE16" s="61">
        <v>0.85747676481275492</v>
      </c>
    </row>
    <row r="17" spans="1:31">
      <c r="A17" s="39" t="s">
        <v>59</v>
      </c>
      <c r="B17" s="65">
        <v>71.566753700774115</v>
      </c>
      <c r="C17" s="59">
        <v>1.0754048859150522</v>
      </c>
      <c r="D17" s="69">
        <v>60.001056963514429</v>
      </c>
      <c r="E17" s="60">
        <v>1.1620631046580729</v>
      </c>
      <c r="F17" s="65">
        <v>43.444491585955262</v>
      </c>
      <c r="G17" s="59">
        <v>1.2214330773592172</v>
      </c>
      <c r="H17" s="69">
        <v>48.858254512954488</v>
      </c>
      <c r="I17" s="60">
        <v>1.1662326177940907</v>
      </c>
      <c r="J17" s="65">
        <v>56.310831276410063</v>
      </c>
      <c r="K17" s="59">
        <v>1.2181309314215947</v>
      </c>
      <c r="L17" s="69">
        <v>36.464532754616179</v>
      </c>
      <c r="M17" s="60">
        <v>1.1603305760194829</v>
      </c>
      <c r="N17" s="65">
        <v>14.37805213201529</v>
      </c>
      <c r="O17" s="59">
        <v>0.8435399527237939</v>
      </c>
      <c r="P17" s="69">
        <v>33.334800936498382</v>
      </c>
      <c r="Q17" s="60">
        <v>1.1786514887517332</v>
      </c>
      <c r="R17" s="65">
        <v>42.856514568937868</v>
      </c>
      <c r="S17" s="59">
        <v>1.0701825291534108</v>
      </c>
      <c r="T17" s="69">
        <v>15.19195235453115</v>
      </c>
      <c r="U17" s="60">
        <v>0.79795859669738856</v>
      </c>
      <c r="V17" s="65">
        <v>42.016903832957112</v>
      </c>
      <c r="W17" s="59">
        <v>1.3214612248535276</v>
      </c>
      <c r="X17" s="69">
        <v>38.141986051510713</v>
      </c>
      <c r="Y17" s="60">
        <v>1.2066957429429903</v>
      </c>
      <c r="Z17" s="65">
        <v>32.717341120513829</v>
      </c>
      <c r="AA17" s="59">
        <v>1.0494892496913322</v>
      </c>
      <c r="AB17" s="69">
        <v>21.400979288544569</v>
      </c>
      <c r="AC17" s="60">
        <v>1.0110436020915257</v>
      </c>
      <c r="AD17" s="65">
        <v>30.014124196538269</v>
      </c>
      <c r="AE17" s="61">
        <v>1.1358115830317801</v>
      </c>
    </row>
    <row r="18" spans="1:31">
      <c r="A18" s="39" t="s">
        <v>72</v>
      </c>
      <c r="B18" s="65">
        <v>65.719058808379543</v>
      </c>
      <c r="C18" s="59">
        <v>1.2187216884884575</v>
      </c>
      <c r="D18" s="69">
        <v>52.160997028847063</v>
      </c>
      <c r="E18" s="60">
        <v>1.1008058843418682</v>
      </c>
      <c r="F18" s="65">
        <v>42.701799099828989</v>
      </c>
      <c r="G18" s="59">
        <v>1.1125751672829478</v>
      </c>
      <c r="H18" s="69">
        <v>49.083272115962458</v>
      </c>
      <c r="I18" s="60">
        <v>1.098532792171915</v>
      </c>
      <c r="J18" s="65">
        <v>58.298130885674979</v>
      </c>
      <c r="K18" s="59">
        <v>1.0240802387487296</v>
      </c>
      <c r="L18" s="69">
        <v>34.93224709858525</v>
      </c>
      <c r="M18" s="60">
        <v>1.0043252730102969</v>
      </c>
      <c r="N18" s="65">
        <v>11.408602427653321</v>
      </c>
      <c r="O18" s="59">
        <v>0.72551921630050664</v>
      </c>
      <c r="P18" s="69">
        <v>36.183648812743932</v>
      </c>
      <c r="Q18" s="60">
        <v>1.1418121878452594</v>
      </c>
      <c r="R18" s="65">
        <v>36.305857266360967</v>
      </c>
      <c r="S18" s="59">
        <v>1.1298003676608603</v>
      </c>
      <c r="T18" s="69">
        <v>24.229945898459309</v>
      </c>
      <c r="U18" s="60">
        <v>0.84966380266915698</v>
      </c>
      <c r="V18" s="65">
        <v>29.243843080382241</v>
      </c>
      <c r="W18" s="59">
        <v>0.93099657354993615</v>
      </c>
      <c r="X18" s="69">
        <v>28.12340333614517</v>
      </c>
      <c r="Y18" s="60">
        <v>1.0784652390732929</v>
      </c>
      <c r="Z18" s="65">
        <v>13.565805643939891</v>
      </c>
      <c r="AA18" s="59">
        <v>0.69871204943042753</v>
      </c>
      <c r="AB18" s="69">
        <v>18.09279993235992</v>
      </c>
      <c r="AC18" s="60">
        <v>0.88701812231117239</v>
      </c>
      <c r="AD18" s="65">
        <v>29.990946794290569</v>
      </c>
      <c r="AE18" s="61">
        <v>1.120686582499447</v>
      </c>
    </row>
    <row r="19" spans="1:31">
      <c r="A19" s="39" t="s">
        <v>57</v>
      </c>
      <c r="B19" s="65">
        <v>94.879295535642257</v>
      </c>
      <c r="C19" s="59">
        <v>0.43482744153103403</v>
      </c>
      <c r="D19" s="69">
        <v>94.417560669254357</v>
      </c>
      <c r="E19" s="60">
        <v>0.49941889800464995</v>
      </c>
      <c r="F19" s="65">
        <v>94.673990318526748</v>
      </c>
      <c r="G19" s="59">
        <v>0.46809277113869263</v>
      </c>
      <c r="H19" s="69">
        <v>77.426153602130015</v>
      </c>
      <c r="I19" s="60">
        <v>0.91410007680581862</v>
      </c>
      <c r="J19" s="65">
        <v>61.332600117397121</v>
      </c>
      <c r="K19" s="59">
        <v>1.3371127485440899</v>
      </c>
      <c r="L19" s="69">
        <v>79.560971309503486</v>
      </c>
      <c r="M19" s="60">
        <v>0.95024925619427703</v>
      </c>
      <c r="N19" s="65">
        <v>52.216339387591823</v>
      </c>
      <c r="O19" s="59">
        <v>1.2319490919699456</v>
      </c>
      <c r="P19" s="69">
        <v>68.797286418864502</v>
      </c>
      <c r="Q19" s="60">
        <v>1.1513495073882469</v>
      </c>
      <c r="R19" s="65">
        <v>56.797564168443117</v>
      </c>
      <c r="S19" s="59">
        <v>1.3426416294834636</v>
      </c>
      <c r="T19" s="69">
        <v>44.220783127306092</v>
      </c>
      <c r="U19" s="60">
        <v>1.1015657723158339</v>
      </c>
      <c r="V19" s="65">
        <v>71.338437932690283</v>
      </c>
      <c r="W19" s="59">
        <v>0.91822041496732765</v>
      </c>
      <c r="X19" s="69">
        <v>63.302777547290802</v>
      </c>
      <c r="Y19" s="60">
        <v>1.0199432660592422</v>
      </c>
      <c r="Z19" s="65">
        <v>56.071561281000861</v>
      </c>
      <c r="AA19" s="59">
        <v>1.1799623843580955</v>
      </c>
      <c r="AB19" s="69">
        <v>32.67230466645811</v>
      </c>
      <c r="AC19" s="60">
        <v>1.1621514539641562</v>
      </c>
      <c r="AD19" s="65">
        <v>32.234250574980841</v>
      </c>
      <c r="AE19" s="61">
        <v>1.0587146869693151</v>
      </c>
    </row>
    <row r="20" spans="1:31">
      <c r="A20" s="39" t="s">
        <v>104</v>
      </c>
      <c r="B20" s="65">
        <v>63.187554106592273</v>
      </c>
      <c r="C20" s="59">
        <v>1.0059734553535655</v>
      </c>
      <c r="D20" s="69">
        <v>60.217009927271853</v>
      </c>
      <c r="E20" s="60">
        <v>1.012185980033548</v>
      </c>
      <c r="F20" s="65">
        <v>86.052223954325314</v>
      </c>
      <c r="G20" s="59">
        <v>0.68361321919175499</v>
      </c>
      <c r="H20" s="69">
        <v>66.436485685758512</v>
      </c>
      <c r="I20" s="60">
        <v>0.93701963919598064</v>
      </c>
      <c r="J20" s="65">
        <v>62.637393309024333</v>
      </c>
      <c r="K20" s="59">
        <v>1.2900700241068559</v>
      </c>
      <c r="L20" s="69">
        <v>61.496439299316933</v>
      </c>
      <c r="M20" s="60">
        <v>1.1495113768404557</v>
      </c>
      <c r="N20" s="65">
        <v>34.045713753696397</v>
      </c>
      <c r="O20" s="59">
        <v>0.79667009459668159</v>
      </c>
      <c r="P20" s="69">
        <v>45.231341232926503</v>
      </c>
      <c r="Q20" s="60">
        <v>1.2305831536345457</v>
      </c>
      <c r="R20" s="65">
        <v>35.866659826966881</v>
      </c>
      <c r="S20" s="59">
        <v>1.2908559405997937</v>
      </c>
      <c r="T20" s="69">
        <v>18.756869444134839</v>
      </c>
      <c r="U20" s="60">
        <v>0.93916782257073461</v>
      </c>
      <c r="V20" s="65">
        <v>44.386740003128033</v>
      </c>
      <c r="W20" s="59">
        <v>1.1374748940640047</v>
      </c>
      <c r="X20" s="69">
        <v>51.590722999340613</v>
      </c>
      <c r="Y20" s="60">
        <v>0.99946568981498463</v>
      </c>
      <c r="Z20" s="65">
        <v>60.472821272837614</v>
      </c>
      <c r="AA20" s="59">
        <v>0.99487420479553923</v>
      </c>
      <c r="AB20" s="69">
        <v>18.215745759937398</v>
      </c>
      <c r="AC20" s="60">
        <v>0.92392968488033955</v>
      </c>
      <c r="AD20" s="65">
        <v>30.797071937111308</v>
      </c>
      <c r="AE20" s="61">
        <v>0.99010538405486737</v>
      </c>
    </row>
    <row r="21" spans="1:31">
      <c r="A21" s="39" t="s">
        <v>63</v>
      </c>
      <c r="B21" s="65">
        <v>97.998833630186283</v>
      </c>
      <c r="C21" s="59">
        <v>0.23865494624954831</v>
      </c>
      <c r="D21" s="69">
        <v>96.893909136592882</v>
      </c>
      <c r="E21" s="60">
        <v>0.3275895548537629</v>
      </c>
      <c r="F21" s="65">
        <v>98.04029343081983</v>
      </c>
      <c r="G21" s="59">
        <v>0.24571104731725762</v>
      </c>
      <c r="H21" s="69">
        <v>94.653383701503003</v>
      </c>
      <c r="I21" s="60">
        <v>0.56773504889990356</v>
      </c>
      <c r="J21" s="65">
        <v>91.156363219516663</v>
      </c>
      <c r="K21" s="59">
        <v>0.67732995823533659</v>
      </c>
      <c r="L21" s="69">
        <v>90.895945043504994</v>
      </c>
      <c r="M21" s="60">
        <v>0.72763799306947885</v>
      </c>
      <c r="N21" s="65">
        <v>24.526615277379889</v>
      </c>
      <c r="O21" s="59">
        <v>1.1102723565693708</v>
      </c>
      <c r="P21" s="69">
        <v>73.973574176263185</v>
      </c>
      <c r="Q21" s="60">
        <v>1.2626215260279698</v>
      </c>
      <c r="R21" s="65">
        <v>41.242110393427872</v>
      </c>
      <c r="S21" s="59">
        <v>1.5141372780629982</v>
      </c>
      <c r="T21" s="69">
        <v>44.201762925059903</v>
      </c>
      <c r="U21" s="60">
        <v>2.7012453217169816</v>
      </c>
      <c r="V21" s="65">
        <v>90.688135703887866</v>
      </c>
      <c r="W21" s="59">
        <v>0.71297344073673219</v>
      </c>
      <c r="X21" s="69">
        <v>88.077163882634636</v>
      </c>
      <c r="Y21" s="60">
        <v>0.82245203156033986</v>
      </c>
      <c r="Z21" s="65">
        <v>83.866386191810989</v>
      </c>
      <c r="AA21" s="59">
        <v>0.90302113393257233</v>
      </c>
      <c r="AB21" s="69">
        <v>33.898663350632411</v>
      </c>
      <c r="AC21" s="60">
        <v>1.9578117976698988</v>
      </c>
      <c r="AD21" s="65">
        <v>43.620301415911577</v>
      </c>
      <c r="AE21" s="61">
        <v>1.3508398262387205</v>
      </c>
    </row>
    <row r="22" spans="1:31" ht="14" thickBot="1">
      <c r="A22" s="105" t="s">
        <v>94</v>
      </c>
      <c r="B22" s="66">
        <v>84.818630787569958</v>
      </c>
      <c r="C22" s="62">
        <v>0.59267373861790185</v>
      </c>
      <c r="D22" s="70">
        <v>85.916499086837845</v>
      </c>
      <c r="E22" s="63">
        <v>0.62472501815109005</v>
      </c>
      <c r="F22" s="66">
        <v>87.174706320209353</v>
      </c>
      <c r="G22" s="62">
        <v>0.5334220906044399</v>
      </c>
      <c r="H22" s="70">
        <v>89.818651207724471</v>
      </c>
      <c r="I22" s="63">
        <v>0.51055375968412164</v>
      </c>
      <c r="J22" s="66">
        <v>83.921500786413844</v>
      </c>
      <c r="K22" s="62">
        <v>0.59279433786262503</v>
      </c>
      <c r="L22" s="70">
        <v>80.051950242118352</v>
      </c>
      <c r="M22" s="63">
        <v>0.63291289538637829</v>
      </c>
      <c r="N22" s="66">
        <v>54.372459462386843</v>
      </c>
      <c r="O22" s="62">
        <v>0.825423358131819</v>
      </c>
      <c r="P22" s="70">
        <v>83.952481340155757</v>
      </c>
      <c r="Q22" s="63">
        <v>0.55473242235008147</v>
      </c>
      <c r="R22" s="66">
        <v>65.649014947963437</v>
      </c>
      <c r="S22" s="62">
        <v>0.75612446747988171</v>
      </c>
      <c r="T22" s="70">
        <v>62.016050399350242</v>
      </c>
      <c r="U22" s="63">
        <v>0.82538476544888806</v>
      </c>
      <c r="V22" s="66">
        <v>85.943633340822146</v>
      </c>
      <c r="W22" s="62">
        <v>0.58487151222994094</v>
      </c>
      <c r="X22" s="70">
        <v>85.711509457993969</v>
      </c>
      <c r="Y22" s="63">
        <v>0.5680471119515339</v>
      </c>
      <c r="Z22" s="66">
        <v>73.014010266935003</v>
      </c>
      <c r="AA22" s="62">
        <v>0.69888601478698287</v>
      </c>
      <c r="AB22" s="70">
        <v>59.1012853320413</v>
      </c>
      <c r="AC22" s="63">
        <v>0.7215499200216553</v>
      </c>
      <c r="AD22" s="66">
        <v>52.751188154750587</v>
      </c>
      <c r="AE22" s="64">
        <v>0.72803584689437029</v>
      </c>
    </row>
    <row r="23" spans="1:31">
      <c r="B23" s="15"/>
      <c r="C23" s="15"/>
      <c r="D23" s="15"/>
      <c r="E23" s="15"/>
      <c r="F23" s="15"/>
      <c r="G23" s="15"/>
      <c r="H23" s="15"/>
      <c r="I23" s="15"/>
    </row>
    <row r="24" spans="1:31">
      <c r="A24" s="9" t="s">
        <v>369</v>
      </c>
      <c r="B24" s="15"/>
      <c r="C24" s="15"/>
      <c r="D24" s="15"/>
      <c r="E24" s="15"/>
      <c r="F24" s="15"/>
      <c r="G24" s="15"/>
      <c r="H24" s="15"/>
      <c r="I24" s="15"/>
    </row>
    <row r="25" spans="1:31" ht="14" customHeight="1">
      <c r="A25" s="9" t="s">
        <v>186</v>
      </c>
      <c r="B25" s="15"/>
      <c r="C25" s="15"/>
      <c r="D25" s="15"/>
      <c r="E25" s="15"/>
      <c r="F25" s="15"/>
      <c r="G25" s="15"/>
      <c r="H25" s="15"/>
      <c r="I25" s="15"/>
    </row>
    <row r="26" spans="1:31">
      <c r="A26" s="9" t="s">
        <v>333</v>
      </c>
      <c r="B26" s="15"/>
      <c r="C26" s="15"/>
      <c r="D26" s="15"/>
      <c r="E26" s="15"/>
      <c r="F26" s="15"/>
      <c r="G26" s="15"/>
      <c r="H26" s="15"/>
      <c r="I26" s="15"/>
    </row>
    <row r="27" spans="1:31">
      <c r="A27" s="233" t="s">
        <v>187</v>
      </c>
      <c r="B27" s="15"/>
      <c r="C27" s="15"/>
      <c r="D27" s="15"/>
      <c r="E27" s="15"/>
      <c r="F27" s="15"/>
      <c r="G27" s="15"/>
      <c r="H27" s="15"/>
      <c r="I27" s="15"/>
    </row>
    <row r="28" spans="1:31">
      <c r="A28" s="4" t="s">
        <v>413</v>
      </c>
      <c r="B28" s="15"/>
      <c r="C28" s="15"/>
      <c r="D28" s="15"/>
      <c r="E28" s="15"/>
      <c r="F28" s="15"/>
      <c r="G28" s="15"/>
      <c r="H28" s="15"/>
      <c r="I28" s="15"/>
    </row>
    <row r="29" spans="1:31">
      <c r="A29" s="17"/>
      <c r="B29" s="15"/>
      <c r="C29" s="15"/>
      <c r="D29" s="15"/>
      <c r="E29" s="15"/>
      <c r="F29" s="15"/>
      <c r="G29" s="15"/>
      <c r="H29" s="15"/>
      <c r="I29" s="15"/>
    </row>
    <row r="30" spans="1:31">
      <c r="A30" s="10"/>
      <c r="B30" s="15"/>
      <c r="C30" s="15"/>
      <c r="D30" s="15"/>
      <c r="E30" s="15"/>
      <c r="F30" s="15"/>
      <c r="G30" s="15"/>
      <c r="H30" s="15"/>
      <c r="I30" s="15"/>
    </row>
    <row r="31" spans="1:31">
      <c r="B31" s="15"/>
      <c r="C31" s="15"/>
      <c r="D31" s="15"/>
      <c r="E31" s="15"/>
      <c r="F31" s="15"/>
      <c r="G31" s="15"/>
      <c r="H31" s="15"/>
      <c r="I31" s="15"/>
    </row>
    <row r="32" spans="1:31">
      <c r="B32" s="15"/>
      <c r="C32" s="15"/>
      <c r="D32" s="15"/>
      <c r="E32" s="15"/>
      <c r="F32" s="15"/>
      <c r="G32" s="15"/>
      <c r="H32" s="15"/>
      <c r="I32" s="15"/>
    </row>
    <row r="33" spans="2:9">
      <c r="B33" s="15"/>
      <c r="C33" s="15"/>
      <c r="D33" s="15"/>
      <c r="E33" s="15"/>
      <c r="F33" s="15"/>
      <c r="G33" s="15"/>
      <c r="H33" s="15"/>
      <c r="I33" s="15"/>
    </row>
    <row r="34" spans="2:9">
      <c r="B34" s="15"/>
      <c r="C34" s="15"/>
      <c r="D34" s="15"/>
      <c r="E34" s="15"/>
      <c r="F34" s="15"/>
      <c r="G34" s="15"/>
      <c r="H34" s="15"/>
      <c r="I34" s="15"/>
    </row>
  </sheetData>
  <sortState xmlns:xlrd2="http://schemas.microsoft.com/office/spreadsheetml/2017/richdata2" ref="A12:AE22">
    <sortCondition ref="A12"/>
  </sortState>
  <customSheetViews>
    <customSheetView guid="{264B598C-C778-4757-8A7B-AFD5A2357E55}" scale="80" showGridLines="0">
      <selection activeCell="Z33" sqref="Z33"/>
      <pageMargins left="0.7" right="0.7" top="0.75" bottom="0.75" header="0.3" footer="0.3"/>
      <pageSetup paperSize="9" orientation="portrait" r:id="rId1"/>
    </customSheetView>
    <customSheetView guid="{433478C0-E6D4-4033-8C84-4B6BFBA35ADF}" scale="80" showGridLines="0">
      <selection activeCell="Z33" sqref="Z33"/>
      <pageMargins left="0.7" right="0.7" top="0.75" bottom="0.75" header="0.3" footer="0.3"/>
      <pageSetup paperSize="9" orientation="portrait" r:id="rId2"/>
    </customSheetView>
  </customSheetViews>
  <mergeCells count="16">
    <mergeCell ref="AD9:AE9"/>
    <mergeCell ref="B8:AE8"/>
    <mergeCell ref="B9:C9"/>
    <mergeCell ref="D9:E9"/>
    <mergeCell ref="F9:G9"/>
    <mergeCell ref="H9:I9"/>
    <mergeCell ref="J9:K9"/>
    <mergeCell ref="L9:M9"/>
    <mergeCell ref="N9:O9"/>
    <mergeCell ref="P9:Q9"/>
    <mergeCell ref="R9:S9"/>
    <mergeCell ref="T9:U9"/>
    <mergeCell ref="V9:W9"/>
    <mergeCell ref="X9:Y9"/>
    <mergeCell ref="Z9:AA9"/>
    <mergeCell ref="AB9:AC9"/>
  </mergeCell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AI74"/>
  <sheetViews>
    <sheetView showGridLines="0" zoomScaleNormal="100" workbookViewId="0">
      <selection activeCell="J1" sqref="J1"/>
    </sheetView>
  </sheetViews>
  <sheetFormatPr baseColWidth="10" defaultColWidth="9.1640625" defaultRowHeight="13"/>
  <cols>
    <col min="1" max="1" width="34" style="73" customWidth="1"/>
    <col min="2" max="16384" width="9.1640625" style="73"/>
  </cols>
  <sheetData>
    <row r="1" spans="1:35">
      <c r="A1" s="9" t="str">
        <f ca="1">RIGHT(CELL("Filename",A1),LEN(CELL("Filename",A1))-FIND("]",CELL("Filename",A1)))</f>
        <v>Tabela BMUL.NO.PD_NEED</v>
      </c>
      <c r="J1" s="239" t="s">
        <v>432</v>
      </c>
    </row>
    <row r="2" spans="1:35">
      <c r="A2" s="9" t="s">
        <v>410</v>
      </c>
      <c r="J2" s="238" t="s">
        <v>492</v>
      </c>
    </row>
    <row r="3" spans="1:35">
      <c r="A3" s="94" t="s">
        <v>373</v>
      </c>
    </row>
    <row r="4" spans="1:35">
      <c r="A4" s="31" t="s">
        <v>475</v>
      </c>
    </row>
    <row r="5" spans="1:35">
      <c r="A5" s="30"/>
    </row>
    <row r="6" spans="1:35">
      <c r="A6" s="30"/>
    </row>
    <row r="7" spans="1:35" s="20" customFormat="1" ht="14" thickBot="1">
      <c r="A7" s="19"/>
    </row>
    <row r="8" spans="1:35" s="20" customFormat="1" ht="29.25" customHeight="1">
      <c r="A8" s="55"/>
      <c r="B8" s="291" t="s">
        <v>374</v>
      </c>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3"/>
    </row>
    <row r="9" spans="1:35" s="20" customFormat="1" ht="81" customHeight="1">
      <c r="A9" s="56"/>
      <c r="B9" s="283" t="s">
        <v>195</v>
      </c>
      <c r="C9" s="285"/>
      <c r="D9" s="283" t="s">
        <v>196</v>
      </c>
      <c r="E9" s="285"/>
      <c r="F9" s="283" t="s">
        <v>176</v>
      </c>
      <c r="G9" s="285"/>
      <c r="H9" s="283" t="s">
        <v>197</v>
      </c>
      <c r="I9" s="284"/>
      <c r="J9" s="283" t="s">
        <v>198</v>
      </c>
      <c r="K9" s="285"/>
      <c r="L9" s="283" t="s">
        <v>199</v>
      </c>
      <c r="M9" s="285"/>
      <c r="N9" s="283" t="s">
        <v>180</v>
      </c>
      <c r="O9" s="285"/>
      <c r="P9" s="283" t="s">
        <v>200</v>
      </c>
      <c r="Q9" s="285"/>
      <c r="R9" s="284" t="s">
        <v>205</v>
      </c>
      <c r="S9" s="285"/>
      <c r="T9" s="283" t="s">
        <v>201</v>
      </c>
      <c r="U9" s="285"/>
      <c r="V9" s="284" t="s">
        <v>202</v>
      </c>
      <c r="W9" s="285"/>
      <c r="X9" s="283" t="s">
        <v>203</v>
      </c>
      <c r="Y9" s="285"/>
      <c r="Z9" s="283" t="s">
        <v>184</v>
      </c>
      <c r="AA9" s="285"/>
      <c r="AB9" s="283" t="s">
        <v>204</v>
      </c>
      <c r="AC9" s="286"/>
    </row>
    <row r="10" spans="1:35"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3" t="s">
        <v>444</v>
      </c>
      <c r="P10" s="22" t="s">
        <v>1</v>
      </c>
      <c r="Q10" s="23" t="s">
        <v>444</v>
      </c>
      <c r="R10" s="21" t="s">
        <v>1</v>
      </c>
      <c r="S10" s="21" t="s">
        <v>444</v>
      </c>
      <c r="T10" s="22" t="s">
        <v>1</v>
      </c>
      <c r="U10" s="21" t="s">
        <v>444</v>
      </c>
      <c r="V10" s="47" t="s">
        <v>1</v>
      </c>
      <c r="W10" s="49" t="s">
        <v>444</v>
      </c>
      <c r="X10" s="22" t="s">
        <v>1</v>
      </c>
      <c r="Y10" s="23" t="s">
        <v>444</v>
      </c>
      <c r="Z10" s="21" t="s">
        <v>1</v>
      </c>
      <c r="AA10" s="21" t="s">
        <v>444</v>
      </c>
      <c r="AB10" s="22" t="s">
        <v>1</v>
      </c>
      <c r="AC10" s="24" t="s">
        <v>444</v>
      </c>
    </row>
    <row r="11" spans="1:35">
      <c r="A11" s="113"/>
      <c r="B11" s="114"/>
      <c r="C11" s="114"/>
      <c r="D11" s="115"/>
      <c r="E11" s="116"/>
      <c r="F11" s="115"/>
      <c r="G11" s="116"/>
      <c r="H11" s="57"/>
      <c r="I11" s="57"/>
      <c r="J11" s="115"/>
      <c r="K11" s="116"/>
      <c r="L11" s="115"/>
      <c r="M11" s="116"/>
      <c r="N11" s="115"/>
      <c r="O11" s="116"/>
      <c r="P11" s="67"/>
      <c r="Q11" s="68"/>
      <c r="R11" s="114"/>
      <c r="S11" s="114"/>
      <c r="T11" s="67"/>
      <c r="U11" s="68"/>
      <c r="V11" s="114"/>
      <c r="W11" s="114"/>
      <c r="X11" s="67"/>
      <c r="Y11" s="68"/>
      <c r="Z11" s="114"/>
      <c r="AA11" s="114"/>
      <c r="AB11" s="67"/>
      <c r="AC11" s="58"/>
      <c r="AD11" s="98"/>
      <c r="AE11" s="98"/>
      <c r="AF11" s="98"/>
      <c r="AG11" s="98"/>
      <c r="AH11" s="98"/>
      <c r="AI11" s="98"/>
    </row>
    <row r="12" spans="1:35">
      <c r="A12" s="39" t="s">
        <v>75</v>
      </c>
      <c r="B12" s="101">
        <v>3.8446458827882952</v>
      </c>
      <c r="C12" s="102">
        <v>0.61420860083303019</v>
      </c>
      <c r="D12" s="99">
        <v>2.7179914313934401</v>
      </c>
      <c r="E12" s="100">
        <v>0.48718048532039332</v>
      </c>
      <c r="F12" s="99">
        <v>3.2029684519091628</v>
      </c>
      <c r="G12" s="100">
        <v>0.58992372627480605</v>
      </c>
      <c r="H12" s="101">
        <v>6.0606312420316026</v>
      </c>
      <c r="I12" s="102">
        <v>0.95021424021661105</v>
      </c>
      <c r="J12" s="99">
        <v>8.4384809525190896</v>
      </c>
      <c r="K12" s="100">
        <v>1.0091070239053175</v>
      </c>
      <c r="L12" s="99">
        <v>4.1435455560682533</v>
      </c>
      <c r="M12" s="100">
        <v>0.72493095240741534</v>
      </c>
      <c r="N12" s="99">
        <v>4.9149856699366046</v>
      </c>
      <c r="O12" s="100">
        <v>0.61699019258548149</v>
      </c>
      <c r="P12" s="99">
        <v>6.4244012416652136</v>
      </c>
      <c r="Q12" s="100">
        <v>0.94518497264543055</v>
      </c>
      <c r="R12" s="101">
        <v>11.475277536568839</v>
      </c>
      <c r="S12" s="102">
        <v>1.2594352569325831</v>
      </c>
      <c r="T12" s="99">
        <v>9.6305254540926892</v>
      </c>
      <c r="U12" s="100">
        <v>1.7956022642145757</v>
      </c>
      <c r="V12" s="101">
        <v>5.8141306849211318</v>
      </c>
      <c r="W12" s="102">
        <v>0.78555226958540481</v>
      </c>
      <c r="X12" s="99">
        <v>5.8469190663048494</v>
      </c>
      <c r="Y12" s="100">
        <v>0.72178207350545043</v>
      </c>
      <c r="Z12" s="101">
        <v>2.0395100338892429</v>
      </c>
      <c r="AA12" s="102">
        <v>0.3729747232533514</v>
      </c>
      <c r="AB12" s="99">
        <v>4.3987862056965916</v>
      </c>
      <c r="AC12" s="103">
        <v>0.66718849554571191</v>
      </c>
      <c r="AD12" s="104"/>
      <c r="AE12" s="104"/>
      <c r="AF12" s="104"/>
      <c r="AG12" s="104"/>
      <c r="AH12" s="104"/>
      <c r="AI12" s="104"/>
    </row>
    <row r="13" spans="1:35">
      <c r="A13" s="39" t="s">
        <v>78</v>
      </c>
      <c r="B13" s="101">
        <v>2.790174745121166</v>
      </c>
      <c r="C13" s="102">
        <v>0.42189511955915465</v>
      </c>
      <c r="D13" s="99">
        <v>1.894652099935491</v>
      </c>
      <c r="E13" s="100">
        <v>0.29425388591088553</v>
      </c>
      <c r="F13" s="99">
        <v>3.5450347990987252</v>
      </c>
      <c r="G13" s="100">
        <v>0.50756262145350883</v>
      </c>
      <c r="H13" s="101">
        <v>4.1532785893040529</v>
      </c>
      <c r="I13" s="102">
        <v>0.47346560907092361</v>
      </c>
      <c r="J13" s="99">
        <v>5.2915709684847139</v>
      </c>
      <c r="K13" s="100">
        <v>0.55283292405662399</v>
      </c>
      <c r="L13" s="99">
        <v>2.9142562490657058</v>
      </c>
      <c r="M13" s="100">
        <v>0.35278287239614442</v>
      </c>
      <c r="N13" s="99">
        <v>3.9882858587119712</v>
      </c>
      <c r="O13" s="100">
        <v>0.43277054488597744</v>
      </c>
      <c r="P13" s="99">
        <v>2.5014259198896101</v>
      </c>
      <c r="Q13" s="100">
        <v>0.35307485294091123</v>
      </c>
      <c r="R13" s="101">
        <v>5.8843882812289614</v>
      </c>
      <c r="S13" s="102">
        <v>0.61211564343112901</v>
      </c>
      <c r="T13" s="99">
        <v>4.8982301170635978</v>
      </c>
      <c r="U13" s="100">
        <v>0.52649053416724756</v>
      </c>
      <c r="V13" s="101">
        <v>3.3975643119862959</v>
      </c>
      <c r="W13" s="102">
        <v>0.35493654039076589</v>
      </c>
      <c r="X13" s="99">
        <v>3.5942115460318309</v>
      </c>
      <c r="Y13" s="100">
        <v>0.39539713844261698</v>
      </c>
      <c r="Z13" s="101">
        <v>1.382498990316033</v>
      </c>
      <c r="AA13" s="102">
        <v>0.25790430179962437</v>
      </c>
      <c r="AB13" s="99">
        <v>2.8885998663605692</v>
      </c>
      <c r="AC13" s="103">
        <v>0.42492126735099361</v>
      </c>
      <c r="AD13" s="104"/>
      <c r="AE13" s="104"/>
      <c r="AF13" s="104"/>
      <c r="AG13" s="104"/>
      <c r="AH13" s="104"/>
      <c r="AI13" s="104"/>
    </row>
    <row r="14" spans="1:35">
      <c r="A14" s="41" t="s">
        <v>87</v>
      </c>
      <c r="B14" s="99">
        <v>3.9015449856642448</v>
      </c>
      <c r="C14" s="102">
        <v>0.51570082187935651</v>
      </c>
      <c r="D14" s="99">
        <v>3.2205449895315921</v>
      </c>
      <c r="E14" s="100">
        <v>0.42885424297222996</v>
      </c>
      <c r="F14" s="99">
        <v>5.4108254143085102</v>
      </c>
      <c r="G14" s="100">
        <v>0.56582005093853016</v>
      </c>
      <c r="H14" s="101">
        <v>5.981564505322563</v>
      </c>
      <c r="I14" s="102">
        <v>0.50681371255497032</v>
      </c>
      <c r="J14" s="99">
        <v>11.44215620239677</v>
      </c>
      <c r="K14" s="100">
        <v>0.79472167812371197</v>
      </c>
      <c r="L14" s="99">
        <v>5.3987936019380633</v>
      </c>
      <c r="M14" s="100">
        <v>0.44183375230406541</v>
      </c>
      <c r="N14" s="99">
        <v>5.3549795413522574</v>
      </c>
      <c r="O14" s="100">
        <v>0.46791229859193711</v>
      </c>
      <c r="P14" s="99">
        <v>7.5294735734662392</v>
      </c>
      <c r="Q14" s="100">
        <v>0.58867342989841442</v>
      </c>
      <c r="R14" s="101">
        <v>11.51839600410675</v>
      </c>
      <c r="S14" s="102">
        <v>0.65272163295755969</v>
      </c>
      <c r="T14" s="99">
        <v>7.2355370437023332</v>
      </c>
      <c r="U14" s="100">
        <v>0.53843882809469046</v>
      </c>
      <c r="V14" s="101">
        <v>8.8707727882856737</v>
      </c>
      <c r="W14" s="102">
        <v>0.68981497447989348</v>
      </c>
      <c r="X14" s="99">
        <v>7.1814561102117143</v>
      </c>
      <c r="Y14" s="100">
        <v>0.55273579863238975</v>
      </c>
      <c r="Z14" s="101">
        <v>3.1011059607063909</v>
      </c>
      <c r="AA14" s="102">
        <v>0.37907198479374232</v>
      </c>
      <c r="AB14" s="99">
        <v>3.7257811805257548</v>
      </c>
      <c r="AC14" s="103">
        <v>0.48621398525544313</v>
      </c>
      <c r="AD14" s="104"/>
      <c r="AE14" s="104"/>
      <c r="AF14" s="104"/>
      <c r="AG14" s="104"/>
      <c r="AH14" s="104"/>
      <c r="AI14" s="104"/>
    </row>
    <row r="15" spans="1:35">
      <c r="A15" s="41" t="s">
        <v>91</v>
      </c>
      <c r="B15" s="99">
        <v>3.9333786522895529</v>
      </c>
      <c r="C15" s="102">
        <v>0.35347569882722601</v>
      </c>
      <c r="D15" s="99">
        <v>5.6577610247712649</v>
      </c>
      <c r="E15" s="100">
        <v>0.36920183715689775</v>
      </c>
      <c r="F15" s="99">
        <v>2.8508808909196679</v>
      </c>
      <c r="G15" s="100">
        <v>0.29002831733888279</v>
      </c>
      <c r="H15" s="101">
        <v>11.29409691822354</v>
      </c>
      <c r="I15" s="102">
        <v>0.64331506828548324</v>
      </c>
      <c r="J15" s="99">
        <v>15.49537591311325</v>
      </c>
      <c r="K15" s="100">
        <v>0.63687316213374645</v>
      </c>
      <c r="L15" s="99">
        <v>16.816031875865139</v>
      </c>
      <c r="M15" s="100">
        <v>0.72136086060741711</v>
      </c>
      <c r="N15" s="99">
        <v>4.3729706520838434</v>
      </c>
      <c r="O15" s="100">
        <v>0.29143197254758491</v>
      </c>
      <c r="P15" s="99">
        <v>14.398847320582981</v>
      </c>
      <c r="Q15" s="100">
        <v>0.70448834421471784</v>
      </c>
      <c r="R15" s="101">
        <v>15.953723824196411</v>
      </c>
      <c r="S15" s="102">
        <v>0.70180453422168243</v>
      </c>
      <c r="T15" s="99">
        <v>13.83412527397398</v>
      </c>
      <c r="U15" s="100">
        <v>0.67716121674348384</v>
      </c>
      <c r="V15" s="101">
        <v>11.26809656340534</v>
      </c>
      <c r="W15" s="102">
        <v>0.56270714287416879</v>
      </c>
      <c r="X15" s="99">
        <v>7.6811576035766231</v>
      </c>
      <c r="Y15" s="100">
        <v>0.45047530558475463</v>
      </c>
      <c r="Z15" s="101">
        <v>6.9314273925740189</v>
      </c>
      <c r="AA15" s="102">
        <v>0.43606463894292435</v>
      </c>
      <c r="AB15" s="99">
        <v>9.3803639820602829</v>
      </c>
      <c r="AC15" s="103">
        <v>0.60707826588659175</v>
      </c>
      <c r="AD15" s="104"/>
      <c r="AE15" s="104"/>
      <c r="AF15" s="104"/>
      <c r="AG15" s="104"/>
      <c r="AH15" s="104"/>
      <c r="AI15" s="104"/>
    </row>
    <row r="16" spans="1:35" ht="12.75" customHeight="1">
      <c r="A16" s="41" t="s">
        <v>105</v>
      </c>
      <c r="B16" s="99">
        <v>3.931974039621883</v>
      </c>
      <c r="C16" s="102">
        <v>0.32165621392104865</v>
      </c>
      <c r="D16" s="99">
        <v>4.4900706681785154</v>
      </c>
      <c r="E16" s="100">
        <v>0.31522143301164512</v>
      </c>
      <c r="F16" s="99">
        <v>5.2513229685948177</v>
      </c>
      <c r="G16" s="100">
        <v>0.35519128830816554</v>
      </c>
      <c r="H16" s="101">
        <v>11.218230322774151</v>
      </c>
      <c r="I16" s="102">
        <v>0.65766787274306693</v>
      </c>
      <c r="J16" s="99">
        <v>17.57978988473343</v>
      </c>
      <c r="K16" s="100">
        <v>0.68108139176958649</v>
      </c>
      <c r="L16" s="99">
        <v>9.7475607205281456</v>
      </c>
      <c r="M16" s="100">
        <v>0.51400842682344872</v>
      </c>
      <c r="N16" s="99">
        <v>3.9718095194190202</v>
      </c>
      <c r="O16" s="100">
        <v>0.38213535969239271</v>
      </c>
      <c r="P16" s="99">
        <v>12.495113713475339</v>
      </c>
      <c r="Q16" s="100">
        <v>0.5427062888469999</v>
      </c>
      <c r="R16" s="101">
        <v>18.297354941234939</v>
      </c>
      <c r="S16" s="102">
        <v>0.72885625835018009</v>
      </c>
      <c r="T16" s="99">
        <v>9.2598887324050434</v>
      </c>
      <c r="U16" s="100">
        <v>0.50445756201712133</v>
      </c>
      <c r="V16" s="101">
        <v>7.0949463162348714</v>
      </c>
      <c r="W16" s="102">
        <v>0.46737606254452363</v>
      </c>
      <c r="X16" s="99">
        <v>8.7881001424952387</v>
      </c>
      <c r="Y16" s="100">
        <v>0.46820965431542255</v>
      </c>
      <c r="Z16" s="101">
        <v>5.5376780132281214</v>
      </c>
      <c r="AA16" s="102">
        <v>0.38045018497294103</v>
      </c>
      <c r="AB16" s="99">
        <v>5.5098101711279401</v>
      </c>
      <c r="AC16" s="103">
        <v>0.44771237647046436</v>
      </c>
      <c r="AD16" s="104"/>
      <c r="AE16" s="104"/>
      <c r="AF16" s="104"/>
      <c r="AG16" s="104"/>
      <c r="AH16" s="104"/>
      <c r="AI16" s="104"/>
    </row>
    <row r="17" spans="1:35" ht="12.75" customHeight="1">
      <c r="A17" s="231" t="s">
        <v>100</v>
      </c>
      <c r="B17" s="101">
        <v>3.0035636175651379</v>
      </c>
      <c r="C17" s="102">
        <v>0.33216280787634817</v>
      </c>
      <c r="D17" s="99">
        <v>3.3121812942513129</v>
      </c>
      <c r="E17" s="100">
        <v>0.35553510578082953</v>
      </c>
      <c r="F17" s="99">
        <v>2.93474830359045</v>
      </c>
      <c r="G17" s="100">
        <v>0.29876348417849885</v>
      </c>
      <c r="H17" s="101">
        <v>10.343236279292871</v>
      </c>
      <c r="I17" s="102">
        <v>0.83254543019758886</v>
      </c>
      <c r="J17" s="99">
        <v>9.4020718759110373</v>
      </c>
      <c r="K17" s="100">
        <v>0.91915306725500057</v>
      </c>
      <c r="L17" s="99">
        <v>8.0244526840628261</v>
      </c>
      <c r="M17" s="100">
        <v>0.7133685688069582</v>
      </c>
      <c r="N17" s="99">
        <v>2.9043000500562761</v>
      </c>
      <c r="O17" s="100">
        <v>0.39126035136038251</v>
      </c>
      <c r="P17" s="99">
        <v>9.573173872903924</v>
      </c>
      <c r="Q17" s="100">
        <v>0.69460302161949339</v>
      </c>
      <c r="R17" s="101">
        <v>12.911566452502591</v>
      </c>
      <c r="S17" s="102">
        <v>0.9026003231123968</v>
      </c>
      <c r="T17" s="99">
        <v>8.3547532749916282</v>
      </c>
      <c r="U17" s="100">
        <v>0.77700448352496654</v>
      </c>
      <c r="V17" s="101">
        <v>5.0561917802065901</v>
      </c>
      <c r="W17" s="102">
        <v>0.53281849353206434</v>
      </c>
      <c r="X17" s="99">
        <v>8.4828696641575476</v>
      </c>
      <c r="Y17" s="100">
        <v>0.5992040867979761</v>
      </c>
      <c r="Z17" s="101">
        <v>2.5331962117261129</v>
      </c>
      <c r="AA17" s="102">
        <v>0.31199831622308416</v>
      </c>
      <c r="AB17" s="99">
        <v>3.788913126620391</v>
      </c>
      <c r="AC17" s="103">
        <v>0.48375669071915534</v>
      </c>
      <c r="AD17" s="104"/>
      <c r="AE17" s="104"/>
      <c r="AF17" s="104"/>
      <c r="AG17" s="104"/>
      <c r="AH17" s="104"/>
      <c r="AI17" s="104"/>
    </row>
    <row r="18" spans="1:35">
      <c r="A18" s="39" t="s">
        <v>67</v>
      </c>
      <c r="B18" s="101">
        <v>18.766105377025941</v>
      </c>
      <c r="C18" s="102">
        <v>1.0035364523137575</v>
      </c>
      <c r="D18" s="99">
        <v>17.316840284568681</v>
      </c>
      <c r="E18" s="100">
        <v>0.95184683275313808</v>
      </c>
      <c r="F18" s="99">
        <v>19.46311234734042</v>
      </c>
      <c r="G18" s="100">
        <v>1.0667166787364255</v>
      </c>
      <c r="H18" s="101">
        <v>16.831051407584219</v>
      </c>
      <c r="I18" s="102">
        <v>0.88493538374508052</v>
      </c>
      <c r="J18" s="99">
        <v>22.619439584796659</v>
      </c>
      <c r="K18" s="100">
        <v>0.88345334728843794</v>
      </c>
      <c r="L18" s="99">
        <v>21.787924571663101</v>
      </c>
      <c r="M18" s="100">
        <v>1.0089766201945007</v>
      </c>
      <c r="N18" s="99">
        <v>10.57060676919092</v>
      </c>
      <c r="O18" s="100">
        <v>0.78791763974284001</v>
      </c>
      <c r="P18" s="99">
        <v>15.24640119269481</v>
      </c>
      <c r="Q18" s="100">
        <v>0.8743564312334966</v>
      </c>
      <c r="R18" s="101">
        <v>27.214149032402041</v>
      </c>
      <c r="S18" s="102">
        <v>1.2026273514163632</v>
      </c>
      <c r="T18" s="99">
        <v>21.1575530947426</v>
      </c>
      <c r="U18" s="100">
        <v>1.0276947055800723</v>
      </c>
      <c r="V18" s="101">
        <v>12.24818921901997</v>
      </c>
      <c r="W18" s="102">
        <v>0.83639440772933238</v>
      </c>
      <c r="X18" s="99">
        <v>14.004265167156371</v>
      </c>
      <c r="Y18" s="100">
        <v>0.85417479485901215</v>
      </c>
      <c r="Z18" s="101">
        <v>20.23884979753775</v>
      </c>
      <c r="AA18" s="102">
        <v>0.98138692495120528</v>
      </c>
      <c r="AB18" s="99">
        <v>18.468158845496792</v>
      </c>
      <c r="AC18" s="103">
        <v>0.92464502265392323</v>
      </c>
      <c r="AD18" s="104"/>
      <c r="AE18" s="104"/>
      <c r="AF18" s="104"/>
      <c r="AG18" s="104"/>
      <c r="AH18" s="104"/>
      <c r="AI18" s="104"/>
    </row>
    <row r="19" spans="1:35">
      <c r="A19" s="39" t="s">
        <v>108</v>
      </c>
      <c r="B19" s="101">
        <v>9.6408160318037108</v>
      </c>
      <c r="C19" s="102">
        <v>0.71381006436973959</v>
      </c>
      <c r="D19" s="99">
        <v>9.1585134015573804</v>
      </c>
      <c r="E19" s="100">
        <v>0.83029678520730166</v>
      </c>
      <c r="F19" s="99">
        <v>7.9458643009910164</v>
      </c>
      <c r="G19" s="100">
        <v>0.66195553094659276</v>
      </c>
      <c r="H19" s="101">
        <v>10.09154988815285</v>
      </c>
      <c r="I19" s="102">
        <v>0.75077276788337599</v>
      </c>
      <c r="J19" s="99">
        <v>27.01222457465223</v>
      </c>
      <c r="K19" s="100">
        <v>1.1725286452951569</v>
      </c>
      <c r="L19" s="99">
        <v>18.575731130648538</v>
      </c>
      <c r="M19" s="100">
        <v>1.0026296850550778</v>
      </c>
      <c r="N19" s="99">
        <v>21.50691939511329</v>
      </c>
      <c r="O19" s="100">
        <v>1.155922557211597</v>
      </c>
      <c r="P19" s="99">
        <v>15.23911895528094</v>
      </c>
      <c r="Q19" s="100">
        <v>0.92500837446812867</v>
      </c>
      <c r="R19" s="101">
        <v>58.384368602585127</v>
      </c>
      <c r="S19" s="102">
        <v>1.2219021499256877</v>
      </c>
      <c r="T19" s="99">
        <v>43.975134010843597</v>
      </c>
      <c r="U19" s="100">
        <v>1.3495100471637329</v>
      </c>
      <c r="V19" s="101">
        <v>17.364954644180141</v>
      </c>
      <c r="W19" s="102">
        <v>0.93124225609429667</v>
      </c>
      <c r="X19" s="99">
        <v>12.4753709340665</v>
      </c>
      <c r="Y19" s="100">
        <v>0.89820896565926533</v>
      </c>
      <c r="Z19" s="101">
        <v>30.47622433118989</v>
      </c>
      <c r="AA19" s="102">
        <v>1.2509157307315908</v>
      </c>
      <c r="AB19" s="99">
        <v>40.935180091715381</v>
      </c>
      <c r="AC19" s="103">
        <v>1.3031274653903075</v>
      </c>
      <c r="AD19" s="104"/>
      <c r="AE19" s="104"/>
      <c r="AF19" s="104"/>
      <c r="AG19" s="104"/>
      <c r="AH19" s="104"/>
      <c r="AI19" s="104"/>
    </row>
    <row r="20" spans="1:35">
      <c r="A20" s="39" t="s">
        <v>90</v>
      </c>
      <c r="B20" s="101">
        <v>3.235631771594818</v>
      </c>
      <c r="C20" s="102">
        <v>0.44757101830098434</v>
      </c>
      <c r="D20" s="99">
        <v>4.2628565126163789</v>
      </c>
      <c r="E20" s="100">
        <v>0.39757652023546836</v>
      </c>
      <c r="F20" s="99">
        <v>4.1081656933283668</v>
      </c>
      <c r="G20" s="100">
        <v>0.65267131095850017</v>
      </c>
      <c r="H20" s="101">
        <v>5.8797482976879074</v>
      </c>
      <c r="I20" s="102">
        <v>0.5961892322016028</v>
      </c>
      <c r="J20" s="99">
        <v>19.57879435964535</v>
      </c>
      <c r="K20" s="100">
        <v>1.1790145281262898</v>
      </c>
      <c r="L20" s="99">
        <v>9.1243471996160768</v>
      </c>
      <c r="M20" s="100">
        <v>0.97755784249019528</v>
      </c>
      <c r="N20" s="99">
        <v>10.633828265155239</v>
      </c>
      <c r="O20" s="100">
        <v>1.2596926004697264</v>
      </c>
      <c r="P20" s="99">
        <v>10.33145478913848</v>
      </c>
      <c r="Q20" s="100">
        <v>0.74525109095610376</v>
      </c>
      <c r="R20" s="101">
        <v>36.04210425261136</v>
      </c>
      <c r="S20" s="102">
        <v>1.3561183567999815</v>
      </c>
      <c r="T20" s="99">
        <v>24.900285199536789</v>
      </c>
      <c r="U20" s="100">
        <v>1.316544158436177</v>
      </c>
      <c r="V20" s="101">
        <v>8.8927883972078643</v>
      </c>
      <c r="W20" s="102">
        <v>0.7934233451512448</v>
      </c>
      <c r="X20" s="99">
        <v>6.7641791009739718</v>
      </c>
      <c r="Y20" s="100">
        <v>0.61655253066826776</v>
      </c>
      <c r="Z20" s="101">
        <v>9.0385898471339736</v>
      </c>
      <c r="AA20" s="102">
        <v>0.8055607408103157</v>
      </c>
      <c r="AB20" s="99">
        <v>14.79196766317774</v>
      </c>
      <c r="AC20" s="103">
        <v>0.83820633794088073</v>
      </c>
      <c r="AD20" s="104"/>
      <c r="AE20" s="104"/>
      <c r="AF20" s="104"/>
      <c r="AG20" s="104"/>
      <c r="AH20" s="104"/>
      <c r="AI20" s="104"/>
    </row>
    <row r="21" spans="1:35">
      <c r="A21" s="39" t="s">
        <v>56</v>
      </c>
      <c r="B21" s="101">
        <v>2.2784033698928412</v>
      </c>
      <c r="C21" s="102">
        <v>0.41454839424701723</v>
      </c>
      <c r="D21" s="99">
        <v>4.8747851598660104</v>
      </c>
      <c r="E21" s="100">
        <v>0.51462980784893231</v>
      </c>
      <c r="F21" s="99">
        <v>4.5256902607881146</v>
      </c>
      <c r="G21" s="100">
        <v>0.53402128322797138</v>
      </c>
      <c r="H21" s="101">
        <v>6.1528056657654426</v>
      </c>
      <c r="I21" s="102">
        <v>0.64806441399935011</v>
      </c>
      <c r="J21" s="99">
        <v>10.75108325538956</v>
      </c>
      <c r="K21" s="100">
        <v>0.91266455583412143</v>
      </c>
      <c r="L21" s="99">
        <v>10.873589993036481</v>
      </c>
      <c r="M21" s="100">
        <v>0.71909886920597932</v>
      </c>
      <c r="N21" s="99">
        <v>9.3377869883417688</v>
      </c>
      <c r="O21" s="100">
        <v>0.78366444482104969</v>
      </c>
      <c r="P21" s="99">
        <v>9.6832640827405676</v>
      </c>
      <c r="Q21" s="100">
        <v>0.80106273606999956</v>
      </c>
      <c r="R21" s="101">
        <v>27.410380550192549</v>
      </c>
      <c r="S21" s="102">
        <v>1.4702319218523388</v>
      </c>
      <c r="T21" s="99">
        <v>19.629088857662151</v>
      </c>
      <c r="U21" s="100">
        <v>1.2332165621360469</v>
      </c>
      <c r="V21" s="101">
        <v>11.90035403160922</v>
      </c>
      <c r="W21" s="102">
        <v>1.0748006617326358</v>
      </c>
      <c r="X21" s="99">
        <v>8.6486589724017975</v>
      </c>
      <c r="Y21" s="100">
        <v>0.87584418411265175</v>
      </c>
      <c r="Z21" s="101">
        <v>10.155926130146771</v>
      </c>
      <c r="AA21" s="102">
        <v>0.76033034699870183</v>
      </c>
      <c r="AB21" s="99">
        <v>13.531555242397131</v>
      </c>
      <c r="AC21" s="103">
        <v>0.8951684400843205</v>
      </c>
      <c r="AD21" s="104"/>
      <c r="AE21" s="104"/>
      <c r="AF21" s="104"/>
      <c r="AG21" s="104"/>
      <c r="AH21" s="104"/>
      <c r="AI21" s="104"/>
    </row>
    <row r="22" spans="1:35">
      <c r="A22" s="39" t="s">
        <v>69</v>
      </c>
      <c r="B22" s="101">
        <v>10.821075055858181</v>
      </c>
      <c r="C22" s="102">
        <v>0.61901137233882508</v>
      </c>
      <c r="D22" s="99">
        <v>7.1588203226757674</v>
      </c>
      <c r="E22" s="100">
        <v>0.50003293831111961</v>
      </c>
      <c r="F22" s="99">
        <v>3.2902704539392351</v>
      </c>
      <c r="G22" s="100">
        <v>0.38203762160530119</v>
      </c>
      <c r="H22" s="101">
        <v>6.5253873417904584</v>
      </c>
      <c r="I22" s="102">
        <v>0.57488380821759855</v>
      </c>
      <c r="J22" s="99">
        <v>12.970994210592499</v>
      </c>
      <c r="K22" s="100">
        <v>0.62915670136095558</v>
      </c>
      <c r="L22" s="99">
        <v>16.739604919573161</v>
      </c>
      <c r="M22" s="100">
        <v>0.92017376079202795</v>
      </c>
      <c r="N22" s="99">
        <v>4.2707114440215914</v>
      </c>
      <c r="O22" s="100">
        <v>0.38278139258453547</v>
      </c>
      <c r="P22" s="99">
        <v>9.9897314406251727</v>
      </c>
      <c r="Q22" s="100">
        <v>0.73048335915085583</v>
      </c>
      <c r="R22" s="101">
        <v>14.64745332782992</v>
      </c>
      <c r="S22" s="102">
        <v>0.81931389084913042</v>
      </c>
      <c r="T22" s="99">
        <v>6.4930871143912317</v>
      </c>
      <c r="U22" s="100">
        <v>0.50247874926410463</v>
      </c>
      <c r="V22" s="101">
        <v>9.3429953736177485</v>
      </c>
      <c r="W22" s="102">
        <v>0.6258006729287704</v>
      </c>
      <c r="X22" s="99">
        <v>7.0852701518322068</v>
      </c>
      <c r="Y22" s="100">
        <v>0.53810264342629588</v>
      </c>
      <c r="Z22" s="101">
        <v>8.9517431128582334</v>
      </c>
      <c r="AA22" s="102">
        <v>0.58762488530200463</v>
      </c>
      <c r="AB22" s="99">
        <v>6.1157053444165124</v>
      </c>
      <c r="AC22" s="103">
        <v>0.44955704681263448</v>
      </c>
      <c r="AD22" s="104"/>
      <c r="AE22" s="104"/>
      <c r="AF22" s="104"/>
      <c r="AG22" s="104"/>
      <c r="AH22" s="104"/>
      <c r="AI22" s="104"/>
    </row>
    <row r="23" spans="1:35">
      <c r="A23" s="39" t="s">
        <v>107</v>
      </c>
      <c r="B23" s="101">
        <v>6.7775062309917349</v>
      </c>
      <c r="C23" s="102">
        <v>0.63715970490961016</v>
      </c>
      <c r="D23" s="99">
        <v>8.774962127373124</v>
      </c>
      <c r="E23" s="100">
        <v>0.65037203027267798</v>
      </c>
      <c r="F23" s="99">
        <v>8.5844771350321043</v>
      </c>
      <c r="G23" s="100">
        <v>0.68976124193095434</v>
      </c>
      <c r="H23" s="101">
        <v>14.95364898793502</v>
      </c>
      <c r="I23" s="102">
        <v>0.89727267152616386</v>
      </c>
      <c r="J23" s="99">
        <v>16.650213884683492</v>
      </c>
      <c r="K23" s="100">
        <v>0.81467479686612754</v>
      </c>
      <c r="L23" s="99">
        <v>16.871267087551828</v>
      </c>
      <c r="M23" s="100">
        <v>0.86710506679899024</v>
      </c>
      <c r="N23" s="99">
        <v>15.955536501823691</v>
      </c>
      <c r="O23" s="100">
        <v>0.83957564578458366</v>
      </c>
      <c r="P23" s="99">
        <v>18.143058396325941</v>
      </c>
      <c r="Q23" s="100">
        <v>0.9604281797863915</v>
      </c>
      <c r="R23" s="101">
        <v>38.297231602583729</v>
      </c>
      <c r="S23" s="102">
        <v>1.2132237641437202</v>
      </c>
      <c r="T23" s="99">
        <v>33.848845095986881</v>
      </c>
      <c r="U23" s="100">
        <v>1.1929290057867958</v>
      </c>
      <c r="V23" s="101">
        <v>21.16945489942195</v>
      </c>
      <c r="W23" s="102">
        <v>0.95352392499324556</v>
      </c>
      <c r="X23" s="99">
        <v>17.095808987417659</v>
      </c>
      <c r="Y23" s="100">
        <v>0.81285479156732698</v>
      </c>
      <c r="Z23" s="101">
        <v>17.31274410292842</v>
      </c>
      <c r="AA23" s="102">
        <v>0.98560381233279448</v>
      </c>
      <c r="AB23" s="99">
        <v>26.447186006988701</v>
      </c>
      <c r="AC23" s="103">
        <v>1.0151790653930037</v>
      </c>
      <c r="AD23" s="104"/>
      <c r="AE23" s="104"/>
      <c r="AF23" s="104"/>
      <c r="AG23" s="104"/>
      <c r="AH23" s="104"/>
      <c r="AI23" s="104"/>
    </row>
    <row r="24" spans="1:35" ht="12.75" customHeight="1">
      <c r="A24" s="39" t="s">
        <v>73</v>
      </c>
      <c r="B24" s="101">
        <v>10.46765254539325</v>
      </c>
      <c r="C24" s="102">
        <v>0.74493079311317612</v>
      </c>
      <c r="D24" s="99">
        <v>7.9150876465280131</v>
      </c>
      <c r="E24" s="100">
        <v>0.68014996712911213</v>
      </c>
      <c r="F24" s="99">
        <v>3.2507085144506398</v>
      </c>
      <c r="G24" s="100">
        <v>0.61619773070087269</v>
      </c>
      <c r="H24" s="101">
        <v>7.0164894549700794</v>
      </c>
      <c r="I24" s="102">
        <v>0.7132487762929357</v>
      </c>
      <c r="J24" s="99">
        <v>11.170418059928901</v>
      </c>
      <c r="K24" s="100">
        <v>0.88946877090524656</v>
      </c>
      <c r="L24" s="99">
        <v>5.5912191323643849</v>
      </c>
      <c r="M24" s="100">
        <v>0.59073251591613862</v>
      </c>
      <c r="N24" s="99">
        <v>3.0149612098084981</v>
      </c>
      <c r="O24" s="100">
        <v>0.38236684736906895</v>
      </c>
      <c r="P24" s="99">
        <v>6.9256809585025252</v>
      </c>
      <c r="Q24" s="100">
        <v>0.62088178852859022</v>
      </c>
      <c r="R24" s="101">
        <v>18.655190558409242</v>
      </c>
      <c r="S24" s="102">
        <v>1.0478947759615311</v>
      </c>
      <c r="T24" s="99">
        <v>10.6872012387269</v>
      </c>
      <c r="U24" s="100">
        <v>0.89461124069513165</v>
      </c>
      <c r="V24" s="101">
        <v>9.0233485287011881</v>
      </c>
      <c r="W24" s="102">
        <v>0.67497144912060747</v>
      </c>
      <c r="X24" s="99">
        <v>5.5082088108800091</v>
      </c>
      <c r="Y24" s="100">
        <v>0.52591677740716247</v>
      </c>
      <c r="Z24" s="101">
        <v>2.550347055974687</v>
      </c>
      <c r="AA24" s="102">
        <v>0.39413558514399694</v>
      </c>
      <c r="AB24" s="99">
        <v>5.2036401701934141</v>
      </c>
      <c r="AC24" s="103">
        <v>0.5655526752658333</v>
      </c>
      <c r="AD24" s="104"/>
      <c r="AE24" s="104"/>
      <c r="AF24" s="104"/>
      <c r="AG24" s="104"/>
      <c r="AH24" s="104"/>
      <c r="AI24" s="104"/>
    </row>
    <row r="25" spans="1:35">
      <c r="A25" s="39" t="s">
        <v>62</v>
      </c>
      <c r="B25" s="101">
        <v>10.10452329019812</v>
      </c>
      <c r="C25" s="102">
        <v>0.60985172700282508</v>
      </c>
      <c r="D25" s="99">
        <v>9.4181413434975685</v>
      </c>
      <c r="E25" s="100">
        <v>0.59732009434928901</v>
      </c>
      <c r="F25" s="99">
        <v>7.6785664840030323</v>
      </c>
      <c r="G25" s="100">
        <v>0.51719339258959529</v>
      </c>
      <c r="H25" s="101">
        <v>11.04234050780004</v>
      </c>
      <c r="I25" s="102">
        <v>0.58262978888304295</v>
      </c>
      <c r="J25" s="99">
        <v>19.166752533610229</v>
      </c>
      <c r="K25" s="100">
        <v>0.87037101747261147</v>
      </c>
      <c r="L25" s="99">
        <v>16.746819283960662</v>
      </c>
      <c r="M25" s="100">
        <v>0.76206518507298882</v>
      </c>
      <c r="N25" s="99">
        <v>4.3449556264279039</v>
      </c>
      <c r="O25" s="100">
        <v>0.47033803605939628</v>
      </c>
      <c r="P25" s="99">
        <v>10.552408732282061</v>
      </c>
      <c r="Q25" s="100">
        <v>0.83079604038908161</v>
      </c>
      <c r="R25" s="101">
        <v>26.46170613922461</v>
      </c>
      <c r="S25" s="102">
        <v>1.1896550646102129</v>
      </c>
      <c r="T25" s="99">
        <v>10.511673986220901</v>
      </c>
      <c r="U25" s="100">
        <v>0.77423908875159919</v>
      </c>
      <c r="V25" s="101">
        <v>17.197078669491081</v>
      </c>
      <c r="W25" s="102">
        <v>0.74369565959204331</v>
      </c>
      <c r="X25" s="99">
        <v>10.235134958571949</v>
      </c>
      <c r="Y25" s="100">
        <v>0.71202315679332595</v>
      </c>
      <c r="Z25" s="101">
        <v>12.50548508359463</v>
      </c>
      <c r="AA25" s="102">
        <v>0.78242215022610573</v>
      </c>
      <c r="AB25" s="99">
        <v>8.3920603383831764</v>
      </c>
      <c r="AC25" s="103">
        <v>0.60679703260849815</v>
      </c>
      <c r="AD25" s="104"/>
      <c r="AE25" s="104"/>
      <c r="AF25" s="104"/>
      <c r="AG25" s="104"/>
      <c r="AH25" s="104"/>
      <c r="AI25" s="104"/>
    </row>
    <row r="26" spans="1:35">
      <c r="A26" s="39" t="s">
        <v>79</v>
      </c>
      <c r="B26" s="101">
        <v>4.1166472780842343</v>
      </c>
      <c r="C26" s="102">
        <v>0.49862237775683638</v>
      </c>
      <c r="D26" s="99">
        <v>3.450647228396083</v>
      </c>
      <c r="E26" s="100">
        <v>0.47499325030232287</v>
      </c>
      <c r="F26" s="99">
        <v>7.6753082970613757</v>
      </c>
      <c r="G26" s="100">
        <v>0.74624109712199016</v>
      </c>
      <c r="H26" s="101">
        <v>13.95395153000513</v>
      </c>
      <c r="I26" s="102">
        <v>1.0252427414267589</v>
      </c>
      <c r="J26" s="99">
        <v>19.026599868826938</v>
      </c>
      <c r="K26" s="100">
        <v>1.019790727116977</v>
      </c>
      <c r="L26" s="99">
        <v>8.5673833635718015</v>
      </c>
      <c r="M26" s="100">
        <v>0.72160877228261899</v>
      </c>
      <c r="N26" s="99">
        <v>2.2619533668433451</v>
      </c>
      <c r="O26" s="100">
        <v>0.30693242097257867</v>
      </c>
      <c r="P26" s="99">
        <v>7.3075987784542749</v>
      </c>
      <c r="Q26" s="100">
        <v>0.52595089041770104</v>
      </c>
      <c r="R26" s="101">
        <v>12.361948532777991</v>
      </c>
      <c r="S26" s="102">
        <v>0.79636550436912856</v>
      </c>
      <c r="T26" s="99">
        <v>6.9170920812827594</v>
      </c>
      <c r="U26" s="100">
        <v>0.5880726699284291</v>
      </c>
      <c r="V26" s="101">
        <v>5.9556678951698121</v>
      </c>
      <c r="W26" s="102">
        <v>0.50267601121380023</v>
      </c>
      <c r="X26" s="99">
        <v>6.5760278747973491</v>
      </c>
      <c r="Y26" s="100">
        <v>0.59983991779767998</v>
      </c>
      <c r="Z26" s="101">
        <v>1.8993582055595799</v>
      </c>
      <c r="AA26" s="102">
        <v>0.3129583715144752</v>
      </c>
      <c r="AB26" s="99">
        <v>4.448534067205947</v>
      </c>
      <c r="AC26" s="103">
        <v>0.49763316652959788</v>
      </c>
      <c r="AD26" s="104"/>
      <c r="AE26" s="104"/>
      <c r="AF26" s="104"/>
      <c r="AG26" s="104"/>
      <c r="AH26" s="104"/>
      <c r="AI26" s="104"/>
    </row>
    <row r="27" spans="1:35">
      <c r="A27" s="39" t="s">
        <v>98</v>
      </c>
      <c r="B27" s="101">
        <v>4.6528751676934172</v>
      </c>
      <c r="C27" s="102">
        <v>0.39801873963921547</v>
      </c>
      <c r="D27" s="99">
        <v>9.1052079825434742</v>
      </c>
      <c r="E27" s="100">
        <v>0.6303550382288946</v>
      </c>
      <c r="F27" s="99">
        <v>4.0358562982836013</v>
      </c>
      <c r="G27" s="100">
        <v>0.39337990606397211</v>
      </c>
      <c r="H27" s="101">
        <v>15.09286176664915</v>
      </c>
      <c r="I27" s="102">
        <v>0.71223664533859066</v>
      </c>
      <c r="J27" s="99">
        <v>22.94880515120272</v>
      </c>
      <c r="K27" s="100">
        <v>0.88048159692152894</v>
      </c>
      <c r="L27" s="99">
        <v>12.692199150633369</v>
      </c>
      <c r="M27" s="100">
        <v>0.88692414011891785</v>
      </c>
      <c r="N27" s="99">
        <v>4.7090371616357798</v>
      </c>
      <c r="O27" s="100">
        <v>0.51255562352522011</v>
      </c>
      <c r="P27" s="99">
        <v>23.73146559178263</v>
      </c>
      <c r="Q27" s="100">
        <v>0.80645043514595649</v>
      </c>
      <c r="R27" s="101">
        <v>33.659918504178762</v>
      </c>
      <c r="S27" s="102">
        <v>0.87175820329307641</v>
      </c>
      <c r="T27" s="99">
        <v>16.69100634002341</v>
      </c>
      <c r="U27" s="100">
        <v>0.79404625617662683</v>
      </c>
      <c r="V27" s="101">
        <v>13.61475194186677</v>
      </c>
      <c r="W27" s="102">
        <v>0.70874202053624979</v>
      </c>
      <c r="X27" s="99">
        <v>12.25999164603205</v>
      </c>
      <c r="Y27" s="100">
        <v>0.7228523055261179</v>
      </c>
      <c r="Z27" s="101">
        <v>7.0835807849234991</v>
      </c>
      <c r="AA27" s="102">
        <v>0.53443752118752641</v>
      </c>
      <c r="AB27" s="99">
        <v>12.00778403311792</v>
      </c>
      <c r="AC27" s="103">
        <v>0.75305203835207979</v>
      </c>
      <c r="AD27" s="104"/>
      <c r="AE27" s="104"/>
      <c r="AF27" s="104"/>
      <c r="AG27" s="104"/>
      <c r="AH27" s="104"/>
      <c r="AI27" s="104"/>
    </row>
    <row r="28" spans="1:35">
      <c r="A28" s="39" t="s">
        <v>65</v>
      </c>
      <c r="B28" s="101">
        <v>21.088704141942848</v>
      </c>
      <c r="C28" s="102">
        <v>1.2702708795178153</v>
      </c>
      <c r="D28" s="99">
        <v>21.855220736500179</v>
      </c>
      <c r="E28" s="100">
        <v>1.2155116518105777</v>
      </c>
      <c r="F28" s="99">
        <v>25.23908131679589</v>
      </c>
      <c r="G28" s="100">
        <v>1.2297790911083206</v>
      </c>
      <c r="H28" s="101">
        <v>25.335613205788661</v>
      </c>
      <c r="I28" s="102">
        <v>1.203015345458389</v>
      </c>
      <c r="J28" s="99">
        <v>32.824583870654543</v>
      </c>
      <c r="K28" s="100">
        <v>1.1882306830667646</v>
      </c>
      <c r="L28" s="99">
        <v>21.404724990138082</v>
      </c>
      <c r="M28" s="100">
        <v>1.1716146493572654</v>
      </c>
      <c r="N28" s="99">
        <v>10.745071106469601</v>
      </c>
      <c r="O28" s="100">
        <v>0.89483787556266015</v>
      </c>
      <c r="P28" s="99">
        <v>21.47597402089459</v>
      </c>
      <c r="Q28" s="100">
        <v>0.97618507760176298</v>
      </c>
      <c r="R28" s="101">
        <v>21.954852045709821</v>
      </c>
      <c r="S28" s="102">
        <v>1.0084298112391326</v>
      </c>
      <c r="T28" s="99">
        <v>12.43601998855066</v>
      </c>
      <c r="U28" s="100">
        <v>0.77894069067879423</v>
      </c>
      <c r="V28" s="101">
        <v>20.072415592821621</v>
      </c>
      <c r="W28" s="102">
        <v>0.91249932059719763</v>
      </c>
      <c r="X28" s="99">
        <v>25.722028495475818</v>
      </c>
      <c r="Y28" s="100">
        <v>1.1521448495864743</v>
      </c>
      <c r="Z28" s="101">
        <v>23.322615431815908</v>
      </c>
      <c r="AA28" s="102">
        <v>1.2621748377845259</v>
      </c>
      <c r="AB28" s="99">
        <v>17.349400578389989</v>
      </c>
      <c r="AC28" s="103">
        <v>0.87931102088885615</v>
      </c>
      <c r="AD28" s="104"/>
      <c r="AE28" s="104"/>
      <c r="AF28" s="104"/>
      <c r="AG28" s="104"/>
      <c r="AH28" s="104"/>
      <c r="AI28" s="104"/>
    </row>
    <row r="29" spans="1:35">
      <c r="A29" s="39" t="s">
        <v>70</v>
      </c>
      <c r="B29" s="101">
        <v>7.3877076855606187</v>
      </c>
      <c r="C29" s="102">
        <v>0.50122730679640848</v>
      </c>
      <c r="D29" s="99">
        <v>11.716336008564131</v>
      </c>
      <c r="E29" s="100">
        <v>0.97270598270346076</v>
      </c>
      <c r="F29" s="99">
        <v>6.0505998170447564</v>
      </c>
      <c r="G29" s="100">
        <v>0.43667915817475378</v>
      </c>
      <c r="H29" s="101">
        <v>16.067643024440699</v>
      </c>
      <c r="I29" s="102">
        <v>0.84981035967502661</v>
      </c>
      <c r="J29" s="99">
        <v>26.18954402939114</v>
      </c>
      <c r="K29" s="100">
        <v>0.92813497839009651</v>
      </c>
      <c r="L29" s="99">
        <v>22.891533229397091</v>
      </c>
      <c r="M29" s="100">
        <v>0.88614584725105361</v>
      </c>
      <c r="N29" s="99">
        <v>6.4081849068980494</v>
      </c>
      <c r="O29" s="100">
        <v>0.54524399982623017</v>
      </c>
      <c r="P29" s="99">
        <v>26.654941909175669</v>
      </c>
      <c r="Q29" s="100">
        <v>1.0258180082985435</v>
      </c>
      <c r="R29" s="101">
        <v>36.295181747141541</v>
      </c>
      <c r="S29" s="102">
        <v>1.1347312074646547</v>
      </c>
      <c r="T29" s="99">
        <v>14.260379992516061</v>
      </c>
      <c r="U29" s="100">
        <v>1.0370081028673381</v>
      </c>
      <c r="V29" s="101">
        <v>23.408493085174602</v>
      </c>
      <c r="W29" s="102">
        <v>0.80429268404428289</v>
      </c>
      <c r="X29" s="99">
        <v>17.923247668466342</v>
      </c>
      <c r="Y29" s="100">
        <v>0.86001701235095751</v>
      </c>
      <c r="Z29" s="101">
        <v>14.282675734433489</v>
      </c>
      <c r="AA29" s="102">
        <v>0.60865256346724506</v>
      </c>
      <c r="AB29" s="99">
        <v>15.05030595138749</v>
      </c>
      <c r="AC29" s="103">
        <v>0.82217613970647574</v>
      </c>
      <c r="AD29" s="104"/>
      <c r="AE29" s="104"/>
      <c r="AF29" s="104"/>
      <c r="AG29" s="104"/>
      <c r="AH29" s="104"/>
      <c r="AI29" s="104"/>
    </row>
    <row r="30" spans="1:35">
      <c r="A30" s="39" t="s">
        <v>99</v>
      </c>
      <c r="B30" s="101">
        <v>10.697447243673899</v>
      </c>
      <c r="C30" s="102">
        <v>0.9451913261198347</v>
      </c>
      <c r="D30" s="99">
        <v>9.3894634135977633</v>
      </c>
      <c r="E30" s="100">
        <v>0.80692227068610523</v>
      </c>
      <c r="F30" s="99">
        <v>10.180805457230861</v>
      </c>
      <c r="G30" s="100">
        <v>0.99621744121015554</v>
      </c>
      <c r="H30" s="101">
        <v>18.751177273618779</v>
      </c>
      <c r="I30" s="102">
        <v>1.0973858132062511</v>
      </c>
      <c r="J30" s="99">
        <v>21.148345614610459</v>
      </c>
      <c r="K30" s="100">
        <v>1.1189327201530144</v>
      </c>
      <c r="L30" s="99">
        <v>18.91961035206764</v>
      </c>
      <c r="M30" s="100">
        <v>1.1682713937241596</v>
      </c>
      <c r="N30" s="99">
        <v>4.1869336639805592</v>
      </c>
      <c r="O30" s="100">
        <v>0.63899521071029197</v>
      </c>
      <c r="P30" s="99">
        <v>12.0324157862501</v>
      </c>
      <c r="Q30" s="100">
        <v>0.9842653883112652</v>
      </c>
      <c r="R30" s="101">
        <v>17.38571481511789</v>
      </c>
      <c r="S30" s="102">
        <v>1.1133855431020894</v>
      </c>
      <c r="T30" s="99">
        <v>19.418070233655971</v>
      </c>
      <c r="U30" s="100">
        <v>1.0727953767302176</v>
      </c>
      <c r="V30" s="101">
        <v>10.119828199666481</v>
      </c>
      <c r="W30" s="102">
        <v>0.8360885181982165</v>
      </c>
      <c r="X30" s="99">
        <v>8.9592828526601824</v>
      </c>
      <c r="Y30" s="100">
        <v>0.93367383704111251</v>
      </c>
      <c r="Z30" s="101">
        <v>5.7049550639629993</v>
      </c>
      <c r="AA30" s="102">
        <v>0.78614012826277768</v>
      </c>
      <c r="AB30" s="99">
        <v>9.5172436268586438</v>
      </c>
      <c r="AC30" s="103">
        <v>0.93222046343626819</v>
      </c>
      <c r="AD30" s="104"/>
      <c r="AE30" s="104"/>
      <c r="AF30" s="104"/>
      <c r="AG30" s="104"/>
      <c r="AH30" s="104"/>
      <c r="AI30" s="104"/>
    </row>
    <row r="31" spans="1:35">
      <c r="A31" s="39" t="s">
        <v>85</v>
      </c>
      <c r="B31" s="101">
        <v>7.1871878827224984</v>
      </c>
      <c r="C31" s="102">
        <v>0.47561997115863752</v>
      </c>
      <c r="D31" s="99">
        <v>10.658120166768541</v>
      </c>
      <c r="E31" s="100">
        <v>0.63000201226148411</v>
      </c>
      <c r="F31" s="99">
        <v>4.4379906878345166</v>
      </c>
      <c r="G31" s="100">
        <v>0.40413321115247269</v>
      </c>
      <c r="H31" s="101">
        <v>8.9869793740850348</v>
      </c>
      <c r="I31" s="102">
        <v>0.55320075140340841</v>
      </c>
      <c r="J31" s="99">
        <v>16.614334460948282</v>
      </c>
      <c r="K31" s="100">
        <v>0.67836417312338648</v>
      </c>
      <c r="L31" s="99">
        <v>15.816418554246781</v>
      </c>
      <c r="M31" s="100">
        <v>0.62345815217857448</v>
      </c>
      <c r="N31" s="99">
        <v>5.3896903820950266</v>
      </c>
      <c r="O31" s="100">
        <v>0.43228451857959294</v>
      </c>
      <c r="P31" s="99">
        <v>9.6023978950429854</v>
      </c>
      <c r="Q31" s="100">
        <v>0.55146048654103996</v>
      </c>
      <c r="R31" s="101">
        <v>14.890911482589351</v>
      </c>
      <c r="S31" s="102">
        <v>0.63636901127134649</v>
      </c>
      <c r="T31" s="99">
        <v>14.37866536116047</v>
      </c>
      <c r="U31" s="100">
        <v>0.62436540560919151</v>
      </c>
      <c r="V31" s="101">
        <v>12.855549458702139</v>
      </c>
      <c r="W31" s="102">
        <v>0.65065734207825898</v>
      </c>
      <c r="X31" s="99">
        <v>6.4756825528944653</v>
      </c>
      <c r="Y31" s="100">
        <v>0.46257835225071559</v>
      </c>
      <c r="Z31" s="101">
        <v>8.0138093507989563</v>
      </c>
      <c r="AA31" s="102">
        <v>0.49493013078536774</v>
      </c>
      <c r="AB31" s="99">
        <v>11.90889996554859</v>
      </c>
      <c r="AC31" s="103">
        <v>0.65811788985898623</v>
      </c>
      <c r="AD31" s="104"/>
      <c r="AE31" s="104"/>
      <c r="AF31" s="104"/>
      <c r="AG31" s="104"/>
      <c r="AH31" s="104"/>
      <c r="AI31" s="104"/>
    </row>
    <row r="32" spans="1:35" ht="12.75" customHeight="1">
      <c r="A32" s="39" t="s">
        <v>97</v>
      </c>
      <c r="B32" s="101">
        <v>15.892303290020861</v>
      </c>
      <c r="C32" s="102">
        <v>0.9943578899989387</v>
      </c>
      <c r="D32" s="99">
        <v>18.51514981499809</v>
      </c>
      <c r="E32" s="100">
        <v>1.3283969020328241</v>
      </c>
      <c r="F32" s="99">
        <v>12.66662577401474</v>
      </c>
      <c r="G32" s="100">
        <v>0.92488455014086945</v>
      </c>
      <c r="H32" s="101">
        <v>16.604638367546698</v>
      </c>
      <c r="I32" s="102">
        <v>0.84546629772250936</v>
      </c>
      <c r="J32" s="99">
        <v>29.160125936005471</v>
      </c>
      <c r="K32" s="100">
        <v>1.0969929400535674</v>
      </c>
      <c r="L32" s="99">
        <v>21.613406483097801</v>
      </c>
      <c r="M32" s="100">
        <v>1.0949336697013881</v>
      </c>
      <c r="N32" s="99">
        <v>14.586422668682401</v>
      </c>
      <c r="O32" s="100">
        <v>0.91744643586768382</v>
      </c>
      <c r="P32" s="99">
        <v>12.037472017687151</v>
      </c>
      <c r="Q32" s="100">
        <v>0.8168659777896855</v>
      </c>
      <c r="R32" s="101">
        <v>25.22706962920633</v>
      </c>
      <c r="S32" s="102">
        <v>0.74432811279770128</v>
      </c>
      <c r="T32" s="99">
        <v>16.503304385574559</v>
      </c>
      <c r="U32" s="100">
        <v>1.0340884474336824</v>
      </c>
      <c r="V32" s="101">
        <v>25.295556168441259</v>
      </c>
      <c r="W32" s="102">
        <v>1.0876636964391204</v>
      </c>
      <c r="X32" s="99">
        <v>18.997226009216469</v>
      </c>
      <c r="Y32" s="100">
        <v>0.93127177587400145</v>
      </c>
      <c r="Z32" s="101">
        <v>16.444039935552311</v>
      </c>
      <c r="AA32" s="102">
        <v>0.95017305926521411</v>
      </c>
      <c r="AB32" s="99">
        <v>15.218697916662689</v>
      </c>
      <c r="AC32" s="103">
        <v>0.87750662344171992</v>
      </c>
      <c r="AD32" s="104"/>
      <c r="AE32" s="104"/>
      <c r="AF32" s="104"/>
      <c r="AG32" s="104"/>
      <c r="AH32" s="104"/>
      <c r="AI32" s="104"/>
    </row>
    <row r="33" spans="1:35">
      <c r="A33" s="39" t="s">
        <v>82</v>
      </c>
      <c r="B33" s="101">
        <v>59.234173678186629</v>
      </c>
      <c r="C33" s="102">
        <v>0.95697936464930111</v>
      </c>
      <c r="D33" s="99">
        <v>63.488665898600402</v>
      </c>
      <c r="E33" s="100">
        <v>0.99714574014792701</v>
      </c>
      <c r="F33" s="99">
        <v>27.68353150665293</v>
      </c>
      <c r="G33" s="100">
        <v>0.90197803112543318</v>
      </c>
      <c r="H33" s="101">
        <v>43.181041337303647</v>
      </c>
      <c r="I33" s="102">
        <v>0.92838193962439519</v>
      </c>
      <c r="J33" s="99">
        <v>38.981286472244008</v>
      </c>
      <c r="K33" s="100">
        <v>0.94005054636746765</v>
      </c>
      <c r="L33" s="99">
        <v>43.441055355801957</v>
      </c>
      <c r="M33" s="100">
        <v>0.99533072602800599</v>
      </c>
      <c r="N33" s="99">
        <v>16.721855933106639</v>
      </c>
      <c r="O33" s="100">
        <v>0.78697586518016061</v>
      </c>
      <c r="P33" s="99">
        <v>45.609556501926562</v>
      </c>
      <c r="Q33" s="100">
        <v>0.92228984687852911</v>
      </c>
      <c r="R33" s="101">
        <v>45.658036790194707</v>
      </c>
      <c r="S33" s="102">
        <v>0.98791005748825578</v>
      </c>
      <c r="T33" s="99">
        <v>14.862173511981171</v>
      </c>
      <c r="U33" s="100">
        <v>0.84583387142953459</v>
      </c>
      <c r="V33" s="101">
        <v>31.784062940880659</v>
      </c>
      <c r="W33" s="102">
        <v>0.91668194622454913</v>
      </c>
      <c r="X33" s="99">
        <v>33.057216804185977</v>
      </c>
      <c r="Y33" s="100">
        <v>0.80861971888417639</v>
      </c>
      <c r="Z33" s="101">
        <v>32.052379002369193</v>
      </c>
      <c r="AA33" s="102">
        <v>0.8600235790515508</v>
      </c>
      <c r="AB33" s="99">
        <v>15.90223839685361</v>
      </c>
      <c r="AC33" s="103">
        <v>0.78603694094908472</v>
      </c>
      <c r="AD33" s="104"/>
      <c r="AE33" s="104"/>
      <c r="AF33" s="104"/>
      <c r="AG33" s="104"/>
      <c r="AH33" s="104"/>
      <c r="AI33" s="104"/>
    </row>
    <row r="34" spans="1:35">
      <c r="A34" s="39" t="s">
        <v>454</v>
      </c>
      <c r="B34" s="101">
        <v>10.98774020248343</v>
      </c>
      <c r="C34" s="102">
        <v>1.1434639842891117</v>
      </c>
      <c r="D34" s="99">
        <v>12.61480599876419</v>
      </c>
      <c r="E34" s="100">
        <v>1.3773403567728364</v>
      </c>
      <c r="F34" s="99">
        <v>12.26103921236817</v>
      </c>
      <c r="G34" s="100">
        <v>1.1066590285158036</v>
      </c>
      <c r="H34" s="101">
        <v>10.184060760322989</v>
      </c>
      <c r="I34" s="102">
        <v>1.0349652236634865</v>
      </c>
      <c r="J34" s="99">
        <v>31.52295963262511</v>
      </c>
      <c r="K34" s="100">
        <v>1.76608462686575</v>
      </c>
      <c r="L34" s="99">
        <v>15.86633005158248</v>
      </c>
      <c r="M34" s="100">
        <v>1.0844620309284432</v>
      </c>
      <c r="N34" s="99">
        <v>18.909999772710279</v>
      </c>
      <c r="O34" s="100">
        <v>1.2484462805504826</v>
      </c>
      <c r="P34" s="99">
        <v>16.364618018254149</v>
      </c>
      <c r="Q34" s="100">
        <v>1.2953776417249823</v>
      </c>
      <c r="R34" s="101">
        <v>38.598070835062657</v>
      </c>
      <c r="S34" s="102">
        <v>1.9372689543874944</v>
      </c>
      <c r="T34" s="99">
        <v>19.906882614630948</v>
      </c>
      <c r="U34" s="100">
        <v>1.1988890321566461</v>
      </c>
      <c r="V34" s="101">
        <v>15.1995444450677</v>
      </c>
      <c r="W34" s="102">
        <v>1.1345664089015215</v>
      </c>
      <c r="X34" s="99">
        <v>12.788028718329519</v>
      </c>
      <c r="Y34" s="100">
        <v>1.0117649447012667</v>
      </c>
      <c r="Z34" s="101">
        <v>18.582485933685479</v>
      </c>
      <c r="AA34" s="102">
        <v>1.1598570681658706</v>
      </c>
      <c r="AB34" s="99">
        <v>21.201916667528319</v>
      </c>
      <c r="AC34" s="103">
        <v>1.3245135219107316</v>
      </c>
      <c r="AD34" s="104"/>
      <c r="AE34" s="104"/>
      <c r="AF34" s="104"/>
      <c r="AG34" s="104"/>
      <c r="AH34" s="104"/>
      <c r="AI34" s="104"/>
    </row>
    <row r="35" spans="1:35">
      <c r="A35" s="39" t="s">
        <v>80</v>
      </c>
      <c r="B35" s="101">
        <v>21.763733114839741</v>
      </c>
      <c r="C35" s="102">
        <v>0.91544095185536767</v>
      </c>
      <c r="D35" s="99">
        <v>21.594444558435871</v>
      </c>
      <c r="E35" s="100">
        <v>0.94440777048526159</v>
      </c>
      <c r="F35" s="99">
        <v>25.98353834033459</v>
      </c>
      <c r="G35" s="100">
        <v>0.94661268726551773</v>
      </c>
      <c r="H35" s="101">
        <v>27.899555267775419</v>
      </c>
      <c r="I35" s="102">
        <v>0.90933866364473281</v>
      </c>
      <c r="J35" s="99">
        <v>30.156164929200148</v>
      </c>
      <c r="K35" s="100">
        <v>0.93090739763132868</v>
      </c>
      <c r="L35" s="99">
        <v>21.360241545399901</v>
      </c>
      <c r="M35" s="100">
        <v>0.89615534247400841</v>
      </c>
      <c r="N35" s="99">
        <v>11.15226827059259</v>
      </c>
      <c r="O35" s="100">
        <v>0.60444713421086582</v>
      </c>
      <c r="P35" s="99">
        <v>15.416853436938689</v>
      </c>
      <c r="Q35" s="100">
        <v>0.7464523200687746</v>
      </c>
      <c r="R35" s="101">
        <v>13.639682549563849</v>
      </c>
      <c r="S35" s="102">
        <v>0.62264214624432812</v>
      </c>
      <c r="T35" s="99">
        <v>12.69836757134286</v>
      </c>
      <c r="U35" s="100">
        <v>0.50429729570267801</v>
      </c>
      <c r="V35" s="101">
        <v>18.436403202527309</v>
      </c>
      <c r="W35" s="102">
        <v>0.66822901689023828</v>
      </c>
      <c r="X35" s="99">
        <v>17.087909532096148</v>
      </c>
      <c r="Y35" s="100">
        <v>0.82571237170292433</v>
      </c>
      <c r="Z35" s="101">
        <v>20.699046434491969</v>
      </c>
      <c r="AA35" s="102">
        <v>0.86335823197956219</v>
      </c>
      <c r="AB35" s="99">
        <v>11.812770672092549</v>
      </c>
      <c r="AC35" s="103">
        <v>0.62195530913230979</v>
      </c>
      <c r="AD35" s="104"/>
      <c r="AE35" s="104"/>
      <c r="AF35" s="104"/>
      <c r="AG35" s="104"/>
      <c r="AH35" s="104"/>
      <c r="AI35" s="104"/>
    </row>
    <row r="36" spans="1:35">
      <c r="A36" s="39" t="s">
        <v>96</v>
      </c>
      <c r="B36" s="101">
        <v>14.05604658372827</v>
      </c>
      <c r="C36" s="102">
        <v>1.0340445183703695</v>
      </c>
      <c r="D36" s="99">
        <v>18.713824187960991</v>
      </c>
      <c r="E36" s="100">
        <v>1.0655227586232543</v>
      </c>
      <c r="F36" s="99">
        <v>16.047819877905521</v>
      </c>
      <c r="G36" s="100">
        <v>1.3176583320102515</v>
      </c>
      <c r="H36" s="101">
        <v>19.932708093051151</v>
      </c>
      <c r="I36" s="102">
        <v>1.3085596864747246</v>
      </c>
      <c r="J36" s="99">
        <v>33.775963058599423</v>
      </c>
      <c r="K36" s="100">
        <v>1.5460466285765788</v>
      </c>
      <c r="L36" s="99">
        <v>20.530031603341499</v>
      </c>
      <c r="M36" s="100">
        <v>1.1072903753887904</v>
      </c>
      <c r="N36" s="99">
        <v>27.158356441888031</v>
      </c>
      <c r="O36" s="100">
        <v>1.2650106804945898</v>
      </c>
      <c r="P36" s="99">
        <v>22.86085658782094</v>
      </c>
      <c r="Q36" s="100">
        <v>1.2263449287900925</v>
      </c>
      <c r="R36" s="101">
        <v>54.772562526543908</v>
      </c>
      <c r="S36" s="102">
        <v>1.3662494311033249</v>
      </c>
      <c r="T36" s="99">
        <v>45.433899965663159</v>
      </c>
      <c r="U36" s="100">
        <v>1.454035152353355</v>
      </c>
      <c r="V36" s="101">
        <v>26.32281662953045</v>
      </c>
      <c r="W36" s="102">
        <v>1.3872269302238969</v>
      </c>
      <c r="X36" s="99">
        <v>21.189440625647169</v>
      </c>
      <c r="Y36" s="100">
        <v>1.0808720527291575</v>
      </c>
      <c r="Z36" s="101">
        <v>20.552538898956559</v>
      </c>
      <c r="AA36" s="102">
        <v>1.180552696720925</v>
      </c>
      <c r="AB36" s="99">
        <v>40.098127937113063</v>
      </c>
      <c r="AC36" s="103">
        <v>1.3070405851448537</v>
      </c>
      <c r="AD36" s="104"/>
      <c r="AE36" s="104"/>
      <c r="AF36" s="104"/>
      <c r="AG36" s="104"/>
      <c r="AH36" s="104"/>
      <c r="AI36" s="104"/>
    </row>
    <row r="37" spans="1:35">
      <c r="A37" s="39" t="s">
        <v>92</v>
      </c>
      <c r="B37" s="101">
        <v>19.589282060332991</v>
      </c>
      <c r="C37" s="102">
        <v>0.93018591345643309</v>
      </c>
      <c r="D37" s="99">
        <v>26.047215096361668</v>
      </c>
      <c r="E37" s="100">
        <v>1.0271726899872402</v>
      </c>
      <c r="F37" s="99">
        <v>16.766138052977539</v>
      </c>
      <c r="G37" s="100">
        <v>0.86243384587930261</v>
      </c>
      <c r="H37" s="101">
        <v>24.76057863822334</v>
      </c>
      <c r="I37" s="102">
        <v>0.88590010326344548</v>
      </c>
      <c r="J37" s="99">
        <v>20.97461710399913</v>
      </c>
      <c r="K37" s="100">
        <v>0.78825090992715285</v>
      </c>
      <c r="L37" s="99">
        <v>27.760967105099571</v>
      </c>
      <c r="M37" s="100">
        <v>0.97784144158632458</v>
      </c>
      <c r="N37" s="99">
        <v>12.97119764562632</v>
      </c>
      <c r="O37" s="100">
        <v>0.5729926450807854</v>
      </c>
      <c r="P37" s="99">
        <v>22.398930726480678</v>
      </c>
      <c r="Q37" s="100">
        <v>0.8302504275426662</v>
      </c>
      <c r="R37" s="101">
        <v>13.455475744872549</v>
      </c>
      <c r="S37" s="102">
        <v>0.78728097755044257</v>
      </c>
      <c r="T37" s="99">
        <v>14.459506582239991</v>
      </c>
      <c r="U37" s="100">
        <v>0.87348276733319352</v>
      </c>
      <c r="V37" s="101">
        <v>26.18823874872021</v>
      </c>
      <c r="W37" s="102">
        <v>0.9979187381361041</v>
      </c>
      <c r="X37" s="99">
        <v>23.69743439962425</v>
      </c>
      <c r="Y37" s="100">
        <v>0.76996697829193561</v>
      </c>
      <c r="Z37" s="101">
        <v>18.210239813630569</v>
      </c>
      <c r="AA37" s="102">
        <v>0.83597130792448737</v>
      </c>
      <c r="AB37" s="99">
        <v>13.835278010629709</v>
      </c>
      <c r="AC37" s="103">
        <v>0.78307740607371235</v>
      </c>
      <c r="AD37" s="104"/>
      <c r="AE37" s="104"/>
      <c r="AF37" s="104"/>
      <c r="AG37" s="104"/>
      <c r="AH37" s="104"/>
      <c r="AI37" s="104"/>
    </row>
    <row r="38" spans="1:35">
      <c r="A38" s="39" t="s">
        <v>66</v>
      </c>
      <c r="B38" s="101">
        <v>12.92926675947017</v>
      </c>
      <c r="C38" s="102">
        <v>0.85898151211260132</v>
      </c>
      <c r="D38" s="99">
        <v>11.95449931831487</v>
      </c>
      <c r="E38" s="100">
        <v>1.1443227793705104</v>
      </c>
      <c r="F38" s="99">
        <v>18.29710568372041</v>
      </c>
      <c r="G38" s="100">
        <v>1.3795411864642551</v>
      </c>
      <c r="H38" s="101">
        <v>16.62795352536801</v>
      </c>
      <c r="I38" s="102">
        <v>1.1415785495792856</v>
      </c>
      <c r="J38" s="99">
        <v>22.56228052347474</v>
      </c>
      <c r="K38" s="100">
        <v>1.0730394053660606</v>
      </c>
      <c r="L38" s="99">
        <v>19.669804588832299</v>
      </c>
      <c r="M38" s="100">
        <v>1.232226549015603</v>
      </c>
      <c r="N38" s="99">
        <v>6.1255801314090652</v>
      </c>
      <c r="O38" s="100">
        <v>0.63228288969335544</v>
      </c>
      <c r="P38" s="99">
        <v>20.793085939891618</v>
      </c>
      <c r="Q38" s="100">
        <v>1.2063904868750328</v>
      </c>
      <c r="R38" s="101">
        <v>19.62505054453414</v>
      </c>
      <c r="S38" s="102">
        <v>0.99605010056532417</v>
      </c>
      <c r="T38" s="99">
        <v>11.096631790431671</v>
      </c>
      <c r="U38" s="100">
        <v>1.1135119771208621</v>
      </c>
      <c r="V38" s="101">
        <v>17.37430103503954</v>
      </c>
      <c r="W38" s="102">
        <v>1.1772688384255776</v>
      </c>
      <c r="X38" s="99">
        <v>16.303067503682101</v>
      </c>
      <c r="Y38" s="100">
        <v>1.2811831762494601</v>
      </c>
      <c r="Z38" s="101">
        <v>13.03241768955043</v>
      </c>
      <c r="AA38" s="102">
        <v>1.3910694069632061</v>
      </c>
      <c r="AB38" s="99">
        <v>10.580177765931269</v>
      </c>
      <c r="AC38" s="103">
        <v>0.76756815415091262</v>
      </c>
      <c r="AD38" s="104"/>
      <c r="AE38" s="104"/>
      <c r="AF38" s="104"/>
      <c r="AG38" s="104"/>
      <c r="AH38" s="104"/>
      <c r="AI38" s="104"/>
    </row>
    <row r="39" spans="1:35">
      <c r="A39" s="39" t="s">
        <v>58</v>
      </c>
      <c r="B39" s="101">
        <v>15.32826613448935</v>
      </c>
      <c r="C39" s="102">
        <v>0.81643881007192065</v>
      </c>
      <c r="D39" s="99">
        <v>15.20248389045547</v>
      </c>
      <c r="E39" s="100">
        <v>0.77025566054316341</v>
      </c>
      <c r="F39" s="99">
        <v>11.61982996524922</v>
      </c>
      <c r="G39" s="100">
        <v>0.58423449098842239</v>
      </c>
      <c r="H39" s="101">
        <v>20.121661737979348</v>
      </c>
      <c r="I39" s="102">
        <v>0.83079588482393774</v>
      </c>
      <c r="J39" s="99">
        <v>23.599807031856141</v>
      </c>
      <c r="K39" s="100">
        <v>0.75218442538136998</v>
      </c>
      <c r="L39" s="99">
        <v>20.896756102879099</v>
      </c>
      <c r="M39" s="100">
        <v>0.97103836803296761</v>
      </c>
      <c r="N39" s="99">
        <v>6.2458838586791066</v>
      </c>
      <c r="O39" s="100">
        <v>0.39660247826294842</v>
      </c>
      <c r="P39" s="99">
        <v>18.546800489131499</v>
      </c>
      <c r="Q39" s="100">
        <v>0.81796058499878499</v>
      </c>
      <c r="R39" s="101">
        <v>20.827368326391259</v>
      </c>
      <c r="S39" s="102">
        <v>1.0492969863480108</v>
      </c>
      <c r="T39" s="99">
        <v>9.5460943173602892</v>
      </c>
      <c r="U39" s="100">
        <v>0.51371506908406528</v>
      </c>
      <c r="V39" s="101">
        <v>18.657331354557119</v>
      </c>
      <c r="W39" s="102">
        <v>0.82362272886324739</v>
      </c>
      <c r="X39" s="99">
        <v>18.903310205395581</v>
      </c>
      <c r="Y39" s="100">
        <v>0.81559771525235791</v>
      </c>
      <c r="Z39" s="101">
        <v>13.09002034351432</v>
      </c>
      <c r="AA39" s="102">
        <v>0.69683451605038027</v>
      </c>
      <c r="AB39" s="99">
        <v>10.05297601517462</v>
      </c>
      <c r="AC39" s="103">
        <v>0.54300014864745827</v>
      </c>
      <c r="AD39" s="104"/>
      <c r="AE39" s="104"/>
      <c r="AF39" s="104"/>
      <c r="AG39" s="104"/>
      <c r="AH39" s="104"/>
      <c r="AI39" s="104"/>
    </row>
    <row r="40" spans="1:35" ht="12.75" customHeight="1">
      <c r="A40" s="39" t="s">
        <v>76</v>
      </c>
      <c r="B40" s="101">
        <v>6.4506587245310651</v>
      </c>
      <c r="C40" s="102">
        <v>0.50066001997144316</v>
      </c>
      <c r="D40" s="99">
        <v>8.2368483458509356</v>
      </c>
      <c r="E40" s="100">
        <v>0.62831980635348506</v>
      </c>
      <c r="F40" s="99">
        <v>5.3799748480165448</v>
      </c>
      <c r="G40" s="100">
        <v>0.48209363009966083</v>
      </c>
      <c r="H40" s="101">
        <v>6.7742108227886551</v>
      </c>
      <c r="I40" s="102">
        <v>0.50419265585901341</v>
      </c>
      <c r="J40" s="99">
        <v>20.478271727042589</v>
      </c>
      <c r="K40" s="100">
        <v>0.93576192702549321</v>
      </c>
      <c r="L40" s="99">
        <v>13.082194812624181</v>
      </c>
      <c r="M40" s="100">
        <v>0.75259686593898023</v>
      </c>
      <c r="N40" s="99">
        <v>4.3689201205539936</v>
      </c>
      <c r="O40" s="100">
        <v>0.46562057646084853</v>
      </c>
      <c r="P40" s="99">
        <v>11.060163329976531</v>
      </c>
      <c r="Q40" s="100">
        <v>0.65067606601214023</v>
      </c>
      <c r="R40" s="101">
        <v>22.020658233492242</v>
      </c>
      <c r="S40" s="102">
        <v>0.85303291761047573</v>
      </c>
      <c r="T40" s="99">
        <v>12.612988749600831</v>
      </c>
      <c r="U40" s="100">
        <v>0.73978246912867096</v>
      </c>
      <c r="V40" s="101">
        <v>13.621781449127001</v>
      </c>
      <c r="W40" s="102">
        <v>0.79395784743306019</v>
      </c>
      <c r="X40" s="99">
        <v>8.3141700768558771</v>
      </c>
      <c r="Y40" s="100">
        <v>0.64593344887824156</v>
      </c>
      <c r="Z40" s="101">
        <v>8.4837432514305497</v>
      </c>
      <c r="AA40" s="102">
        <v>0.69813798315046349</v>
      </c>
      <c r="AB40" s="99">
        <v>9.817847928368165</v>
      </c>
      <c r="AC40" s="103">
        <v>0.62669326714816864</v>
      </c>
      <c r="AD40" s="104"/>
      <c r="AE40" s="104"/>
      <c r="AF40" s="104"/>
      <c r="AG40" s="104"/>
      <c r="AH40" s="104"/>
      <c r="AI40" s="104"/>
    </row>
    <row r="41" spans="1:35">
      <c r="A41" s="39" t="s">
        <v>2</v>
      </c>
      <c r="B41" s="101">
        <v>3.73423243844596</v>
      </c>
      <c r="C41" s="102">
        <v>0.49095296180142201</v>
      </c>
      <c r="D41" s="99">
        <v>3.8744734601678279</v>
      </c>
      <c r="E41" s="100">
        <v>0.6223546402855189</v>
      </c>
      <c r="F41" s="99">
        <v>6.92739252910782</v>
      </c>
      <c r="G41" s="100">
        <v>0.71344777371895685</v>
      </c>
      <c r="H41" s="101">
        <v>14.87674312105478</v>
      </c>
      <c r="I41" s="102">
        <v>0.94460629292344234</v>
      </c>
      <c r="J41" s="99">
        <v>13.978030736651419</v>
      </c>
      <c r="K41" s="100">
        <v>0.64915251118492467</v>
      </c>
      <c r="L41" s="99">
        <v>11.350488572162471</v>
      </c>
      <c r="M41" s="100">
        <v>1.2260810913906992</v>
      </c>
      <c r="N41" s="99">
        <v>9.0815708134567146</v>
      </c>
      <c r="O41" s="100">
        <v>0.68766655097009832</v>
      </c>
      <c r="P41" s="99">
        <v>10.239286168400771</v>
      </c>
      <c r="Q41" s="100">
        <v>0.95443243820335111</v>
      </c>
      <c r="R41" s="101">
        <v>20.398389872800131</v>
      </c>
      <c r="S41" s="102">
        <v>1.0315082491767149</v>
      </c>
      <c r="T41" s="99">
        <v>20.351014234432039</v>
      </c>
      <c r="U41" s="100">
        <v>1.1780977424362484</v>
      </c>
      <c r="V41" s="101">
        <v>15.186492770519321</v>
      </c>
      <c r="W41" s="102">
        <v>0.83258366685177021</v>
      </c>
      <c r="X41" s="99">
        <v>13.27104690193468</v>
      </c>
      <c r="Y41" s="100">
        <v>0.86124443638885861</v>
      </c>
      <c r="Z41" s="101">
        <v>7.0268225947681247</v>
      </c>
      <c r="AA41" s="102">
        <v>0.72883019651012904</v>
      </c>
      <c r="AB41" s="99">
        <v>12.15488751627098</v>
      </c>
      <c r="AC41" s="103">
        <v>0.66800279014485364</v>
      </c>
      <c r="AD41" s="104"/>
      <c r="AE41" s="104"/>
      <c r="AF41" s="104"/>
      <c r="AG41" s="104"/>
      <c r="AH41" s="104"/>
      <c r="AI41" s="104"/>
    </row>
    <row r="42" spans="1:35">
      <c r="A42" s="39" t="s">
        <v>93</v>
      </c>
      <c r="B42" s="101">
        <v>7.1852985239516682</v>
      </c>
      <c r="C42" s="102">
        <v>0.55810847482255399</v>
      </c>
      <c r="D42" s="99">
        <v>10.28452441091015</v>
      </c>
      <c r="E42" s="100">
        <v>0.62178480600034858</v>
      </c>
      <c r="F42" s="99">
        <v>11.66049800626919</v>
      </c>
      <c r="G42" s="100">
        <v>0.68153213605261143</v>
      </c>
      <c r="H42" s="101">
        <v>9.9125584063474808</v>
      </c>
      <c r="I42" s="102">
        <v>0.63285352117807647</v>
      </c>
      <c r="J42" s="99">
        <v>16.481702214687811</v>
      </c>
      <c r="K42" s="100">
        <v>0.79541840349252457</v>
      </c>
      <c r="L42" s="99">
        <v>12.145281123554</v>
      </c>
      <c r="M42" s="100">
        <v>0.81187513965540126</v>
      </c>
      <c r="N42" s="99">
        <v>15.074420957843479</v>
      </c>
      <c r="O42" s="100">
        <v>0.73651079070727654</v>
      </c>
      <c r="P42" s="99">
        <v>14.634828698085631</v>
      </c>
      <c r="Q42" s="100">
        <v>0.68205352864708158</v>
      </c>
      <c r="R42" s="101">
        <v>53.239893357813507</v>
      </c>
      <c r="S42" s="102">
        <v>1.090475869313885</v>
      </c>
      <c r="T42" s="99">
        <v>45.866475815116189</v>
      </c>
      <c r="U42" s="100">
        <v>1.2624052928310414</v>
      </c>
      <c r="V42" s="101">
        <v>13.620461504809651</v>
      </c>
      <c r="W42" s="102">
        <v>0.82021374579202899</v>
      </c>
      <c r="X42" s="99">
        <v>9.9990870599059356</v>
      </c>
      <c r="Y42" s="100">
        <v>0.61838776958553743</v>
      </c>
      <c r="Z42" s="101">
        <v>21.936741902708619</v>
      </c>
      <c r="AA42" s="102">
        <v>0.94307753349146917</v>
      </c>
      <c r="AB42" s="99">
        <v>31.936726375360081</v>
      </c>
      <c r="AC42" s="103">
        <v>1.0071645189442877</v>
      </c>
      <c r="AD42" s="104"/>
      <c r="AE42" s="104"/>
      <c r="AF42" s="104"/>
      <c r="AG42" s="104"/>
      <c r="AH42" s="104"/>
      <c r="AI42" s="104"/>
    </row>
    <row r="43" spans="1:35">
      <c r="A43" s="39" t="s">
        <v>106</v>
      </c>
      <c r="B43" s="101">
        <v>9.0495973194792114</v>
      </c>
      <c r="C43" s="102">
        <v>1.0127355434242586</v>
      </c>
      <c r="D43" s="99">
        <v>5.8431068632702772</v>
      </c>
      <c r="E43" s="100">
        <v>0.93135374369326573</v>
      </c>
      <c r="F43" s="99">
        <v>3.3441711287565079</v>
      </c>
      <c r="G43" s="100">
        <v>0.61158951424835306</v>
      </c>
      <c r="H43" s="101">
        <v>9.8819180195019634</v>
      </c>
      <c r="I43" s="102">
        <v>1.0251805805440488</v>
      </c>
      <c r="J43" s="99">
        <v>15.979874633585791</v>
      </c>
      <c r="K43" s="100">
        <v>1.1764405659518677</v>
      </c>
      <c r="L43" s="99">
        <v>8.7625807614332381</v>
      </c>
      <c r="M43" s="100">
        <v>0.97190112086719416</v>
      </c>
      <c r="N43" s="99">
        <v>4.4280527974719641</v>
      </c>
      <c r="O43" s="100">
        <v>0.57117809780771323</v>
      </c>
      <c r="P43" s="99">
        <v>18.710088224708201</v>
      </c>
      <c r="Q43" s="100">
        <v>1.4884128978019671</v>
      </c>
      <c r="R43" s="101">
        <v>11.718208137449221</v>
      </c>
      <c r="S43" s="102">
        <v>1.3293301305543208</v>
      </c>
      <c r="T43" s="99">
        <v>3.6428298025713581</v>
      </c>
      <c r="U43" s="100">
        <v>0.51206666890667185</v>
      </c>
      <c r="V43" s="101">
        <v>12.3866175476855</v>
      </c>
      <c r="W43" s="102">
        <v>1.1201629671658611</v>
      </c>
      <c r="X43" s="99">
        <v>4.374069117829479</v>
      </c>
      <c r="Y43" s="100">
        <v>0.58451987225092084</v>
      </c>
      <c r="Z43" s="101">
        <v>3.1693344596878421</v>
      </c>
      <c r="AA43" s="102">
        <v>0.6172814662594166</v>
      </c>
      <c r="AB43" s="99">
        <v>2.595376164762242</v>
      </c>
      <c r="AC43" s="103">
        <v>0.37908311501660769</v>
      </c>
      <c r="AD43" s="104"/>
      <c r="AE43" s="104"/>
      <c r="AF43" s="104"/>
      <c r="AG43" s="104"/>
      <c r="AH43" s="104"/>
      <c r="AI43" s="104"/>
    </row>
    <row r="44" spans="1:35">
      <c r="A44" s="39" t="s">
        <v>71</v>
      </c>
      <c r="B44" s="101">
        <v>7.4878649976748184</v>
      </c>
      <c r="C44" s="102">
        <v>0.49643237563461995</v>
      </c>
      <c r="D44" s="99">
        <v>8.7865966973245442</v>
      </c>
      <c r="E44" s="100">
        <v>0.48085545434455712</v>
      </c>
      <c r="F44" s="99">
        <v>8.2777653902396793</v>
      </c>
      <c r="G44" s="100">
        <v>0.47100830710046843</v>
      </c>
      <c r="H44" s="101">
        <v>12.01807098893571</v>
      </c>
      <c r="I44" s="102">
        <v>0.74288888151112065</v>
      </c>
      <c r="J44" s="99">
        <v>22.248320684751739</v>
      </c>
      <c r="K44" s="100">
        <v>0.9070713272360027</v>
      </c>
      <c r="L44" s="99">
        <v>10.52973632629535</v>
      </c>
      <c r="M44" s="100">
        <v>0.78242956504552474</v>
      </c>
      <c r="N44" s="99">
        <v>3.8441164183714549</v>
      </c>
      <c r="O44" s="100">
        <v>0.35323003590174418</v>
      </c>
      <c r="P44" s="99">
        <v>6.7268689783475484</v>
      </c>
      <c r="Q44" s="100">
        <v>0.50145333218423671</v>
      </c>
      <c r="R44" s="101">
        <v>17.714000566408</v>
      </c>
      <c r="S44" s="102">
        <v>0.77923026604950862</v>
      </c>
      <c r="T44" s="99">
        <v>12.59983167537308</v>
      </c>
      <c r="U44" s="100">
        <v>0.81482299152243876</v>
      </c>
      <c r="V44" s="101">
        <v>12.769945377296001</v>
      </c>
      <c r="W44" s="102">
        <v>0.64048348079555928</v>
      </c>
      <c r="X44" s="99">
        <v>8.9142835703807961</v>
      </c>
      <c r="Y44" s="100">
        <v>0.7261923341918104</v>
      </c>
      <c r="Z44" s="101">
        <v>4.0805345390000349</v>
      </c>
      <c r="AA44" s="102">
        <v>0.38072220719088379</v>
      </c>
      <c r="AB44" s="99">
        <v>6.3528624587206464</v>
      </c>
      <c r="AC44" s="103">
        <v>0.45765130840770524</v>
      </c>
      <c r="AD44" s="104"/>
      <c r="AE44" s="104"/>
      <c r="AF44" s="104"/>
      <c r="AG44" s="104"/>
      <c r="AH44" s="104"/>
      <c r="AI44" s="104"/>
    </row>
    <row r="45" spans="1:35">
      <c r="A45" s="39" t="s">
        <v>89</v>
      </c>
      <c r="B45" s="101">
        <v>3.8561811508560648</v>
      </c>
      <c r="C45" s="102">
        <v>0.49326397470058975</v>
      </c>
      <c r="D45" s="99">
        <v>4.119243198779742</v>
      </c>
      <c r="E45" s="100">
        <v>0.61431954716727055</v>
      </c>
      <c r="F45" s="99">
        <v>2.6984233692587241</v>
      </c>
      <c r="G45" s="100">
        <v>0.40862298454117973</v>
      </c>
      <c r="H45" s="101">
        <v>5.4566007739537454</v>
      </c>
      <c r="I45" s="102">
        <v>0.7268262092469574</v>
      </c>
      <c r="J45" s="99">
        <v>14.01883756268591</v>
      </c>
      <c r="K45" s="100">
        <v>0.93955631807730022</v>
      </c>
      <c r="L45" s="99">
        <v>5.0886386269787938</v>
      </c>
      <c r="M45" s="100">
        <v>0.51297580465494974</v>
      </c>
      <c r="N45" s="99">
        <v>4.6287881876475137</v>
      </c>
      <c r="O45" s="100">
        <v>0.46573414434064625</v>
      </c>
      <c r="P45" s="99">
        <v>9.7295241502632042</v>
      </c>
      <c r="Q45" s="100">
        <v>0.74237850154191609</v>
      </c>
      <c r="R45" s="101">
        <v>14.89436923123243</v>
      </c>
      <c r="S45" s="102">
        <v>1.0387846286251141</v>
      </c>
      <c r="T45" s="99">
        <v>7.3227465099762066</v>
      </c>
      <c r="U45" s="100">
        <v>0.77325516683710149</v>
      </c>
      <c r="V45" s="101">
        <v>11.653689231147959</v>
      </c>
      <c r="W45" s="102">
        <v>0.77139703939652449</v>
      </c>
      <c r="X45" s="99">
        <v>5.8200166083192766</v>
      </c>
      <c r="Y45" s="100">
        <v>0.62782195334088964</v>
      </c>
      <c r="Z45" s="101">
        <v>3.988905583887751</v>
      </c>
      <c r="AA45" s="102">
        <v>0.43140856589287485</v>
      </c>
      <c r="AB45" s="99">
        <v>4.0257325528592869</v>
      </c>
      <c r="AC45" s="103">
        <v>0.56453538529803104</v>
      </c>
      <c r="AD45" s="104"/>
      <c r="AE45" s="104"/>
      <c r="AF45" s="104"/>
      <c r="AG45" s="104"/>
      <c r="AH45" s="104"/>
      <c r="AI45" s="104"/>
    </row>
    <row r="46" spans="1:35">
      <c r="A46" s="39" t="s">
        <v>103</v>
      </c>
      <c r="B46" s="101">
        <v>5.4720298321163456</v>
      </c>
      <c r="C46" s="102">
        <v>0.39594724794741026</v>
      </c>
      <c r="D46" s="99">
        <v>6.2304444524472329</v>
      </c>
      <c r="E46" s="100">
        <v>0.45741983360665422</v>
      </c>
      <c r="F46" s="99">
        <v>2.8575272373625391</v>
      </c>
      <c r="G46" s="100">
        <v>0.3154461668209616</v>
      </c>
      <c r="H46" s="101">
        <v>8.4512399788011709</v>
      </c>
      <c r="I46" s="102">
        <v>0.5120545805101866</v>
      </c>
      <c r="J46" s="99">
        <v>12.006647004141911</v>
      </c>
      <c r="K46" s="100">
        <v>0.64046685669089454</v>
      </c>
      <c r="L46" s="99">
        <v>17.826551181411659</v>
      </c>
      <c r="M46" s="100">
        <v>0.73429038420898163</v>
      </c>
      <c r="N46" s="99">
        <v>9.9211453818838091</v>
      </c>
      <c r="O46" s="100">
        <v>0.57176583015589044</v>
      </c>
      <c r="P46" s="99">
        <v>11.29412076251333</v>
      </c>
      <c r="Q46" s="100">
        <v>0.59690301361811893</v>
      </c>
      <c r="R46" s="101">
        <v>26.99213135954539</v>
      </c>
      <c r="S46" s="102">
        <v>0.83559328847800962</v>
      </c>
      <c r="T46" s="99">
        <v>21.644877276160109</v>
      </c>
      <c r="U46" s="100">
        <v>0.77955257019891</v>
      </c>
      <c r="V46" s="101">
        <v>11.34109337515957</v>
      </c>
      <c r="W46" s="102">
        <v>0.63202674795480696</v>
      </c>
      <c r="X46" s="99">
        <v>8.19947158514411</v>
      </c>
      <c r="Y46" s="100">
        <v>0.50040257345799311</v>
      </c>
      <c r="Z46" s="101">
        <v>6.1345040422964123</v>
      </c>
      <c r="AA46" s="102">
        <v>0.39751445993182366</v>
      </c>
      <c r="AB46" s="99">
        <v>11.508200023507159</v>
      </c>
      <c r="AC46" s="103">
        <v>0.56282718773860319</v>
      </c>
      <c r="AD46" s="104"/>
      <c r="AE46" s="104"/>
      <c r="AF46" s="104"/>
      <c r="AG46" s="104"/>
      <c r="AH46" s="104"/>
      <c r="AI46" s="104"/>
    </row>
    <row r="47" spans="1:35">
      <c r="A47" s="39" t="s">
        <v>74</v>
      </c>
      <c r="B47" s="101">
        <v>8.6685563326373032</v>
      </c>
      <c r="C47" s="102">
        <v>0.5363927471040778</v>
      </c>
      <c r="D47" s="99">
        <v>10.090693967727351</v>
      </c>
      <c r="E47" s="100">
        <v>0.62262486292990249</v>
      </c>
      <c r="F47" s="99">
        <v>10.50263273508779</v>
      </c>
      <c r="G47" s="100">
        <v>0.57190842616343585</v>
      </c>
      <c r="H47" s="101">
        <v>13.383869919546459</v>
      </c>
      <c r="I47" s="102">
        <v>0.75182997090711534</v>
      </c>
      <c r="J47" s="99">
        <v>21.196856193861819</v>
      </c>
      <c r="K47" s="100">
        <v>0.71351312678701539</v>
      </c>
      <c r="L47" s="99">
        <v>17.245658983914829</v>
      </c>
      <c r="M47" s="100">
        <v>0.84512192639964001</v>
      </c>
      <c r="N47" s="99">
        <v>14.28943163880812</v>
      </c>
      <c r="O47" s="100">
        <v>0.72864279175541724</v>
      </c>
      <c r="P47" s="99">
        <v>21.526180475556671</v>
      </c>
      <c r="Q47" s="100">
        <v>0.80423173405442283</v>
      </c>
      <c r="R47" s="101">
        <v>35.090640795067117</v>
      </c>
      <c r="S47" s="102">
        <v>1.0884959329287149</v>
      </c>
      <c r="T47" s="99">
        <v>27.052186035134788</v>
      </c>
      <c r="U47" s="100">
        <v>1.0072841345054102</v>
      </c>
      <c r="V47" s="101">
        <v>22.842790472113428</v>
      </c>
      <c r="W47" s="102">
        <v>0.8146219133741962</v>
      </c>
      <c r="X47" s="99">
        <v>14.396891802508661</v>
      </c>
      <c r="Y47" s="100">
        <v>0.7882412466184826</v>
      </c>
      <c r="Z47" s="101">
        <v>17.440673608477471</v>
      </c>
      <c r="AA47" s="102">
        <v>0.74413858775552022</v>
      </c>
      <c r="AB47" s="99">
        <v>27.39940182152738</v>
      </c>
      <c r="AC47" s="103">
        <v>0.96206764894753738</v>
      </c>
      <c r="AD47" s="104"/>
      <c r="AE47" s="104"/>
      <c r="AF47" s="104"/>
      <c r="AG47" s="104"/>
      <c r="AH47" s="104"/>
      <c r="AI47" s="104"/>
    </row>
    <row r="48" spans="1:35" ht="12.75" customHeight="1">
      <c r="A48" s="39" t="s">
        <v>60</v>
      </c>
      <c r="B48" s="101">
        <v>15.262212078302801</v>
      </c>
      <c r="C48" s="102">
        <v>0.8687749657206485</v>
      </c>
      <c r="D48" s="99">
        <v>15.47257520064116</v>
      </c>
      <c r="E48" s="100">
        <v>0.97663354630957877</v>
      </c>
      <c r="F48" s="99">
        <v>14.520851334847089</v>
      </c>
      <c r="G48" s="100">
        <v>0.85327882070531702</v>
      </c>
      <c r="H48" s="101">
        <v>14.20269977311094</v>
      </c>
      <c r="I48" s="102">
        <v>0.67603867105340754</v>
      </c>
      <c r="J48" s="99">
        <v>14.64204571699856</v>
      </c>
      <c r="K48" s="100">
        <v>0.86871629954232166</v>
      </c>
      <c r="L48" s="99">
        <v>13.56589549510603</v>
      </c>
      <c r="M48" s="100">
        <v>0.75704850683193003</v>
      </c>
      <c r="N48" s="99">
        <v>6.9391142884524957</v>
      </c>
      <c r="O48" s="100">
        <v>0.51071300895134319</v>
      </c>
      <c r="P48" s="99">
        <v>11.52405594566312</v>
      </c>
      <c r="Q48" s="100">
        <v>0.74742140116740063</v>
      </c>
      <c r="R48" s="101">
        <v>14.57490801632631</v>
      </c>
      <c r="S48" s="102">
        <v>0.70139210808741015</v>
      </c>
      <c r="T48" s="99">
        <v>12.728529842154209</v>
      </c>
      <c r="U48" s="100">
        <v>0.78618669199485613</v>
      </c>
      <c r="V48" s="101">
        <v>15.122842527840231</v>
      </c>
      <c r="W48" s="102">
        <v>0.8062116916923141</v>
      </c>
      <c r="X48" s="99">
        <v>13.214894808703921</v>
      </c>
      <c r="Y48" s="100">
        <v>0.80332132837482728</v>
      </c>
      <c r="Z48" s="101">
        <v>10.23750758106118</v>
      </c>
      <c r="AA48" s="102">
        <v>0.58558321816437942</v>
      </c>
      <c r="AB48" s="99">
        <v>13.67351989283611</v>
      </c>
      <c r="AC48" s="103">
        <v>0.89749551401673044</v>
      </c>
      <c r="AD48" s="104"/>
      <c r="AE48" s="104"/>
      <c r="AF48" s="104"/>
      <c r="AG48" s="104"/>
      <c r="AH48" s="104"/>
      <c r="AI48" s="104"/>
    </row>
    <row r="49" spans="1:35">
      <c r="A49" s="39" t="s">
        <v>109</v>
      </c>
      <c r="B49" s="101">
        <v>13.90911099069741</v>
      </c>
      <c r="C49" s="102">
        <v>0.84053428368360739</v>
      </c>
      <c r="D49" s="99">
        <v>13.704223343024269</v>
      </c>
      <c r="E49" s="100">
        <v>0.85312190967450663</v>
      </c>
      <c r="F49" s="99">
        <v>14.299575185177369</v>
      </c>
      <c r="G49" s="100">
        <v>0.81758765584502058</v>
      </c>
      <c r="H49" s="101">
        <v>16.001460610776981</v>
      </c>
      <c r="I49" s="102">
        <v>0.95793152274341808</v>
      </c>
      <c r="J49" s="99">
        <v>27.943000282724071</v>
      </c>
      <c r="K49" s="100">
        <v>1.1036917253313112</v>
      </c>
      <c r="L49" s="99">
        <v>16.259459615095182</v>
      </c>
      <c r="M49" s="100">
        <v>0.89257478047398786</v>
      </c>
      <c r="N49" s="99">
        <v>14.736773764685291</v>
      </c>
      <c r="O49" s="100">
        <v>0.90210415970434166</v>
      </c>
      <c r="P49" s="99">
        <v>16.11312113401555</v>
      </c>
      <c r="Q49" s="100">
        <v>0.9962074883130676</v>
      </c>
      <c r="R49" s="101">
        <v>28.513850307924582</v>
      </c>
      <c r="S49" s="102">
        <v>1.3182520525938213</v>
      </c>
      <c r="T49" s="99">
        <v>25.983229576132</v>
      </c>
      <c r="U49" s="100">
        <v>1.1820303809831032</v>
      </c>
      <c r="V49" s="101">
        <v>25.671100233374091</v>
      </c>
      <c r="W49" s="102">
        <v>1.1887414590006402</v>
      </c>
      <c r="X49" s="99">
        <v>19.311594043167119</v>
      </c>
      <c r="Y49" s="100">
        <v>0.98374045292918899</v>
      </c>
      <c r="Z49" s="101">
        <v>22.105944562908881</v>
      </c>
      <c r="AA49" s="102">
        <v>0.95072081182063872</v>
      </c>
      <c r="AB49" s="99">
        <v>30.3136950810119</v>
      </c>
      <c r="AC49" s="103">
        <v>1.3277570563988896</v>
      </c>
      <c r="AD49" s="104"/>
      <c r="AE49" s="104"/>
      <c r="AF49" s="104"/>
      <c r="AG49" s="104"/>
      <c r="AH49" s="104"/>
      <c r="AI49" s="104"/>
    </row>
    <row r="50" spans="1:35">
      <c r="A50" s="39" t="s">
        <v>102</v>
      </c>
      <c r="B50" s="101">
        <v>5.6553682857046637</v>
      </c>
      <c r="C50" s="102">
        <v>0.46425873977997351</v>
      </c>
      <c r="D50" s="99">
        <v>9.7158871220329441</v>
      </c>
      <c r="E50" s="100">
        <v>0.55844740510317348</v>
      </c>
      <c r="F50" s="99">
        <v>6.1652281031569531</v>
      </c>
      <c r="G50" s="100">
        <v>0.4653173666807891</v>
      </c>
      <c r="H50" s="101">
        <v>13.462334726692101</v>
      </c>
      <c r="I50" s="102">
        <v>0.57662085271288666</v>
      </c>
      <c r="J50" s="99">
        <v>13.997911207077371</v>
      </c>
      <c r="K50" s="100">
        <v>0.71019186998909267</v>
      </c>
      <c r="L50" s="99">
        <v>9.0093773352808793</v>
      </c>
      <c r="M50" s="100">
        <v>0.56545211618474311</v>
      </c>
      <c r="N50" s="99">
        <v>6.3612003567281432</v>
      </c>
      <c r="O50" s="100">
        <v>0.47652775044742968</v>
      </c>
      <c r="P50" s="99">
        <v>12.14259973365832</v>
      </c>
      <c r="Q50" s="100">
        <v>0.54283700339102059</v>
      </c>
      <c r="R50" s="101">
        <v>19.91363765613621</v>
      </c>
      <c r="S50" s="102">
        <v>0.71512012337349395</v>
      </c>
      <c r="T50" s="99">
        <v>5.4437598454578664</v>
      </c>
      <c r="U50" s="100">
        <v>0.44725902157743941</v>
      </c>
      <c r="V50" s="101">
        <v>15.169276111420411</v>
      </c>
      <c r="W50" s="102">
        <v>0.70595385909005059</v>
      </c>
      <c r="X50" s="99">
        <v>13.13454195933396</v>
      </c>
      <c r="Y50" s="100">
        <v>0.69019651243853963</v>
      </c>
      <c r="Z50" s="101">
        <v>4.9360013884469334</v>
      </c>
      <c r="AA50" s="102">
        <v>0.44984649014065503</v>
      </c>
      <c r="AB50" s="99">
        <v>4.0838852756101884</v>
      </c>
      <c r="AC50" s="103">
        <v>0.41336932824981015</v>
      </c>
      <c r="AD50" s="104"/>
      <c r="AE50" s="104"/>
      <c r="AF50" s="104"/>
      <c r="AG50" s="104"/>
      <c r="AH50" s="104"/>
      <c r="AI50" s="104"/>
    </row>
    <row r="51" spans="1:35">
      <c r="A51" s="39" t="s">
        <v>77</v>
      </c>
      <c r="B51" s="101">
        <v>11.14087151908168</v>
      </c>
      <c r="C51" s="102">
        <v>0.65649403540544693</v>
      </c>
      <c r="D51" s="99">
        <v>10.667227708592399</v>
      </c>
      <c r="E51" s="100">
        <v>0.67403605175329251</v>
      </c>
      <c r="F51" s="99">
        <v>10.91276847589911</v>
      </c>
      <c r="G51" s="100">
        <v>0.66551276791953173</v>
      </c>
      <c r="H51" s="101">
        <v>11.320497833855381</v>
      </c>
      <c r="I51" s="102">
        <v>0.66223632000570165</v>
      </c>
      <c r="J51" s="99">
        <v>16.648267221293519</v>
      </c>
      <c r="K51" s="100">
        <v>0.82251658215246148</v>
      </c>
      <c r="L51" s="99">
        <v>19.07583140500191</v>
      </c>
      <c r="M51" s="100">
        <v>0.90023208565617119</v>
      </c>
      <c r="N51" s="99">
        <v>8.1508215518335856</v>
      </c>
      <c r="O51" s="100">
        <v>0.65747122452376272</v>
      </c>
      <c r="P51" s="99">
        <v>14.54897139196491</v>
      </c>
      <c r="Q51" s="100">
        <v>0.74168490743145565</v>
      </c>
      <c r="R51" s="101">
        <v>26.474190126308301</v>
      </c>
      <c r="S51" s="102">
        <v>1.013033056284973</v>
      </c>
      <c r="T51" s="99">
        <v>9.263660861710596</v>
      </c>
      <c r="U51" s="100">
        <v>0.6107992306736999</v>
      </c>
      <c r="V51" s="101">
        <v>16.315374564420761</v>
      </c>
      <c r="W51" s="102">
        <v>0.7136442502243785</v>
      </c>
      <c r="X51" s="99">
        <v>10.241752998102211</v>
      </c>
      <c r="Y51" s="100">
        <v>0.65159000372200648</v>
      </c>
      <c r="Z51" s="101">
        <v>11.02009114329611</v>
      </c>
      <c r="AA51" s="102">
        <v>0.70677191029190967</v>
      </c>
      <c r="AB51" s="99">
        <v>8.1866526670865767</v>
      </c>
      <c r="AC51" s="103">
        <v>0.5874235668266885</v>
      </c>
      <c r="AD51" s="104"/>
      <c r="AE51" s="104"/>
      <c r="AF51" s="104"/>
      <c r="AG51" s="104"/>
      <c r="AH51" s="104"/>
      <c r="AI51" s="104"/>
    </row>
    <row r="52" spans="1:35">
      <c r="A52" s="39" t="s">
        <v>59</v>
      </c>
      <c r="B52" s="101">
        <v>4.1749913409902923</v>
      </c>
      <c r="C52" s="102">
        <v>0.52562896314681085</v>
      </c>
      <c r="D52" s="99">
        <v>4.3326618044532914</v>
      </c>
      <c r="E52" s="100">
        <v>0.41088201807316421</v>
      </c>
      <c r="F52" s="99">
        <v>2.5082833506530569</v>
      </c>
      <c r="G52" s="100">
        <v>0.43757130362361041</v>
      </c>
      <c r="H52" s="101">
        <v>7.2097747365160458</v>
      </c>
      <c r="I52" s="102">
        <v>0.63341390771817141</v>
      </c>
      <c r="J52" s="99">
        <v>8.4950980891876409</v>
      </c>
      <c r="K52" s="100">
        <v>0.5987202701418779</v>
      </c>
      <c r="L52" s="99">
        <v>15.83005816103174</v>
      </c>
      <c r="M52" s="100">
        <v>0.80291980312787203</v>
      </c>
      <c r="N52" s="99">
        <v>3.624865082454741</v>
      </c>
      <c r="O52" s="100">
        <v>0.49719272431982914</v>
      </c>
      <c r="P52" s="99">
        <v>8.575556970776816</v>
      </c>
      <c r="Q52" s="100">
        <v>0.72768072513550308</v>
      </c>
      <c r="R52" s="101">
        <v>23.230533363144119</v>
      </c>
      <c r="S52" s="102">
        <v>1.1951392333195503</v>
      </c>
      <c r="T52" s="99">
        <v>14.312879318892399</v>
      </c>
      <c r="U52" s="100">
        <v>0.96317146761101846</v>
      </c>
      <c r="V52" s="101">
        <v>10.646046120838561</v>
      </c>
      <c r="W52" s="102">
        <v>0.74685226723682308</v>
      </c>
      <c r="X52" s="99">
        <v>6.9314904030796836</v>
      </c>
      <c r="Y52" s="100">
        <v>0.69771743374989448</v>
      </c>
      <c r="Z52" s="101">
        <v>8.697236117734878</v>
      </c>
      <c r="AA52" s="102">
        <v>0.666828342798096</v>
      </c>
      <c r="AB52" s="99">
        <v>7.785141560078042</v>
      </c>
      <c r="AC52" s="103">
        <v>0.6026081225219263</v>
      </c>
      <c r="AD52" s="104"/>
      <c r="AE52" s="104"/>
      <c r="AF52" s="104"/>
      <c r="AG52" s="104"/>
      <c r="AH52" s="104"/>
      <c r="AI52" s="104"/>
    </row>
    <row r="53" spans="1:35">
      <c r="A53" s="39" t="s">
        <v>64</v>
      </c>
      <c r="B53" s="101">
        <v>30.270059093952579</v>
      </c>
      <c r="C53" s="102">
        <v>1.144325704226538</v>
      </c>
      <c r="D53" s="99">
        <v>34.357559141523083</v>
      </c>
      <c r="E53" s="100">
        <v>1.0726433518266174</v>
      </c>
      <c r="F53" s="99">
        <v>29.79664643453231</v>
      </c>
      <c r="G53" s="100">
        <v>1.1322427661558363</v>
      </c>
      <c r="H53" s="101">
        <v>31.99875606008133</v>
      </c>
      <c r="I53" s="102">
        <v>0.95262179644650713</v>
      </c>
      <c r="J53" s="99">
        <v>30.227920294290019</v>
      </c>
      <c r="K53" s="100">
        <v>0.98898978614801569</v>
      </c>
      <c r="L53" s="99">
        <v>30.872682337382479</v>
      </c>
      <c r="M53" s="100">
        <v>0.93967022926558363</v>
      </c>
      <c r="N53" s="99">
        <v>16.4662056828966</v>
      </c>
      <c r="O53" s="100">
        <v>0.76158659276059681</v>
      </c>
      <c r="P53" s="99">
        <v>35.440216786024607</v>
      </c>
      <c r="Q53" s="100">
        <v>1.1985528275199946</v>
      </c>
      <c r="R53" s="101">
        <v>24.669570252512582</v>
      </c>
      <c r="S53" s="102">
        <v>1.0187827192710219</v>
      </c>
      <c r="T53" s="99">
        <v>22.021114201131141</v>
      </c>
      <c r="U53" s="100">
        <v>0.87485985312650405</v>
      </c>
      <c r="V53" s="101">
        <v>30.043688442609351</v>
      </c>
      <c r="W53" s="102">
        <v>0.96790246243935241</v>
      </c>
      <c r="X53" s="99">
        <v>27.573794015128389</v>
      </c>
      <c r="Y53" s="100">
        <v>0.91456726300772162</v>
      </c>
      <c r="Z53" s="101">
        <v>28.20694778592113</v>
      </c>
      <c r="AA53" s="102">
        <v>0.88952407656825527</v>
      </c>
      <c r="AB53" s="99">
        <v>19.198817754887859</v>
      </c>
      <c r="AC53" s="103">
        <v>0.69040866122725286</v>
      </c>
      <c r="AD53" s="104"/>
      <c r="AE53" s="104"/>
      <c r="AF53" s="104"/>
      <c r="AG53" s="104"/>
      <c r="AH53" s="104"/>
      <c r="AI53" s="104"/>
    </row>
    <row r="54" spans="1:35">
      <c r="A54" s="39" t="s">
        <v>95</v>
      </c>
      <c r="B54" s="101">
        <v>3.6879055777260419</v>
      </c>
      <c r="C54" s="102">
        <v>0.35557262380706595</v>
      </c>
      <c r="D54" s="99">
        <v>7.9864703094220628</v>
      </c>
      <c r="E54" s="100">
        <v>0.49440086687700341</v>
      </c>
      <c r="F54" s="99">
        <v>4.0540929941470107</v>
      </c>
      <c r="G54" s="100">
        <v>0.3347945139783991</v>
      </c>
      <c r="H54" s="101">
        <v>8.8562081429951167</v>
      </c>
      <c r="I54" s="102">
        <v>0.48205682078666584</v>
      </c>
      <c r="J54" s="99">
        <v>14.992095162156669</v>
      </c>
      <c r="K54" s="100">
        <v>0.57839934373183555</v>
      </c>
      <c r="L54" s="99">
        <v>13.520862054823761</v>
      </c>
      <c r="M54" s="100">
        <v>0.62662787897267147</v>
      </c>
      <c r="N54" s="99">
        <v>10.84612719635965</v>
      </c>
      <c r="O54" s="100">
        <v>0.50541766637841157</v>
      </c>
      <c r="P54" s="99">
        <v>13.090153234637</v>
      </c>
      <c r="Q54" s="100">
        <v>0.63224060341229771</v>
      </c>
      <c r="R54" s="101">
        <v>28.217102134518729</v>
      </c>
      <c r="S54" s="102">
        <v>0.67711841856005794</v>
      </c>
      <c r="T54" s="99">
        <v>17.61854186283184</v>
      </c>
      <c r="U54" s="100">
        <v>0.62326863685143863</v>
      </c>
      <c r="V54" s="101">
        <v>15.61487526261028</v>
      </c>
      <c r="W54" s="102">
        <v>0.60181768413968117</v>
      </c>
      <c r="X54" s="99">
        <v>10.19538528294817</v>
      </c>
      <c r="Y54" s="100">
        <v>0.56351758573637378</v>
      </c>
      <c r="Z54" s="101">
        <v>9.3649114229222032</v>
      </c>
      <c r="AA54" s="102">
        <v>0.42908526403007707</v>
      </c>
      <c r="AB54" s="99">
        <v>11.220752011361199</v>
      </c>
      <c r="AC54" s="103">
        <v>0.51278657812550987</v>
      </c>
      <c r="AD54" s="104"/>
      <c r="AE54" s="104"/>
      <c r="AF54" s="104"/>
      <c r="AG54" s="104"/>
      <c r="AH54" s="104"/>
      <c r="AI54" s="104"/>
    </row>
    <row r="55" spans="1:35">
      <c r="A55" s="39" t="s">
        <v>72</v>
      </c>
      <c r="B55" s="101">
        <v>7.4340198089517306</v>
      </c>
      <c r="C55" s="102">
        <v>0.58861675107111633</v>
      </c>
      <c r="D55" s="99">
        <v>5.9437641758419257</v>
      </c>
      <c r="E55" s="100">
        <v>0.57560144617917441</v>
      </c>
      <c r="F55" s="99">
        <v>4.2915083090116486</v>
      </c>
      <c r="G55" s="100">
        <v>0.48774139523519366</v>
      </c>
      <c r="H55" s="101">
        <v>9.0545940527136821</v>
      </c>
      <c r="I55" s="102">
        <v>0.7708293827521211</v>
      </c>
      <c r="J55" s="99">
        <v>22.236762095609439</v>
      </c>
      <c r="K55" s="100">
        <v>1.0878422506597503</v>
      </c>
      <c r="L55" s="99">
        <v>7.6407100280831388</v>
      </c>
      <c r="M55" s="100">
        <v>0.64119164221177183</v>
      </c>
      <c r="N55" s="99">
        <v>3.982864753525365</v>
      </c>
      <c r="O55" s="100">
        <v>0.69382878908688794</v>
      </c>
      <c r="P55" s="99">
        <v>11.331028745215651</v>
      </c>
      <c r="Q55" s="100">
        <v>0.75812098208977807</v>
      </c>
      <c r="R55" s="101">
        <v>17.962316670880281</v>
      </c>
      <c r="S55" s="102">
        <v>0.84953566717485129</v>
      </c>
      <c r="T55" s="99">
        <v>14.778153435895989</v>
      </c>
      <c r="U55" s="100">
        <v>0.6894777060377888</v>
      </c>
      <c r="V55" s="101">
        <v>7.9531103211974221</v>
      </c>
      <c r="W55" s="102">
        <v>0.68107968677542396</v>
      </c>
      <c r="X55" s="99">
        <v>6.60441298456578</v>
      </c>
      <c r="Y55" s="100">
        <v>0.57958290051881123</v>
      </c>
      <c r="Z55" s="101">
        <v>3.801215547621196</v>
      </c>
      <c r="AA55" s="102">
        <v>0.453569108788685</v>
      </c>
      <c r="AB55" s="99">
        <v>7.1387308972968233</v>
      </c>
      <c r="AC55" s="103">
        <v>0.5595447705644484</v>
      </c>
      <c r="AD55" s="104"/>
      <c r="AE55" s="104"/>
      <c r="AF55" s="104"/>
      <c r="AG55" s="104"/>
      <c r="AH55" s="104"/>
      <c r="AI55" s="104"/>
    </row>
    <row r="56" spans="1:35" ht="12.75" customHeight="1">
      <c r="A56" s="39" t="s">
        <v>57</v>
      </c>
      <c r="B56" s="101">
        <v>15.47796324419379</v>
      </c>
      <c r="C56" s="102">
        <v>0.63953037072178964</v>
      </c>
      <c r="D56" s="99">
        <v>20.620059954681519</v>
      </c>
      <c r="E56" s="100">
        <v>0.74919210115223234</v>
      </c>
      <c r="F56" s="99">
        <v>14.55661163019413</v>
      </c>
      <c r="G56" s="100">
        <v>0.62403948710848889</v>
      </c>
      <c r="H56" s="101">
        <v>13.656445627697771</v>
      </c>
      <c r="I56" s="102">
        <v>0.60752443250880761</v>
      </c>
      <c r="J56" s="99">
        <v>24.17901015616005</v>
      </c>
      <c r="K56" s="100">
        <v>0.83615669392686864</v>
      </c>
      <c r="L56" s="99">
        <v>20.676933256863109</v>
      </c>
      <c r="M56" s="100">
        <v>0.65003669398778385</v>
      </c>
      <c r="N56" s="99">
        <v>8.5569499103543158</v>
      </c>
      <c r="O56" s="100">
        <v>0.52196656309855938</v>
      </c>
      <c r="P56" s="99">
        <v>15.999144703458979</v>
      </c>
      <c r="Q56" s="100">
        <v>0.68762997226876676</v>
      </c>
      <c r="R56" s="101">
        <v>13.80955276494924</v>
      </c>
      <c r="S56" s="102">
        <v>0.64683535091384248</v>
      </c>
      <c r="T56" s="99">
        <v>12.42267979377101</v>
      </c>
      <c r="U56" s="100">
        <v>0.65666793631454712</v>
      </c>
      <c r="V56" s="101">
        <v>26.059955623366971</v>
      </c>
      <c r="W56" s="102">
        <v>0.78572756014551481</v>
      </c>
      <c r="X56" s="99">
        <v>16.71565625990344</v>
      </c>
      <c r="Y56" s="100">
        <v>0.59928155401670313</v>
      </c>
      <c r="Z56" s="101">
        <v>13.171385409406369</v>
      </c>
      <c r="AA56" s="102">
        <v>0.55565157905426676</v>
      </c>
      <c r="AB56" s="99">
        <v>9.9469498311903966</v>
      </c>
      <c r="AC56" s="103">
        <v>0.60413070764090582</v>
      </c>
      <c r="AD56" s="104"/>
      <c r="AE56" s="104"/>
      <c r="AF56" s="104"/>
      <c r="AG56" s="104"/>
      <c r="AH56" s="104"/>
      <c r="AI56" s="104"/>
    </row>
    <row r="57" spans="1:35">
      <c r="A57" s="39" t="s">
        <v>104</v>
      </c>
      <c r="B57" s="101">
        <v>4.1721854949270574</v>
      </c>
      <c r="C57" s="102">
        <v>0.44983092413822517</v>
      </c>
      <c r="D57" s="99">
        <v>4.0547127769810416</v>
      </c>
      <c r="E57" s="100">
        <v>0.44217122441195222</v>
      </c>
      <c r="F57" s="99">
        <v>4.5954932622740081</v>
      </c>
      <c r="G57" s="100">
        <v>0.45493104714215427</v>
      </c>
      <c r="H57" s="101">
        <v>4.9623667732110288</v>
      </c>
      <c r="I57" s="102">
        <v>0.4497720052266832</v>
      </c>
      <c r="J57" s="99">
        <v>7.4847321463865786</v>
      </c>
      <c r="K57" s="100">
        <v>0.53467888240306338</v>
      </c>
      <c r="L57" s="99">
        <v>6.1853386555709529</v>
      </c>
      <c r="M57" s="100">
        <v>0.51597294639752256</v>
      </c>
      <c r="N57" s="99">
        <v>9.8029471633955403</v>
      </c>
      <c r="O57" s="100">
        <v>0.62923516482833397</v>
      </c>
      <c r="P57" s="99">
        <v>9.3380835844232895</v>
      </c>
      <c r="Q57" s="100">
        <v>0.59819822725251726</v>
      </c>
      <c r="R57" s="101">
        <v>15.97557169479189</v>
      </c>
      <c r="S57" s="102">
        <v>0.76233235433507518</v>
      </c>
      <c r="T57" s="99">
        <v>22.17458886251665</v>
      </c>
      <c r="U57" s="100">
        <v>0.83304511187305041</v>
      </c>
      <c r="V57" s="101">
        <v>7.4009515233170982</v>
      </c>
      <c r="W57" s="102">
        <v>0.6028397849777456</v>
      </c>
      <c r="X57" s="99">
        <v>6.1999952140883323</v>
      </c>
      <c r="Y57" s="100">
        <v>0.51687697452228909</v>
      </c>
      <c r="Z57" s="101">
        <v>7.2509227103526444</v>
      </c>
      <c r="AA57" s="102">
        <v>0.58074002309741757</v>
      </c>
      <c r="AB57" s="99">
        <v>24.64049580133306</v>
      </c>
      <c r="AC57" s="103">
        <v>0.85041796439313133</v>
      </c>
      <c r="AD57" s="104"/>
      <c r="AE57" s="104"/>
      <c r="AF57" s="104"/>
      <c r="AG57" s="104"/>
      <c r="AH57" s="104"/>
      <c r="AI57" s="104"/>
    </row>
    <row r="58" spans="1:35">
      <c r="A58" s="41" t="s">
        <v>63</v>
      </c>
      <c r="B58" s="99">
        <v>80.497949328719244</v>
      </c>
      <c r="C58" s="102">
        <v>0.97621873655496649</v>
      </c>
      <c r="D58" s="99">
        <v>79.359414682842441</v>
      </c>
      <c r="E58" s="100">
        <v>0.91697985512620517</v>
      </c>
      <c r="F58" s="99">
        <v>72.242228572724756</v>
      </c>
      <c r="G58" s="100">
        <v>1.1797716743802036</v>
      </c>
      <c r="H58" s="101">
        <v>66.105404542573169</v>
      </c>
      <c r="I58" s="102">
        <v>1.120231625775223</v>
      </c>
      <c r="J58" s="99">
        <v>55.461164923818707</v>
      </c>
      <c r="K58" s="100">
        <v>1.2270290231050249</v>
      </c>
      <c r="L58" s="99">
        <v>68.359155856296255</v>
      </c>
      <c r="M58" s="100">
        <v>1.0721770890539879</v>
      </c>
      <c r="N58" s="99">
        <v>21.57548588852362</v>
      </c>
      <c r="O58" s="100">
        <v>1.1952155412813672</v>
      </c>
      <c r="P58" s="99">
        <v>41.1684026077371</v>
      </c>
      <c r="Q58" s="100">
        <v>1.3918384600099041</v>
      </c>
      <c r="R58" s="101">
        <v>25.627748415139191</v>
      </c>
      <c r="S58" s="102">
        <v>1.3215628703554678</v>
      </c>
      <c r="T58" s="99">
        <v>19.075122367489591</v>
      </c>
      <c r="U58" s="100">
        <v>1.4544697074567261</v>
      </c>
      <c r="V58" s="101">
        <v>66.224393027611427</v>
      </c>
      <c r="W58" s="102">
        <v>1.1928645305190579</v>
      </c>
      <c r="X58" s="99">
        <v>63.264318864888573</v>
      </c>
      <c r="Y58" s="100">
        <v>1.2575360376490381</v>
      </c>
      <c r="Z58" s="101">
        <v>61.477652264208047</v>
      </c>
      <c r="AA58" s="102">
        <v>1.2163525416971295</v>
      </c>
      <c r="AB58" s="99">
        <v>19.049623372554532</v>
      </c>
      <c r="AC58" s="103">
        <v>1.0681984809950262</v>
      </c>
      <c r="AD58" s="104"/>
      <c r="AE58" s="104"/>
      <c r="AF58" s="104"/>
      <c r="AG58" s="104"/>
      <c r="AH58" s="104"/>
      <c r="AI58" s="104"/>
    </row>
    <row r="59" spans="1:35">
      <c r="A59" s="39" t="s">
        <v>81</v>
      </c>
      <c r="B59" s="101">
        <v>2.0486758579685649</v>
      </c>
      <c r="C59" s="102">
        <v>0.40814012424244955</v>
      </c>
      <c r="D59" s="99">
        <v>2.8188035443711201</v>
      </c>
      <c r="E59" s="100">
        <v>0.49107378574074412</v>
      </c>
      <c r="F59" s="99">
        <v>3.0602863328276579</v>
      </c>
      <c r="G59" s="100">
        <v>0.59308636073971188</v>
      </c>
      <c r="H59" s="101">
        <v>4.6300736413590302</v>
      </c>
      <c r="I59" s="102">
        <v>0.74537587569378039</v>
      </c>
      <c r="J59" s="99">
        <v>10.214017760843941</v>
      </c>
      <c r="K59" s="100">
        <v>1.832199492505459</v>
      </c>
      <c r="L59" s="99">
        <v>5.292400783339775</v>
      </c>
      <c r="M59" s="100">
        <v>0.74420046884763957</v>
      </c>
      <c r="N59" s="99">
        <v>4.216193614918649</v>
      </c>
      <c r="O59" s="100">
        <v>0.56303607624456009</v>
      </c>
      <c r="P59" s="99">
        <v>7.2858696019297549</v>
      </c>
      <c r="Q59" s="100">
        <v>0.69385559504685823</v>
      </c>
      <c r="R59" s="101">
        <v>9.2043294236786544</v>
      </c>
      <c r="S59" s="102">
        <v>1.1411867224187506</v>
      </c>
      <c r="T59" s="99">
        <v>6.0963535311034107</v>
      </c>
      <c r="U59" s="100">
        <v>1.0541390782496991</v>
      </c>
      <c r="V59" s="101">
        <v>6.1599044799395593</v>
      </c>
      <c r="W59" s="102">
        <v>0.6281288700878519</v>
      </c>
      <c r="X59" s="99">
        <v>5.0844781174714262</v>
      </c>
      <c r="Y59" s="100">
        <v>1.0845064906318476</v>
      </c>
      <c r="Z59" s="101">
        <v>4.0285624449689772</v>
      </c>
      <c r="AA59" s="102">
        <v>0.59922681129763955</v>
      </c>
      <c r="AB59" s="99">
        <v>4.7084759373691849</v>
      </c>
      <c r="AC59" s="103">
        <v>0.851043516409832</v>
      </c>
      <c r="AD59" s="104"/>
      <c r="AE59" s="104"/>
      <c r="AF59" s="104"/>
      <c r="AG59" s="104"/>
      <c r="AH59" s="104"/>
      <c r="AI59" s="104"/>
    </row>
    <row r="60" spans="1:35">
      <c r="A60" s="41" t="s">
        <v>94</v>
      </c>
      <c r="B60" s="99">
        <v>5.0244708105556377</v>
      </c>
      <c r="C60" s="102">
        <v>0.26230896306680662</v>
      </c>
      <c r="D60" s="99">
        <v>5.7007548560102084</v>
      </c>
      <c r="E60" s="100">
        <v>0.29898291156463114</v>
      </c>
      <c r="F60" s="99">
        <v>6.1709260108690298</v>
      </c>
      <c r="G60" s="100">
        <v>0.36690002348763073</v>
      </c>
      <c r="H60" s="101">
        <v>7.1785770873070298</v>
      </c>
      <c r="I60" s="102">
        <v>0.34964275453868393</v>
      </c>
      <c r="J60" s="99">
        <v>9.5956394088162078</v>
      </c>
      <c r="K60" s="100">
        <v>0.35772113379468035</v>
      </c>
      <c r="L60" s="99">
        <v>7.6428178077585489</v>
      </c>
      <c r="M60" s="100">
        <v>0.34128527741336667</v>
      </c>
      <c r="N60" s="99">
        <v>9.8768532427700393</v>
      </c>
      <c r="O60" s="100">
        <v>0.35484496285631772</v>
      </c>
      <c r="P60" s="99">
        <v>7.9326877646142737</v>
      </c>
      <c r="Q60" s="100">
        <v>0.28503161396307086</v>
      </c>
      <c r="R60" s="101">
        <v>18.128458742061689</v>
      </c>
      <c r="S60" s="102">
        <v>0.50293784592619939</v>
      </c>
      <c r="T60" s="99">
        <v>10.11053359755876</v>
      </c>
      <c r="U60" s="100">
        <v>0.35025778645809841</v>
      </c>
      <c r="V60" s="101">
        <v>9.4959393438571205</v>
      </c>
      <c r="W60" s="102">
        <v>0.3411262222475811</v>
      </c>
      <c r="X60" s="99">
        <v>8.2302188107368366</v>
      </c>
      <c r="Y60" s="100">
        <v>0.36416798494086916</v>
      </c>
      <c r="Z60" s="101">
        <v>6.8782099892119479</v>
      </c>
      <c r="AA60" s="102">
        <v>0.2786160794523207</v>
      </c>
      <c r="AB60" s="99">
        <v>9.8004122266532505</v>
      </c>
      <c r="AC60" s="103">
        <v>0.34022360473190022</v>
      </c>
      <c r="AD60" s="104"/>
      <c r="AE60" s="104"/>
      <c r="AF60" s="104"/>
      <c r="AG60" s="104"/>
      <c r="AH60" s="104"/>
      <c r="AI60" s="104"/>
    </row>
    <row r="61" spans="1:35">
      <c r="A61" s="118" t="s">
        <v>83</v>
      </c>
      <c r="B61" s="101">
        <v>9.4327823114381708</v>
      </c>
      <c r="C61" s="102">
        <v>0.1177269707749589</v>
      </c>
      <c r="D61" s="99">
        <v>10.228313320649249</v>
      </c>
      <c r="E61" s="100">
        <v>0.1243559294288952</v>
      </c>
      <c r="F61" s="99">
        <v>7.6166728844484606</v>
      </c>
      <c r="G61" s="100">
        <v>0.11969507491258689</v>
      </c>
      <c r="H61" s="101">
        <v>12.08991398983745</v>
      </c>
      <c r="I61" s="102">
        <v>0.13995068458805349</v>
      </c>
      <c r="J61" s="99">
        <v>17.686533681748489</v>
      </c>
      <c r="K61" s="100">
        <v>0.1675569308243737</v>
      </c>
      <c r="L61" s="99">
        <v>14.188932742149539</v>
      </c>
      <c r="M61" s="100">
        <v>0.14682100892928049</v>
      </c>
      <c r="N61" s="99">
        <v>7.5301732420577876</v>
      </c>
      <c r="O61" s="100">
        <v>0.1070794999661258</v>
      </c>
      <c r="P61" s="99">
        <v>13.5550315898105</v>
      </c>
      <c r="Q61" s="100">
        <v>0.14382460125331781</v>
      </c>
      <c r="R61" s="101">
        <v>22.15155107777591</v>
      </c>
      <c r="S61" s="102">
        <v>0.17312159496719379</v>
      </c>
      <c r="T61" s="99">
        <v>14.956112462183411</v>
      </c>
      <c r="U61" s="100">
        <v>0.1596855955976445</v>
      </c>
      <c r="V61" s="101">
        <v>13.57517236342545</v>
      </c>
      <c r="W61" s="102">
        <v>0.14267578250850521</v>
      </c>
      <c r="X61" s="99">
        <v>10.65527615710157</v>
      </c>
      <c r="Y61" s="100">
        <v>0.1291013966717417</v>
      </c>
      <c r="Z61" s="101">
        <v>9.3016961935740454</v>
      </c>
      <c r="AA61" s="102">
        <v>0.1226143391865195</v>
      </c>
      <c r="AB61" s="99">
        <v>11.146738238030689</v>
      </c>
      <c r="AC61" s="103">
        <v>0.12572222289327681</v>
      </c>
      <c r="AD61" s="104"/>
      <c r="AE61" s="104"/>
      <c r="AF61" s="104"/>
      <c r="AG61" s="104"/>
      <c r="AH61" s="104"/>
      <c r="AI61" s="104"/>
    </row>
    <row r="62" spans="1:35" ht="12.75" customHeight="1">
      <c r="A62" s="118" t="s">
        <v>110</v>
      </c>
      <c r="B62" s="101">
        <v>6.0949239730834961</v>
      </c>
      <c r="C62" s="102">
        <v>0.1444865018129349</v>
      </c>
      <c r="D62" s="99">
        <v>7.6409778594970703</v>
      </c>
      <c r="E62" s="100">
        <v>0.17473644018173221</v>
      </c>
      <c r="F62" s="99">
        <v>5.0162787437438974</v>
      </c>
      <c r="G62" s="100">
        <v>0.1375119090080261</v>
      </c>
      <c r="H62" s="101">
        <v>9.9597063064575195</v>
      </c>
      <c r="I62" s="102">
        <v>0.1890797764062882</v>
      </c>
      <c r="J62" s="99">
        <v>16.114788055419918</v>
      </c>
      <c r="K62" s="100">
        <v>0.22681935131549841</v>
      </c>
      <c r="L62" s="99">
        <v>12.52586460113525</v>
      </c>
      <c r="M62" s="100">
        <v>0.21555264294147489</v>
      </c>
      <c r="N62" s="99">
        <v>6.311469554901123</v>
      </c>
      <c r="O62" s="100">
        <v>0.15370382368564611</v>
      </c>
      <c r="P62" s="99">
        <v>13.23617649078369</v>
      </c>
      <c r="Q62" s="100">
        <v>0.20975096523761749</v>
      </c>
      <c r="R62" s="101">
        <v>21.00998497009277</v>
      </c>
      <c r="S62" s="102">
        <v>0.2400542348623276</v>
      </c>
      <c r="T62" s="99">
        <v>13.369784355163571</v>
      </c>
      <c r="U62" s="100">
        <v>0.21056394279003141</v>
      </c>
      <c r="V62" s="101">
        <v>12.13814735412598</v>
      </c>
      <c r="W62" s="102">
        <v>0.1989673376083374</v>
      </c>
      <c r="X62" s="99">
        <v>8.6441030502319336</v>
      </c>
      <c r="Y62" s="100">
        <v>0.17883786559104919</v>
      </c>
      <c r="Z62" s="101">
        <v>7.3988113403320312</v>
      </c>
      <c r="AA62" s="102">
        <v>0.1488097757101059</v>
      </c>
      <c r="AB62" s="99">
        <v>9.9084358215332031</v>
      </c>
      <c r="AC62" s="103">
        <v>0.1933089196681976</v>
      </c>
      <c r="AD62" s="104"/>
      <c r="AE62" s="104"/>
      <c r="AF62" s="104"/>
      <c r="AG62" s="104"/>
      <c r="AH62" s="104"/>
      <c r="AI62" s="104"/>
    </row>
    <row r="63" spans="1:35" ht="14" thickBot="1">
      <c r="A63" s="119" t="s">
        <v>54</v>
      </c>
      <c r="B63" s="108">
        <v>11.793021165686181</v>
      </c>
      <c r="C63" s="109">
        <v>0.10241039967477179</v>
      </c>
      <c r="D63" s="106">
        <v>12.77848244436772</v>
      </c>
      <c r="E63" s="107">
        <v>0.1092564354203255</v>
      </c>
      <c r="F63" s="106">
        <v>10.76825090088731</v>
      </c>
      <c r="G63" s="107">
        <v>0.1052572538886572</v>
      </c>
      <c r="H63" s="108">
        <v>14.25199276398582</v>
      </c>
      <c r="I63" s="109">
        <v>0.115677410567268</v>
      </c>
      <c r="J63" s="106">
        <v>20.003310776894921</v>
      </c>
      <c r="K63" s="107">
        <v>0.1387196567740912</v>
      </c>
      <c r="L63" s="106">
        <v>16.181745978707859</v>
      </c>
      <c r="M63" s="107">
        <v>0.1229474545887249</v>
      </c>
      <c r="N63" s="106">
        <v>9.1788254492695511</v>
      </c>
      <c r="O63" s="107">
        <v>9.9720080889114701E-2</v>
      </c>
      <c r="P63" s="106">
        <v>15.056339604341099</v>
      </c>
      <c r="Q63" s="107">
        <v>0.1219555407040248</v>
      </c>
      <c r="R63" s="108">
        <v>23.895075621859149</v>
      </c>
      <c r="S63" s="109">
        <v>0.1482437819780609</v>
      </c>
      <c r="T63" s="106">
        <v>16.41232014897443</v>
      </c>
      <c r="U63" s="107">
        <v>0.13511642455088749</v>
      </c>
      <c r="V63" s="108">
        <v>16.128540925760621</v>
      </c>
      <c r="W63" s="109">
        <v>0.11993023187002549</v>
      </c>
      <c r="X63" s="106">
        <v>13.225837644279601</v>
      </c>
      <c r="Y63" s="107">
        <v>0.1118721212084163</v>
      </c>
      <c r="Z63" s="108">
        <v>12.638127933867519</v>
      </c>
      <c r="AA63" s="109">
        <v>0.1091481708769883</v>
      </c>
      <c r="AB63" s="106">
        <v>13.423152788826661</v>
      </c>
      <c r="AC63" s="110">
        <v>0.112280927842204</v>
      </c>
      <c r="AD63" s="104"/>
      <c r="AE63" s="104"/>
      <c r="AF63" s="104"/>
      <c r="AG63" s="104"/>
      <c r="AH63" s="104"/>
      <c r="AI63" s="104"/>
    </row>
    <row r="64" spans="1:35">
      <c r="A64" s="111"/>
      <c r="B64" s="101"/>
      <c r="C64" s="102"/>
      <c r="D64" s="101"/>
      <c r="E64" s="102"/>
      <c r="F64" s="101"/>
      <c r="G64" s="102"/>
      <c r="H64" s="101"/>
      <c r="I64" s="102"/>
      <c r="J64" s="101"/>
      <c r="K64" s="102"/>
      <c r="L64" s="101"/>
      <c r="M64" s="102"/>
      <c r="N64" s="101"/>
      <c r="O64" s="102"/>
      <c r="P64" s="101"/>
      <c r="Q64" s="102"/>
      <c r="R64" s="101"/>
      <c r="S64" s="102"/>
      <c r="T64" s="101"/>
      <c r="U64" s="102"/>
      <c r="V64" s="104"/>
      <c r="W64" s="104"/>
      <c r="X64" s="104"/>
      <c r="Y64" s="104"/>
      <c r="Z64" s="104"/>
      <c r="AA64" s="104"/>
      <c r="AB64" s="104"/>
      <c r="AC64" s="104"/>
      <c r="AD64" s="104"/>
      <c r="AE64" s="104"/>
      <c r="AF64" s="104"/>
      <c r="AG64" s="104"/>
      <c r="AH64" s="104"/>
      <c r="AI64" s="104"/>
    </row>
    <row r="65" spans="1:35">
      <c r="A65" s="9" t="s">
        <v>193</v>
      </c>
      <c r="B65" s="101"/>
      <c r="C65" s="102"/>
      <c r="D65" s="101"/>
      <c r="E65" s="102"/>
      <c r="F65" s="101"/>
      <c r="G65" s="102"/>
      <c r="H65" s="101"/>
      <c r="I65" s="10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row>
    <row r="66" spans="1:35">
      <c r="A66" s="9" t="s">
        <v>334</v>
      </c>
      <c r="B66" s="101"/>
      <c r="C66" s="102"/>
      <c r="D66" s="101"/>
      <c r="E66" s="102"/>
      <c r="F66" s="101"/>
      <c r="G66" s="102"/>
      <c r="H66" s="101"/>
      <c r="I66" s="10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row>
    <row r="67" spans="1:35">
      <c r="A67" s="233" t="s">
        <v>194</v>
      </c>
      <c r="B67" s="101"/>
      <c r="C67" s="102"/>
      <c r="D67" s="101"/>
      <c r="E67" s="102"/>
      <c r="F67" s="101"/>
      <c r="G67" s="102"/>
      <c r="H67" s="101"/>
      <c r="I67" s="102"/>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row>
    <row r="68" spans="1:35">
      <c r="A68" s="4" t="s">
        <v>413</v>
      </c>
    </row>
    <row r="69" spans="1:35">
      <c r="A69" s="149"/>
    </row>
    <row r="70" spans="1:35">
      <c r="A70" s="150"/>
    </row>
    <row r="74" spans="1:35">
      <c r="A74" s="1"/>
    </row>
  </sheetData>
  <sortState xmlns:xlrd2="http://schemas.microsoft.com/office/spreadsheetml/2017/richdata2" ref="A12:AC60">
    <sortCondition ref="A12"/>
  </sortState>
  <customSheetViews>
    <customSheetView guid="{264B598C-C778-4757-8A7B-AFD5A2357E55}" scale="80" showGridLines="0" topLeftCell="A7">
      <selection activeCell="A12" sqref="A12:A63"/>
      <pageMargins left="0.7" right="0.7" top="0.75" bottom="0.75" header="0.3" footer="0.3"/>
      <pageSetup paperSize="9" orientation="portrait" r:id="rId1"/>
    </customSheetView>
    <customSheetView guid="{433478C0-E6D4-4033-8C84-4B6BFBA35ADF}" scale="80" showGridLines="0" topLeftCell="A7">
      <selection activeCell="A12" sqref="A12:A63"/>
      <pageMargins left="0.7" right="0.7" top="0.75" bottom="0.75" header="0.3" footer="0.3"/>
      <pageSetup paperSize="9" orientation="portrait" r:id="rId2"/>
    </customSheetView>
  </customSheetViews>
  <mergeCells count="15">
    <mergeCell ref="B8:AC8"/>
    <mergeCell ref="B9:C9"/>
    <mergeCell ref="D9:E9"/>
    <mergeCell ref="F9:G9"/>
    <mergeCell ref="H9:I9"/>
    <mergeCell ref="J9:K9"/>
    <mergeCell ref="L9:M9"/>
    <mergeCell ref="N9:O9"/>
    <mergeCell ref="P9:Q9"/>
    <mergeCell ref="R9:S9"/>
    <mergeCell ref="T9:U9"/>
    <mergeCell ref="V9:W9"/>
    <mergeCell ref="X9:Y9"/>
    <mergeCell ref="Z9:AA9"/>
    <mergeCell ref="AB9:AC9"/>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AI32"/>
  <sheetViews>
    <sheetView showGridLines="0" zoomScaleNormal="100" workbookViewId="0"/>
  </sheetViews>
  <sheetFormatPr baseColWidth="10" defaultColWidth="9.1640625" defaultRowHeight="13"/>
  <cols>
    <col min="1" max="1" width="34" style="73" customWidth="1"/>
    <col min="2" max="16384" width="9.1640625" style="73"/>
  </cols>
  <sheetData>
    <row r="1" spans="1:35">
      <c r="A1" s="9" t="str">
        <f ca="1">RIGHT(CELL("Filename",A1),LEN(CELL("Filename",A1))-FIND("]",CELL("Filename",A1)))</f>
        <v>Tabela BMUL.NO.PD_NEED_I3</v>
      </c>
      <c r="J1" s="238" t="s">
        <v>433</v>
      </c>
    </row>
    <row r="2" spans="1:35">
      <c r="A2" s="9" t="s">
        <v>410</v>
      </c>
      <c r="J2" s="238" t="s">
        <v>492</v>
      </c>
    </row>
    <row r="3" spans="1:35">
      <c r="A3" s="94" t="s">
        <v>375</v>
      </c>
    </row>
    <row r="4" spans="1:35">
      <c r="A4" s="18" t="s">
        <v>479</v>
      </c>
    </row>
    <row r="5" spans="1:35">
      <c r="A5" s="30"/>
    </row>
    <row r="6" spans="1:35">
      <c r="A6" s="30"/>
    </row>
    <row r="7" spans="1:35" s="20" customFormat="1" ht="14" thickBot="1">
      <c r="A7" s="19"/>
    </row>
    <row r="8" spans="1:35" s="20" customFormat="1" ht="29.25" customHeight="1">
      <c r="A8" s="55"/>
      <c r="B8" s="291" t="s">
        <v>374</v>
      </c>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3"/>
    </row>
    <row r="9" spans="1:35" s="20" customFormat="1" ht="81" customHeight="1">
      <c r="A9" s="56"/>
      <c r="B9" s="283" t="s">
        <v>195</v>
      </c>
      <c r="C9" s="285"/>
      <c r="D9" s="283" t="s">
        <v>196</v>
      </c>
      <c r="E9" s="285"/>
      <c r="F9" s="283" t="s">
        <v>176</v>
      </c>
      <c r="G9" s="285"/>
      <c r="H9" s="283" t="s">
        <v>197</v>
      </c>
      <c r="I9" s="284"/>
      <c r="J9" s="283" t="s">
        <v>198</v>
      </c>
      <c r="K9" s="285"/>
      <c r="L9" s="283" t="s">
        <v>199</v>
      </c>
      <c r="M9" s="285"/>
      <c r="N9" s="283" t="s">
        <v>180</v>
      </c>
      <c r="O9" s="285"/>
      <c r="P9" s="283" t="s">
        <v>200</v>
      </c>
      <c r="Q9" s="285"/>
      <c r="R9" s="284" t="s">
        <v>205</v>
      </c>
      <c r="S9" s="285"/>
      <c r="T9" s="283" t="s">
        <v>201</v>
      </c>
      <c r="U9" s="285"/>
      <c r="V9" s="284" t="s">
        <v>202</v>
      </c>
      <c r="W9" s="285"/>
      <c r="X9" s="283" t="s">
        <v>203</v>
      </c>
      <c r="Y9" s="285"/>
      <c r="Z9" s="283" t="s">
        <v>184</v>
      </c>
      <c r="AA9" s="285"/>
      <c r="AB9" s="283" t="s">
        <v>204</v>
      </c>
      <c r="AC9" s="286"/>
    </row>
    <row r="10" spans="1:35"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3" t="s">
        <v>444</v>
      </c>
      <c r="P10" s="22" t="s">
        <v>1</v>
      </c>
      <c r="Q10" s="23" t="s">
        <v>444</v>
      </c>
      <c r="R10" s="21" t="s">
        <v>1</v>
      </c>
      <c r="S10" s="21" t="s">
        <v>444</v>
      </c>
      <c r="T10" s="22" t="s">
        <v>1</v>
      </c>
      <c r="U10" s="21" t="s">
        <v>444</v>
      </c>
      <c r="V10" s="47" t="s">
        <v>1</v>
      </c>
      <c r="W10" s="49" t="s">
        <v>444</v>
      </c>
      <c r="X10" s="22" t="s">
        <v>1</v>
      </c>
      <c r="Y10" s="23" t="s">
        <v>444</v>
      </c>
      <c r="Z10" s="21" t="s">
        <v>1</v>
      </c>
      <c r="AA10" s="21" t="s">
        <v>444</v>
      </c>
      <c r="AB10" s="22" t="s">
        <v>1</v>
      </c>
      <c r="AC10" s="24" t="s">
        <v>444</v>
      </c>
    </row>
    <row r="11" spans="1:35">
      <c r="A11" s="80"/>
      <c r="B11" s="112"/>
      <c r="C11" s="112"/>
      <c r="D11" s="95"/>
      <c r="E11" s="96"/>
      <c r="F11" s="95"/>
      <c r="G11" s="96"/>
      <c r="H11" s="57"/>
      <c r="I11" s="57"/>
      <c r="J11" s="95"/>
      <c r="K11" s="96"/>
      <c r="L11" s="95"/>
      <c r="M11" s="96"/>
      <c r="N11" s="95"/>
      <c r="O11" s="96"/>
      <c r="P11" s="67"/>
      <c r="Q11" s="68"/>
      <c r="R11" s="112"/>
      <c r="S11" s="112"/>
      <c r="T11" s="67"/>
      <c r="U11" s="68"/>
      <c r="V11" s="112"/>
      <c r="W11" s="112"/>
      <c r="X11" s="67"/>
      <c r="Y11" s="68"/>
      <c r="Z11" s="112"/>
      <c r="AA11" s="112"/>
      <c r="AB11" s="67"/>
      <c r="AC11" s="58"/>
      <c r="AD11" s="98"/>
      <c r="AE11" s="98"/>
      <c r="AF11" s="98"/>
      <c r="AG11" s="98"/>
      <c r="AH11" s="98"/>
      <c r="AI11" s="98"/>
    </row>
    <row r="12" spans="1:35" ht="12.75" customHeight="1">
      <c r="A12" s="39" t="s">
        <v>75</v>
      </c>
      <c r="B12" s="101">
        <v>4.5717096565394986</v>
      </c>
      <c r="C12" s="102">
        <v>0.78053719574215419</v>
      </c>
      <c r="D12" s="99">
        <v>3.8774344170667079</v>
      </c>
      <c r="E12" s="100">
        <v>0.700492961861645</v>
      </c>
      <c r="F12" s="99">
        <v>2.9790329089854919</v>
      </c>
      <c r="G12" s="100">
        <v>0.60126467076327461</v>
      </c>
      <c r="H12" s="101">
        <v>6.884296787762489</v>
      </c>
      <c r="I12" s="102">
        <v>0.76479137289368471</v>
      </c>
      <c r="J12" s="99">
        <v>8.010035938593834</v>
      </c>
      <c r="K12" s="100">
        <v>0.95887933773936385</v>
      </c>
      <c r="L12" s="99">
        <v>4.2076007914355618</v>
      </c>
      <c r="M12" s="100">
        <v>0.66250119489972437</v>
      </c>
      <c r="N12" s="99">
        <v>5.8107287088174964</v>
      </c>
      <c r="O12" s="100">
        <v>0.82198420183890453</v>
      </c>
      <c r="P12" s="99">
        <v>6.2538411611044804</v>
      </c>
      <c r="Q12" s="100">
        <v>0.67018935417805847</v>
      </c>
      <c r="R12" s="101">
        <v>11.495196402741509</v>
      </c>
      <c r="S12" s="102">
        <v>1.0037100577510258</v>
      </c>
      <c r="T12" s="99">
        <v>7.6278892178863122</v>
      </c>
      <c r="U12" s="100">
        <v>0.8800654570530404</v>
      </c>
      <c r="V12" s="101">
        <v>8.7274738481426901</v>
      </c>
      <c r="W12" s="102">
        <v>0.93535434144149987</v>
      </c>
      <c r="X12" s="99">
        <v>8.2061827287410374</v>
      </c>
      <c r="Y12" s="100">
        <v>0.9893255411702131</v>
      </c>
      <c r="Z12" s="101">
        <v>3.8193751830614939</v>
      </c>
      <c r="AA12" s="102">
        <v>0.59168089762408949</v>
      </c>
      <c r="AB12" s="99">
        <v>5.1347897027252811</v>
      </c>
      <c r="AC12" s="103">
        <v>0.78906599454580506</v>
      </c>
      <c r="AD12" s="104"/>
      <c r="AE12" s="104"/>
      <c r="AF12" s="104"/>
      <c r="AG12" s="104"/>
      <c r="AH12" s="104"/>
      <c r="AI12" s="104"/>
    </row>
    <row r="13" spans="1:35">
      <c r="A13" s="39" t="s">
        <v>108</v>
      </c>
      <c r="B13" s="101">
        <v>10.146264487899799</v>
      </c>
      <c r="C13" s="102">
        <v>0.68701321292804407</v>
      </c>
      <c r="D13" s="99">
        <v>10.104326280653771</v>
      </c>
      <c r="E13" s="100">
        <v>0.67344683280926831</v>
      </c>
      <c r="F13" s="99">
        <v>9.6224536734758708</v>
      </c>
      <c r="G13" s="100">
        <v>0.77772362688443375</v>
      </c>
      <c r="H13" s="101">
        <v>13.398179879872281</v>
      </c>
      <c r="I13" s="102">
        <v>0.83293657154283307</v>
      </c>
      <c r="J13" s="99">
        <v>26.798568968036239</v>
      </c>
      <c r="K13" s="100">
        <v>0.88173955200733156</v>
      </c>
      <c r="L13" s="99">
        <v>18.55335833628703</v>
      </c>
      <c r="M13" s="100">
        <v>0.9323620139151032</v>
      </c>
      <c r="N13" s="99">
        <v>24.488321977759529</v>
      </c>
      <c r="O13" s="100">
        <v>0.97239988171489034</v>
      </c>
      <c r="P13" s="99">
        <v>17.163799455827711</v>
      </c>
      <c r="Q13" s="100">
        <v>0.95758443244570257</v>
      </c>
      <c r="R13" s="101">
        <v>60.865886946124412</v>
      </c>
      <c r="S13" s="102">
        <v>1.1236636853733601</v>
      </c>
      <c r="T13" s="99">
        <v>46.227384304390547</v>
      </c>
      <c r="U13" s="100">
        <v>1.1319948038948497</v>
      </c>
      <c r="V13" s="101">
        <v>19.315723303324749</v>
      </c>
      <c r="W13" s="102">
        <v>0.87631023354950766</v>
      </c>
      <c r="X13" s="99">
        <v>14.5203588790233</v>
      </c>
      <c r="Y13" s="100">
        <v>0.73120191562778702</v>
      </c>
      <c r="Z13" s="101">
        <v>28.341869186323802</v>
      </c>
      <c r="AA13" s="102">
        <v>1.0427207212465761</v>
      </c>
      <c r="AB13" s="99">
        <v>39.459567229553812</v>
      </c>
      <c r="AC13" s="103">
        <v>1.2794031811758069</v>
      </c>
      <c r="AD13" s="104"/>
      <c r="AE13" s="104"/>
      <c r="AF13" s="104"/>
      <c r="AG13" s="104"/>
      <c r="AH13" s="104"/>
      <c r="AI13" s="104"/>
    </row>
    <row r="14" spans="1:35">
      <c r="A14" s="39" t="s">
        <v>73</v>
      </c>
      <c r="B14" s="101">
        <v>6.0450867034726121</v>
      </c>
      <c r="C14" s="102">
        <v>0.64865233666110789</v>
      </c>
      <c r="D14" s="99">
        <v>7.1770780232292388</v>
      </c>
      <c r="E14" s="100">
        <v>0.65587343926853237</v>
      </c>
      <c r="F14" s="99">
        <v>9.7420994846626723</v>
      </c>
      <c r="G14" s="100">
        <v>1.0085977725918733</v>
      </c>
      <c r="H14" s="101">
        <v>5.8213028138873</v>
      </c>
      <c r="I14" s="102">
        <v>0.63691492492653334</v>
      </c>
      <c r="J14" s="99">
        <v>8.0210067334569892</v>
      </c>
      <c r="K14" s="100">
        <v>0.80315952596783335</v>
      </c>
      <c r="L14" s="99">
        <v>5.7126353527635994</v>
      </c>
      <c r="M14" s="100">
        <v>0.72116499590275984</v>
      </c>
      <c r="N14" s="99">
        <v>2.6090599530860858</v>
      </c>
      <c r="O14" s="100">
        <v>0.4440522754755411</v>
      </c>
      <c r="P14" s="99">
        <v>6.3568204795679106</v>
      </c>
      <c r="Q14" s="100">
        <v>0.60183242519698488</v>
      </c>
      <c r="R14" s="101">
        <v>9.0070287725396749</v>
      </c>
      <c r="S14" s="102">
        <v>0.86517314175340643</v>
      </c>
      <c r="T14" s="99">
        <v>6.2301990720477862</v>
      </c>
      <c r="U14" s="100">
        <v>0.74333876989222092</v>
      </c>
      <c r="V14" s="101">
        <v>5.8317346709597251</v>
      </c>
      <c r="W14" s="102">
        <v>0.79493992250263512</v>
      </c>
      <c r="X14" s="99">
        <v>4.135458665428656</v>
      </c>
      <c r="Y14" s="100">
        <v>0.60879468554807392</v>
      </c>
      <c r="Z14" s="101">
        <v>1.1395453438392491</v>
      </c>
      <c r="AA14" s="102">
        <v>0.26882103032815746</v>
      </c>
      <c r="AB14" s="99">
        <v>2.9999296552053569</v>
      </c>
      <c r="AC14" s="103">
        <v>0.50927567791844264</v>
      </c>
      <c r="AD14" s="104"/>
      <c r="AE14" s="104"/>
      <c r="AF14" s="104"/>
      <c r="AG14" s="104"/>
      <c r="AH14" s="104"/>
      <c r="AI14" s="104"/>
    </row>
    <row r="15" spans="1:35">
      <c r="A15" s="39" t="s">
        <v>70</v>
      </c>
      <c r="B15" s="99">
        <v>8.8895497006168291</v>
      </c>
      <c r="C15" s="102">
        <v>0.89593573136958415</v>
      </c>
      <c r="D15" s="99">
        <v>9.7815776350403123</v>
      </c>
      <c r="E15" s="100">
        <v>0.77835696787302855</v>
      </c>
      <c r="F15" s="99">
        <v>7.3237485496196086</v>
      </c>
      <c r="G15" s="100">
        <v>0.53438280062485333</v>
      </c>
      <c r="H15" s="101">
        <v>12.10798699969282</v>
      </c>
      <c r="I15" s="102">
        <v>0.66961819812494972</v>
      </c>
      <c r="J15" s="99">
        <v>20.787857612881439</v>
      </c>
      <c r="K15" s="100">
        <v>0.81482090059244749</v>
      </c>
      <c r="L15" s="99">
        <v>17.596291829392879</v>
      </c>
      <c r="M15" s="100">
        <v>0.95832931108488961</v>
      </c>
      <c r="N15" s="99">
        <v>5.6075994698561686</v>
      </c>
      <c r="O15" s="100">
        <v>0.54612292316077893</v>
      </c>
      <c r="P15" s="99">
        <v>18.361414970129601</v>
      </c>
      <c r="Q15" s="100">
        <v>0.94741425179567773</v>
      </c>
      <c r="R15" s="101">
        <v>26.563776462620829</v>
      </c>
      <c r="S15" s="102">
        <v>1.1435337774876422</v>
      </c>
      <c r="T15" s="99">
        <v>12.727488793161401</v>
      </c>
      <c r="U15" s="100">
        <v>0.6752413345959285</v>
      </c>
      <c r="V15" s="101">
        <v>21.494882992253778</v>
      </c>
      <c r="W15" s="102">
        <v>1.0459874228245367</v>
      </c>
      <c r="X15" s="99">
        <v>14.54820728420556</v>
      </c>
      <c r="Y15" s="100">
        <v>0.68654294195541909</v>
      </c>
      <c r="Z15" s="101">
        <v>10.971949056425821</v>
      </c>
      <c r="AA15" s="102">
        <v>0.59538989396115194</v>
      </c>
      <c r="AB15" s="99">
        <v>15.19766490495109</v>
      </c>
      <c r="AC15" s="103">
        <v>0.69748104216455609</v>
      </c>
      <c r="AD15" s="104"/>
      <c r="AE15" s="104"/>
      <c r="AF15" s="104"/>
      <c r="AG15" s="104"/>
      <c r="AH15" s="104"/>
      <c r="AI15" s="104"/>
    </row>
    <row r="16" spans="1:35">
      <c r="A16" s="39" t="s">
        <v>103</v>
      </c>
      <c r="B16" s="99">
        <v>5.2206717290230582</v>
      </c>
      <c r="C16" s="102">
        <v>0.45562568550168014</v>
      </c>
      <c r="D16" s="99">
        <v>5.3287738550625967</v>
      </c>
      <c r="E16" s="100">
        <v>0.44724251855652863</v>
      </c>
      <c r="F16" s="99">
        <v>3.2336893107059752</v>
      </c>
      <c r="G16" s="100">
        <v>0.36611453561472102</v>
      </c>
      <c r="H16" s="101">
        <v>7.1675291836781314</v>
      </c>
      <c r="I16" s="102">
        <v>0.4572448487319507</v>
      </c>
      <c r="J16" s="99">
        <v>11.849918548151081</v>
      </c>
      <c r="K16" s="100">
        <v>0.69915481482576147</v>
      </c>
      <c r="L16" s="99">
        <v>12.77994932691721</v>
      </c>
      <c r="M16" s="100">
        <v>0.66004839732638887</v>
      </c>
      <c r="N16" s="99">
        <v>8.4892344653827809</v>
      </c>
      <c r="O16" s="100">
        <v>0.54134657860072</v>
      </c>
      <c r="P16" s="99">
        <v>9.9572500317966739</v>
      </c>
      <c r="Q16" s="100">
        <v>0.60415362309603937</v>
      </c>
      <c r="R16" s="101">
        <v>25.968263376167211</v>
      </c>
      <c r="S16" s="102">
        <v>0.87084415557329897</v>
      </c>
      <c r="T16" s="99">
        <v>19.750192503768812</v>
      </c>
      <c r="U16" s="100">
        <v>0.88591876034872918</v>
      </c>
      <c r="V16" s="101">
        <v>11.62246229945058</v>
      </c>
      <c r="W16" s="102">
        <v>0.63090650938700632</v>
      </c>
      <c r="X16" s="99">
        <v>7.033680097623134</v>
      </c>
      <c r="Y16" s="100">
        <v>0.45962894252385117</v>
      </c>
      <c r="Z16" s="101">
        <v>4.398275246727823</v>
      </c>
      <c r="AA16" s="102">
        <v>0.42290232608433986</v>
      </c>
      <c r="AB16" s="99">
        <v>11.65454233397967</v>
      </c>
      <c r="AC16" s="103">
        <v>0.60771589277388827</v>
      </c>
      <c r="AD16" s="104"/>
      <c r="AE16" s="104"/>
      <c r="AF16" s="104"/>
      <c r="AG16" s="104"/>
      <c r="AH16" s="104"/>
      <c r="AI16" s="104"/>
    </row>
    <row r="17" spans="1:35" ht="12.75" customHeight="1">
      <c r="A17" s="39" t="s">
        <v>59</v>
      </c>
      <c r="B17" s="99">
        <v>6.7404135555424016</v>
      </c>
      <c r="C17" s="102">
        <v>0.59887707843069549</v>
      </c>
      <c r="D17" s="99">
        <v>5.6869606850124219</v>
      </c>
      <c r="E17" s="100">
        <v>0.5674372411991534</v>
      </c>
      <c r="F17" s="99">
        <v>3.3746997383718802</v>
      </c>
      <c r="G17" s="100">
        <v>0.46285575555733255</v>
      </c>
      <c r="H17" s="101">
        <v>5.2519048614585149</v>
      </c>
      <c r="I17" s="102">
        <v>0.52300121946730349</v>
      </c>
      <c r="J17" s="99">
        <v>11.51220536871535</v>
      </c>
      <c r="K17" s="100">
        <v>0.89731459084285492</v>
      </c>
      <c r="L17" s="99">
        <v>13.45077640866384</v>
      </c>
      <c r="M17" s="100">
        <v>0.86315520891586428</v>
      </c>
      <c r="N17" s="99">
        <v>2.2865567030647429</v>
      </c>
      <c r="O17" s="100">
        <v>0.36887478632540127</v>
      </c>
      <c r="P17" s="99">
        <v>7.1748503722724513</v>
      </c>
      <c r="Q17" s="100">
        <v>0.58806557967376605</v>
      </c>
      <c r="R17" s="101">
        <v>20.027802578577361</v>
      </c>
      <c r="S17" s="102">
        <v>0.95379041434866207</v>
      </c>
      <c r="T17" s="99">
        <v>11.42646385807423</v>
      </c>
      <c r="U17" s="100">
        <v>0.73316475050397711</v>
      </c>
      <c r="V17" s="101">
        <v>10.724965424699089</v>
      </c>
      <c r="W17" s="102">
        <v>0.66630880661261571</v>
      </c>
      <c r="X17" s="99">
        <v>4.9111183109720216</v>
      </c>
      <c r="Y17" s="100">
        <v>0.56454625998691155</v>
      </c>
      <c r="Z17" s="101">
        <v>5.9026236203141549</v>
      </c>
      <c r="AA17" s="102">
        <v>0.58133969073586333</v>
      </c>
      <c r="AB17" s="99">
        <v>7.948084472677083</v>
      </c>
      <c r="AC17" s="103">
        <v>0.6904311056117286</v>
      </c>
      <c r="AD17" s="104"/>
      <c r="AE17" s="104"/>
      <c r="AF17" s="104"/>
      <c r="AG17" s="104"/>
      <c r="AH17" s="104"/>
      <c r="AI17" s="104"/>
    </row>
    <row r="18" spans="1:35">
      <c r="A18" s="39" t="s">
        <v>72</v>
      </c>
      <c r="B18" s="101">
        <v>7.419462612107024</v>
      </c>
      <c r="C18" s="102">
        <v>0.49582762084329501</v>
      </c>
      <c r="D18" s="99">
        <v>6.2919116251216476</v>
      </c>
      <c r="E18" s="100">
        <v>0.54497312200964587</v>
      </c>
      <c r="F18" s="99">
        <v>3.7107056431885441</v>
      </c>
      <c r="G18" s="100">
        <v>0.38718599530194786</v>
      </c>
      <c r="H18" s="101">
        <v>8.7694343664400254</v>
      </c>
      <c r="I18" s="102">
        <v>0.58632122455402791</v>
      </c>
      <c r="J18" s="99">
        <v>14.814015338316141</v>
      </c>
      <c r="K18" s="100">
        <v>0.77197491835154741</v>
      </c>
      <c r="L18" s="99">
        <v>6.7549389619123339</v>
      </c>
      <c r="M18" s="100">
        <v>0.5412961300734519</v>
      </c>
      <c r="N18" s="99">
        <v>3.1131188947663482</v>
      </c>
      <c r="O18" s="100">
        <v>0.34169800281773494</v>
      </c>
      <c r="P18" s="99">
        <v>9.4903395107268693</v>
      </c>
      <c r="Q18" s="100">
        <v>0.68910373664137925</v>
      </c>
      <c r="R18" s="101">
        <v>15.24505679756699</v>
      </c>
      <c r="S18" s="102">
        <v>0.88449369572770131</v>
      </c>
      <c r="T18" s="99">
        <v>11.473040306411249</v>
      </c>
      <c r="U18" s="100">
        <v>0.64044213200068101</v>
      </c>
      <c r="V18" s="101">
        <v>6.5358854122668939</v>
      </c>
      <c r="W18" s="102">
        <v>0.52460757310804285</v>
      </c>
      <c r="X18" s="99">
        <v>6.1232211963476644</v>
      </c>
      <c r="Y18" s="100">
        <v>0.45273158497248694</v>
      </c>
      <c r="Z18" s="101">
        <v>3.14353482628065</v>
      </c>
      <c r="AA18" s="102">
        <v>0.40111537039444173</v>
      </c>
      <c r="AB18" s="99">
        <v>5.8004894638259037</v>
      </c>
      <c r="AC18" s="103">
        <v>0.48560095464424907</v>
      </c>
      <c r="AD18" s="104"/>
      <c r="AE18" s="104"/>
      <c r="AF18" s="104"/>
      <c r="AG18" s="104"/>
      <c r="AH18" s="104"/>
      <c r="AI18" s="104"/>
    </row>
    <row r="19" spans="1:35">
      <c r="A19" s="39" t="s">
        <v>57</v>
      </c>
      <c r="B19" s="101">
        <v>21.94313776590031</v>
      </c>
      <c r="C19" s="102">
        <v>0.90966725823784933</v>
      </c>
      <c r="D19" s="99">
        <v>25.328704523776871</v>
      </c>
      <c r="E19" s="100">
        <v>0.94210075726877507</v>
      </c>
      <c r="F19" s="99">
        <v>20.21879007038612</v>
      </c>
      <c r="G19" s="100">
        <v>0.80070223888548842</v>
      </c>
      <c r="H19" s="101">
        <v>15.468408697506501</v>
      </c>
      <c r="I19" s="102">
        <v>0.67240653862979038</v>
      </c>
      <c r="J19" s="99">
        <v>24.439492438519569</v>
      </c>
      <c r="K19" s="100">
        <v>1.0131902391523524</v>
      </c>
      <c r="L19" s="99">
        <v>20.599966010701959</v>
      </c>
      <c r="M19" s="100">
        <v>0.79931255746121255</v>
      </c>
      <c r="N19" s="99">
        <v>8.9825843092613677</v>
      </c>
      <c r="O19" s="100">
        <v>0.64395531343908641</v>
      </c>
      <c r="P19" s="99">
        <v>17.356725708924269</v>
      </c>
      <c r="Q19" s="100">
        <v>0.8521442806814159</v>
      </c>
      <c r="R19" s="101">
        <v>13.264845990327821</v>
      </c>
      <c r="S19" s="102">
        <v>0.75659253463662368</v>
      </c>
      <c r="T19" s="99">
        <v>14.03251790646487</v>
      </c>
      <c r="U19" s="100">
        <v>0.78554024254440891</v>
      </c>
      <c r="V19" s="101">
        <v>30.042061041699501</v>
      </c>
      <c r="W19" s="102">
        <v>1.0017124313877896</v>
      </c>
      <c r="X19" s="99">
        <v>16.494343856900461</v>
      </c>
      <c r="Y19" s="100">
        <v>0.80186895654436263</v>
      </c>
      <c r="Z19" s="101">
        <v>11.887797492977651</v>
      </c>
      <c r="AA19" s="102">
        <v>0.63775447476841862</v>
      </c>
      <c r="AB19" s="99">
        <v>11.14892849572448</v>
      </c>
      <c r="AC19" s="103">
        <v>0.77462709820399878</v>
      </c>
      <c r="AD19" s="104"/>
      <c r="AE19" s="104"/>
      <c r="AF19" s="104"/>
      <c r="AG19" s="104"/>
      <c r="AH19" s="104"/>
      <c r="AI19" s="104"/>
    </row>
    <row r="20" spans="1:35">
      <c r="A20" s="39" t="s">
        <v>104</v>
      </c>
      <c r="B20" s="101">
        <v>2.8704033633686179</v>
      </c>
      <c r="C20" s="102">
        <v>0.27414129218782107</v>
      </c>
      <c r="D20" s="99">
        <v>3.1636533063931069</v>
      </c>
      <c r="E20" s="100">
        <v>0.30365669730626482</v>
      </c>
      <c r="F20" s="99">
        <v>3.8717082345357059</v>
      </c>
      <c r="G20" s="100">
        <v>0.3363022716907404</v>
      </c>
      <c r="H20" s="101">
        <v>3.8346738765953852</v>
      </c>
      <c r="I20" s="102">
        <v>0.29028382128599445</v>
      </c>
      <c r="J20" s="99">
        <v>7.3633041279616949</v>
      </c>
      <c r="K20" s="100">
        <v>0.44987401527174808</v>
      </c>
      <c r="L20" s="99">
        <v>3.8187753103881219</v>
      </c>
      <c r="M20" s="100">
        <v>0.30032319809423219</v>
      </c>
      <c r="N20" s="99">
        <v>7.932744046761675</v>
      </c>
      <c r="O20" s="100">
        <v>0.51263331006666712</v>
      </c>
      <c r="P20" s="99">
        <v>8.5908167169439071</v>
      </c>
      <c r="Q20" s="100">
        <v>0.58606694408033155</v>
      </c>
      <c r="R20" s="101">
        <v>17.842560192612449</v>
      </c>
      <c r="S20" s="102">
        <v>0.88855334113794182</v>
      </c>
      <c r="T20" s="99">
        <v>23.524727954694761</v>
      </c>
      <c r="U20" s="100">
        <v>0.85337005342047523</v>
      </c>
      <c r="V20" s="101">
        <v>7.6743579232039032</v>
      </c>
      <c r="W20" s="102">
        <v>0.50953247548251779</v>
      </c>
      <c r="X20" s="99">
        <v>4.3909253039362346</v>
      </c>
      <c r="Y20" s="100">
        <v>0.35783140532959756</v>
      </c>
      <c r="Z20" s="101">
        <v>5.6921321645246472</v>
      </c>
      <c r="AA20" s="102">
        <v>0.41482339485766928</v>
      </c>
      <c r="AB20" s="99">
        <v>27.780271381213868</v>
      </c>
      <c r="AC20" s="103">
        <v>0.99829329527915811</v>
      </c>
      <c r="AD20" s="104"/>
      <c r="AE20" s="104"/>
      <c r="AF20" s="104"/>
      <c r="AG20" s="104"/>
      <c r="AH20" s="104"/>
      <c r="AI20" s="104"/>
    </row>
    <row r="21" spans="1:35">
      <c r="A21" s="39" t="s">
        <v>63</v>
      </c>
      <c r="B21" s="101">
        <v>76.362041170904121</v>
      </c>
      <c r="C21" s="102">
        <v>1.0909540496631569</v>
      </c>
      <c r="D21" s="99">
        <v>74.014319334786975</v>
      </c>
      <c r="E21" s="100">
        <v>1.0036915091894698</v>
      </c>
      <c r="F21" s="99">
        <v>66.742620895622736</v>
      </c>
      <c r="G21" s="100">
        <v>1.0756610962481388</v>
      </c>
      <c r="H21" s="101">
        <v>59.654923394618187</v>
      </c>
      <c r="I21" s="102">
        <v>1.0630093376678109</v>
      </c>
      <c r="J21" s="99">
        <v>51.427893291795733</v>
      </c>
      <c r="K21" s="100">
        <v>1.1622173671247171</v>
      </c>
      <c r="L21" s="99">
        <v>59.887283962477092</v>
      </c>
      <c r="M21" s="100">
        <v>1.0289189544822239</v>
      </c>
      <c r="N21" s="99">
        <v>19.00644019663665</v>
      </c>
      <c r="O21" s="100">
        <v>0.75013738076375225</v>
      </c>
      <c r="P21" s="99">
        <v>35.133167261494137</v>
      </c>
      <c r="Q21" s="100">
        <v>1.0474168459564472</v>
      </c>
      <c r="R21" s="101">
        <v>20.232481135847092</v>
      </c>
      <c r="S21" s="102">
        <v>0.93385998114333324</v>
      </c>
      <c r="T21" s="99">
        <v>17.006292305838588</v>
      </c>
      <c r="U21" s="100">
        <v>1.2466463042662246</v>
      </c>
      <c r="V21" s="101">
        <v>60.446004909545223</v>
      </c>
      <c r="W21" s="102">
        <v>1.2402929950275396</v>
      </c>
      <c r="X21" s="99">
        <v>54.189421033420771</v>
      </c>
      <c r="Y21" s="100">
        <v>1.0470528153047245</v>
      </c>
      <c r="Z21" s="101">
        <v>48.716156171964222</v>
      </c>
      <c r="AA21" s="102">
        <v>0.99709665317822527</v>
      </c>
      <c r="AB21" s="99">
        <v>18.880967885101789</v>
      </c>
      <c r="AC21" s="103">
        <v>0.97446295411966199</v>
      </c>
      <c r="AD21" s="104"/>
      <c r="AE21" s="104"/>
      <c r="AF21" s="104"/>
      <c r="AG21" s="104"/>
      <c r="AH21" s="104"/>
      <c r="AI21" s="104"/>
    </row>
    <row r="22" spans="1:35" ht="14" thickBot="1">
      <c r="A22" s="105" t="s">
        <v>94</v>
      </c>
      <c r="B22" s="106">
        <v>3.8256866954194582</v>
      </c>
      <c r="C22" s="109">
        <v>0.26576974724824853</v>
      </c>
      <c r="D22" s="106">
        <v>4.3455752225238378</v>
      </c>
      <c r="E22" s="107">
        <v>0.28678570531752445</v>
      </c>
      <c r="F22" s="106">
        <v>4.6701473914196088</v>
      </c>
      <c r="G22" s="107">
        <v>0.28783119124426187</v>
      </c>
      <c r="H22" s="108">
        <v>6.3053183394834083</v>
      </c>
      <c r="I22" s="109">
        <v>0.33931293840914062</v>
      </c>
      <c r="J22" s="106">
        <v>9.104109470483623</v>
      </c>
      <c r="K22" s="107">
        <v>0.44436688120285273</v>
      </c>
      <c r="L22" s="106">
        <v>6.2032576258969074</v>
      </c>
      <c r="M22" s="107">
        <v>0.36597336765042726</v>
      </c>
      <c r="N22" s="106">
        <v>8.9823924750615873</v>
      </c>
      <c r="O22" s="107">
        <v>0.42960604139604125</v>
      </c>
      <c r="P22" s="106">
        <v>6.7710852598547531</v>
      </c>
      <c r="Q22" s="107">
        <v>0.32748501733723062</v>
      </c>
      <c r="R22" s="108">
        <v>15.395057990235189</v>
      </c>
      <c r="S22" s="109">
        <v>0.56742997390167571</v>
      </c>
      <c r="T22" s="106">
        <v>9.2342545037635269</v>
      </c>
      <c r="U22" s="107">
        <v>0.36507546131367119</v>
      </c>
      <c r="V22" s="108">
        <v>7.941092874244787</v>
      </c>
      <c r="W22" s="109">
        <v>0.43542806782788585</v>
      </c>
      <c r="X22" s="106">
        <v>7.5461799881640923</v>
      </c>
      <c r="Y22" s="107">
        <v>0.4240556088949502</v>
      </c>
      <c r="Z22" s="108">
        <v>5.9416872096946944</v>
      </c>
      <c r="AA22" s="109">
        <v>0.29650852246961518</v>
      </c>
      <c r="AB22" s="106">
        <v>9.1614551605294103</v>
      </c>
      <c r="AC22" s="110">
        <v>0.42402971265059713</v>
      </c>
      <c r="AD22" s="104"/>
      <c r="AE22" s="104"/>
      <c r="AF22" s="104"/>
      <c r="AG22" s="104"/>
      <c r="AH22" s="104"/>
      <c r="AI22" s="104"/>
    </row>
    <row r="23" spans="1:35">
      <c r="A23" s="111"/>
      <c r="B23" s="101"/>
      <c r="C23" s="102"/>
      <c r="D23" s="101"/>
      <c r="E23" s="102"/>
      <c r="F23" s="101"/>
      <c r="G23" s="102"/>
      <c r="H23" s="101"/>
      <c r="I23" s="102"/>
      <c r="J23" s="101"/>
      <c r="K23" s="102"/>
      <c r="L23" s="101"/>
      <c r="M23" s="102"/>
      <c r="N23" s="101"/>
      <c r="O23" s="102"/>
      <c r="P23" s="101"/>
      <c r="Q23" s="102"/>
      <c r="R23" s="101"/>
      <c r="S23" s="102"/>
      <c r="T23" s="101"/>
      <c r="U23" s="102"/>
      <c r="V23" s="104"/>
      <c r="W23" s="104"/>
      <c r="X23" s="104"/>
      <c r="Y23" s="104"/>
      <c r="Z23" s="104"/>
      <c r="AA23" s="104"/>
      <c r="AB23" s="104"/>
      <c r="AC23" s="104"/>
      <c r="AD23" s="104"/>
      <c r="AE23" s="104"/>
      <c r="AF23" s="104"/>
      <c r="AG23" s="104"/>
      <c r="AH23" s="104"/>
      <c r="AI23" s="104"/>
    </row>
    <row r="24" spans="1:35">
      <c r="A24" s="9" t="s">
        <v>193</v>
      </c>
      <c r="B24" s="101"/>
      <c r="C24" s="102"/>
      <c r="D24" s="101"/>
      <c r="E24" s="102"/>
      <c r="F24" s="101"/>
      <c r="G24" s="102"/>
      <c r="H24" s="101"/>
      <c r="I24" s="102"/>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row>
    <row r="25" spans="1:35">
      <c r="A25" s="9" t="s">
        <v>334</v>
      </c>
      <c r="B25" s="101"/>
      <c r="C25" s="102"/>
      <c r="D25" s="101"/>
      <c r="E25" s="102"/>
      <c r="F25" s="101"/>
      <c r="G25" s="102"/>
      <c r="H25" s="101"/>
      <c r="I25" s="102"/>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row>
    <row r="26" spans="1:35">
      <c r="A26" s="233" t="s">
        <v>194</v>
      </c>
      <c r="B26" s="101"/>
      <c r="C26" s="102"/>
      <c r="D26" s="101"/>
      <c r="E26" s="102"/>
      <c r="F26" s="101"/>
      <c r="G26" s="102"/>
      <c r="H26" s="101"/>
      <c r="I26" s="102"/>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row>
    <row r="27" spans="1:35">
      <c r="A27" s="4" t="s">
        <v>413</v>
      </c>
    </row>
    <row r="28" spans="1:35">
      <c r="A28" s="10"/>
    </row>
    <row r="32" spans="1:35">
      <c r="A32" s="1"/>
    </row>
  </sheetData>
  <sortState xmlns:xlrd2="http://schemas.microsoft.com/office/spreadsheetml/2017/richdata2" ref="A12:AC22">
    <sortCondition ref="A12"/>
  </sortState>
  <customSheetViews>
    <customSheetView guid="{264B598C-C778-4757-8A7B-AFD5A2357E55}" scale="80" showGridLines="0">
      <selection activeCell="B12" sqref="B12:AC22"/>
      <pageMargins left="0.7" right="0.7" top="0.75" bottom="0.75" header="0.3" footer="0.3"/>
      <pageSetup paperSize="9" orientation="portrait" r:id="rId1"/>
    </customSheetView>
    <customSheetView guid="{433478C0-E6D4-4033-8C84-4B6BFBA35ADF}" scale="80" showGridLines="0">
      <selection activeCell="B12" sqref="B12:AC22"/>
      <pageMargins left="0.7" right="0.7" top="0.75" bottom="0.75" header="0.3" footer="0.3"/>
      <pageSetup paperSize="9" orientation="portrait" r:id="rId2"/>
    </customSheetView>
  </customSheetViews>
  <mergeCells count="15">
    <mergeCell ref="B8:AC8"/>
    <mergeCell ref="B9:C9"/>
    <mergeCell ref="D9:E9"/>
    <mergeCell ref="F9:G9"/>
    <mergeCell ref="H9:I9"/>
    <mergeCell ref="J9:K9"/>
    <mergeCell ref="L9:M9"/>
    <mergeCell ref="N9:O9"/>
    <mergeCell ref="P9:Q9"/>
    <mergeCell ref="R9:S9"/>
    <mergeCell ref="T9:U9"/>
    <mergeCell ref="V9:W9"/>
    <mergeCell ref="X9:Y9"/>
    <mergeCell ref="Z9:AA9"/>
    <mergeCell ref="AB9:AC9"/>
  </mergeCell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dimension ref="A1:AA71"/>
  <sheetViews>
    <sheetView showGridLines="0" zoomScaleNormal="100" workbookViewId="0"/>
  </sheetViews>
  <sheetFormatPr baseColWidth="10" defaultColWidth="9.1640625" defaultRowHeight="13"/>
  <cols>
    <col min="1" max="1" width="34" style="73" customWidth="1"/>
    <col min="2" max="23" width="9.1640625" style="73" customWidth="1"/>
    <col min="24" max="16384" width="9.1640625" style="73"/>
  </cols>
  <sheetData>
    <row r="1" spans="1:27">
      <c r="A1" s="9" t="str">
        <f ca="1">RIGHT(CELL("Filename",A1),LEN(CELL("Filename",A1))-FIND("]",CELL("Filename",A1)))</f>
        <v>Tabela BMUL.NO.PD_NEED_P</v>
      </c>
      <c r="B1" s="9"/>
      <c r="C1" s="9"/>
      <c r="J1" s="239" t="s">
        <v>434</v>
      </c>
      <c r="O1" s="177"/>
    </row>
    <row r="2" spans="1:27">
      <c r="A2" s="9" t="s">
        <v>410</v>
      </c>
      <c r="B2" s="9"/>
      <c r="C2" s="9"/>
      <c r="J2" s="238" t="s">
        <v>493</v>
      </c>
      <c r="O2" s="177"/>
    </row>
    <row r="3" spans="1:27">
      <c r="A3" s="94" t="s">
        <v>377</v>
      </c>
      <c r="B3" s="94"/>
      <c r="C3" s="94"/>
    </row>
    <row r="4" spans="1:27">
      <c r="A4" s="31" t="s">
        <v>480</v>
      </c>
      <c r="B4" s="18"/>
      <c r="C4" s="18"/>
    </row>
    <row r="5" spans="1:27" ht="12.75" customHeight="1">
      <c r="A5" s="1"/>
      <c r="B5" s="1"/>
      <c r="C5" s="1"/>
      <c r="D5" s="2"/>
      <c r="E5" s="1"/>
      <c r="F5" s="1"/>
      <c r="G5" s="1"/>
      <c r="H5" s="1"/>
    </row>
    <row r="6" spans="1:27">
      <c r="A6" s="30"/>
      <c r="B6" s="30"/>
      <c r="C6" s="30"/>
    </row>
    <row r="7" spans="1:27" s="20" customFormat="1" ht="14" thickBot="1">
      <c r="A7" s="19"/>
      <c r="B7" s="19"/>
      <c r="C7" s="19"/>
    </row>
    <row r="8" spans="1:27" s="20" customFormat="1" ht="29.25" customHeight="1">
      <c r="A8" s="55"/>
      <c r="B8" s="307" t="s">
        <v>378</v>
      </c>
      <c r="C8" s="319"/>
      <c r="D8" s="319"/>
      <c r="E8" s="319"/>
      <c r="F8" s="319"/>
      <c r="G8" s="319"/>
      <c r="H8" s="319"/>
      <c r="I8" s="319"/>
      <c r="J8" s="319"/>
      <c r="K8" s="319"/>
      <c r="L8" s="319"/>
      <c r="M8" s="319"/>
      <c r="N8" s="319"/>
      <c r="O8" s="319"/>
      <c r="P8" s="319"/>
      <c r="Q8" s="319"/>
      <c r="R8" s="319"/>
      <c r="S8" s="319"/>
      <c r="T8" s="319"/>
      <c r="U8" s="319"/>
      <c r="V8" s="319"/>
      <c r="W8" s="320"/>
    </row>
    <row r="9" spans="1:27" s="20" customFormat="1" ht="95.25" customHeight="1">
      <c r="A9" s="56"/>
      <c r="B9" s="283" t="s">
        <v>206</v>
      </c>
      <c r="C9" s="285"/>
      <c r="D9" s="283" t="s">
        <v>207</v>
      </c>
      <c r="E9" s="285"/>
      <c r="F9" s="283" t="s">
        <v>208</v>
      </c>
      <c r="G9" s="285"/>
      <c r="H9" s="283" t="s">
        <v>209</v>
      </c>
      <c r="I9" s="285"/>
      <c r="J9" s="283" t="s">
        <v>376</v>
      </c>
      <c r="K9" s="285"/>
      <c r="L9" s="283" t="s">
        <v>210</v>
      </c>
      <c r="M9" s="285"/>
      <c r="N9" s="283" t="s">
        <v>211</v>
      </c>
      <c r="O9" s="285"/>
      <c r="P9" s="283" t="s">
        <v>212</v>
      </c>
      <c r="Q9" s="285"/>
      <c r="R9" s="283" t="s">
        <v>213</v>
      </c>
      <c r="S9" s="285"/>
      <c r="T9" s="283" t="s">
        <v>214</v>
      </c>
      <c r="U9" s="285"/>
      <c r="V9" s="283" t="s">
        <v>215</v>
      </c>
      <c r="W9" s="286"/>
    </row>
    <row r="10" spans="1:27" s="4" customFormat="1">
      <c r="A10" s="54"/>
      <c r="B10" s="22" t="s">
        <v>1</v>
      </c>
      <c r="C10" s="23" t="s">
        <v>444</v>
      </c>
      <c r="D10" s="21" t="s">
        <v>1</v>
      </c>
      <c r="E10" s="21" t="s">
        <v>444</v>
      </c>
      <c r="F10" s="22" t="s">
        <v>1</v>
      </c>
      <c r="G10" s="23" t="s">
        <v>444</v>
      </c>
      <c r="H10" s="22" t="s">
        <v>1</v>
      </c>
      <c r="I10" s="23" t="s">
        <v>444</v>
      </c>
      <c r="J10" s="21" t="s">
        <v>1</v>
      </c>
      <c r="K10" s="21" t="s">
        <v>444</v>
      </c>
      <c r="L10" s="22" t="s">
        <v>1</v>
      </c>
      <c r="M10" s="23" t="s">
        <v>444</v>
      </c>
      <c r="N10" s="22" t="s">
        <v>1</v>
      </c>
      <c r="O10" s="23" t="s">
        <v>444</v>
      </c>
      <c r="P10" s="22" t="s">
        <v>1</v>
      </c>
      <c r="Q10" s="23" t="s">
        <v>444</v>
      </c>
      <c r="R10" s="22" t="s">
        <v>1</v>
      </c>
      <c r="S10" s="23" t="s">
        <v>444</v>
      </c>
      <c r="T10" s="21" t="s">
        <v>1</v>
      </c>
      <c r="U10" s="21" t="s">
        <v>444</v>
      </c>
      <c r="V10" s="22" t="s">
        <v>1</v>
      </c>
      <c r="W10" s="24" t="s">
        <v>444</v>
      </c>
    </row>
    <row r="11" spans="1:27">
      <c r="A11" s="171"/>
      <c r="B11" s="172"/>
      <c r="C11" s="173"/>
      <c r="D11" s="174"/>
      <c r="E11" s="174"/>
      <c r="F11" s="172"/>
      <c r="G11" s="173"/>
      <c r="H11" s="172"/>
      <c r="I11" s="173"/>
      <c r="J11" s="57"/>
      <c r="K11" s="57"/>
      <c r="L11" s="172"/>
      <c r="M11" s="173"/>
      <c r="N11" s="172"/>
      <c r="O11" s="173"/>
      <c r="P11" s="172"/>
      <c r="Q11" s="173"/>
      <c r="R11" s="67"/>
      <c r="S11" s="68"/>
      <c r="T11" s="174"/>
      <c r="U11" s="174"/>
      <c r="V11" s="67"/>
      <c r="W11" s="58"/>
      <c r="X11" s="98"/>
      <c r="Y11" s="98"/>
      <c r="Z11" s="98"/>
      <c r="AA11" s="98"/>
    </row>
    <row r="12" spans="1:27">
      <c r="A12" s="39" t="s">
        <v>75</v>
      </c>
      <c r="B12" s="99">
        <v>9.9365240255288683</v>
      </c>
      <c r="C12" s="100">
        <v>4.2023570965712986</v>
      </c>
      <c r="D12" s="101">
        <v>4.6158038836960049</v>
      </c>
      <c r="E12" s="102">
        <v>2.2054001406816881</v>
      </c>
      <c r="F12" s="99">
        <v>10.76669040598645</v>
      </c>
      <c r="G12" s="100">
        <v>4.1092490399569739</v>
      </c>
      <c r="H12" s="99">
        <v>7.1305560666809198</v>
      </c>
      <c r="I12" s="100">
        <v>2.6991762458050697</v>
      </c>
      <c r="J12" s="101">
        <v>6.1380379317964104</v>
      </c>
      <c r="K12" s="102">
        <v>2.0456978897926681</v>
      </c>
      <c r="L12" s="99">
        <v>5.7800319591287384</v>
      </c>
      <c r="M12" s="100">
        <v>3.5857883645270063</v>
      </c>
      <c r="N12" s="99">
        <v>8.9601981743204639</v>
      </c>
      <c r="O12" s="100">
        <v>3.8488661194305878</v>
      </c>
      <c r="P12" s="99">
        <v>3.242624995862462</v>
      </c>
      <c r="Q12" s="100">
        <v>1.7664006929315355</v>
      </c>
      <c r="R12" s="99">
        <v>5.9336876326842063</v>
      </c>
      <c r="S12" s="100">
        <v>2.3420662287268486</v>
      </c>
      <c r="T12" s="101">
        <v>5.342818601579304</v>
      </c>
      <c r="U12" s="102">
        <v>2.3142656387827274</v>
      </c>
      <c r="V12" s="99">
        <v>5.9976470386075853</v>
      </c>
      <c r="W12" s="103">
        <v>2.9216615608297274</v>
      </c>
      <c r="X12" s="104"/>
      <c r="Y12" s="104"/>
      <c r="Z12" s="104"/>
      <c r="AA12" s="104"/>
    </row>
    <row r="13" spans="1:27">
      <c r="A13" s="39" t="s">
        <v>78</v>
      </c>
      <c r="B13" s="99">
        <v>1.7143704810874241</v>
      </c>
      <c r="C13" s="100">
        <v>0.99284556588403494</v>
      </c>
      <c r="D13" s="99">
        <v>2.1037797878284201</v>
      </c>
      <c r="E13" s="102">
        <v>1.0834727011074141</v>
      </c>
      <c r="F13" s="99">
        <v>2.3098645076874038</v>
      </c>
      <c r="G13" s="100">
        <v>1.3273950146048448</v>
      </c>
      <c r="H13" s="99">
        <v>2.770095114251951</v>
      </c>
      <c r="I13" s="100">
        <v>1.2988277041071168</v>
      </c>
      <c r="J13" s="101">
        <v>2.0187350197653231</v>
      </c>
      <c r="K13" s="102">
        <v>1.2036685514991861</v>
      </c>
      <c r="L13" s="99">
        <v>1.5671949417165909</v>
      </c>
      <c r="M13" s="100">
        <v>1.1140228888664341</v>
      </c>
      <c r="N13" s="99">
        <v>0.54554036373411874</v>
      </c>
      <c r="O13" s="100">
        <v>0.54583106569316997</v>
      </c>
      <c r="P13" s="99">
        <v>2.896009896221218</v>
      </c>
      <c r="Q13" s="100">
        <v>1.9483488063167633</v>
      </c>
      <c r="R13" s="99">
        <v>2.1363903879968822</v>
      </c>
      <c r="S13" s="100">
        <v>1.2535552244199202</v>
      </c>
      <c r="T13" s="101">
        <v>5.7186225038280574</v>
      </c>
      <c r="U13" s="100">
        <v>1.7258678574932338</v>
      </c>
      <c r="V13" s="99">
        <v>9.3003428767204586</v>
      </c>
      <c r="W13" s="103">
        <v>2.6586266449385771</v>
      </c>
      <c r="X13" s="104"/>
      <c r="Y13" s="104"/>
      <c r="Z13" s="104"/>
      <c r="AA13" s="104"/>
    </row>
    <row r="14" spans="1:27">
      <c r="A14" s="39" t="s">
        <v>87</v>
      </c>
      <c r="B14" s="99">
        <v>1.732397490218919</v>
      </c>
      <c r="C14" s="100">
        <v>0.80914160794113177</v>
      </c>
      <c r="D14" s="99">
        <v>2.0660476093712918</v>
      </c>
      <c r="E14" s="100">
        <v>0.92402316556071773</v>
      </c>
      <c r="F14" s="99">
        <v>14.94084664586414</v>
      </c>
      <c r="G14" s="100">
        <v>3.8968138647091877</v>
      </c>
      <c r="H14" s="99">
        <v>5.6574996315447734</v>
      </c>
      <c r="I14" s="100">
        <v>2.71745666954161</v>
      </c>
      <c r="J14" s="99">
        <v>6.5636433044082034</v>
      </c>
      <c r="K14" s="100">
        <v>2.8890703171137511</v>
      </c>
      <c r="L14" s="99">
        <v>3.244257492292161</v>
      </c>
      <c r="M14" s="100">
        <v>1.0949430073923696</v>
      </c>
      <c r="N14" s="99">
        <v>6.9230388961791443</v>
      </c>
      <c r="O14" s="100">
        <v>2.0650102481261365</v>
      </c>
      <c r="P14" s="99">
        <v>2.0134456831413221</v>
      </c>
      <c r="Q14" s="100">
        <v>1.2058357407791698</v>
      </c>
      <c r="R14" s="99">
        <v>5.3224820561372539</v>
      </c>
      <c r="S14" s="100">
        <v>1.8093571095410956</v>
      </c>
      <c r="T14" s="99">
        <v>9.8268936224270771</v>
      </c>
      <c r="U14" s="102">
        <v>3.4218742622040468</v>
      </c>
      <c r="V14" s="99">
        <v>8.7907187779692215</v>
      </c>
      <c r="W14" s="103">
        <v>2.1038108747679742</v>
      </c>
      <c r="X14" s="104"/>
      <c r="Y14" s="104"/>
      <c r="Z14" s="104"/>
      <c r="AA14" s="104"/>
    </row>
    <row r="15" spans="1:27">
      <c r="A15" s="41" t="s">
        <v>91</v>
      </c>
      <c r="B15" s="99">
        <v>8.0955451642847205</v>
      </c>
      <c r="C15" s="100">
        <v>1.8988021899559124</v>
      </c>
      <c r="D15" s="99">
        <v>20.874705822335208</v>
      </c>
      <c r="E15" s="100">
        <v>2.6924219604487232</v>
      </c>
      <c r="F15" s="99">
        <v>10.41063546699932</v>
      </c>
      <c r="G15" s="100">
        <v>2.391460189558257</v>
      </c>
      <c r="H15" s="99">
        <v>9.6294389926610062</v>
      </c>
      <c r="I15" s="100">
        <v>2.452916291659768</v>
      </c>
      <c r="J15" s="99">
        <v>16.534175664973372</v>
      </c>
      <c r="K15" s="100">
        <v>2.9254608350277764</v>
      </c>
      <c r="L15" s="99">
        <v>8.8115153463650771</v>
      </c>
      <c r="M15" s="100">
        <v>2.2443966934941297</v>
      </c>
      <c r="N15" s="99">
        <v>15.959185922827</v>
      </c>
      <c r="O15" s="100">
        <v>3.1480734676446169</v>
      </c>
      <c r="P15" s="99">
        <v>9.2262062774741729</v>
      </c>
      <c r="Q15" s="100">
        <v>2.0536409859227511</v>
      </c>
      <c r="R15" s="99">
        <v>22.139922225324408</v>
      </c>
      <c r="S15" s="100">
        <v>2.9217192129097742</v>
      </c>
      <c r="T15" s="99">
        <v>10.473308437935639</v>
      </c>
      <c r="U15" s="100">
        <v>2.3113258819517459</v>
      </c>
      <c r="V15" s="99">
        <v>7.6238901376830874</v>
      </c>
      <c r="W15" s="103">
        <v>1.8010964722407383</v>
      </c>
      <c r="X15" s="104"/>
      <c r="Y15" s="104"/>
      <c r="Z15" s="104"/>
      <c r="AA15" s="104"/>
    </row>
    <row r="16" spans="1:27" ht="12.75" customHeight="1">
      <c r="A16" s="41" t="s">
        <v>105</v>
      </c>
      <c r="B16" s="99">
        <v>11.01884591552275</v>
      </c>
      <c r="C16" s="100">
        <v>1.9822958278572453</v>
      </c>
      <c r="D16" s="99">
        <v>17.507342090765238</v>
      </c>
      <c r="E16" s="102">
        <v>2.097078736438855</v>
      </c>
      <c r="F16" s="99">
        <v>40.161687521808652</v>
      </c>
      <c r="G16" s="100">
        <v>3.5331701701101235</v>
      </c>
      <c r="H16" s="99">
        <v>16.64479172890136</v>
      </c>
      <c r="I16" s="100">
        <v>2.5234713589104736</v>
      </c>
      <c r="J16" s="101">
        <v>22.763668669594811</v>
      </c>
      <c r="K16" s="102">
        <v>2.6928337251374392</v>
      </c>
      <c r="L16" s="99">
        <v>11.85504686279234</v>
      </c>
      <c r="M16" s="100">
        <v>2.3359066127455419</v>
      </c>
      <c r="N16" s="99">
        <v>20.901730135898909</v>
      </c>
      <c r="O16" s="100">
        <v>2.8558435357935665</v>
      </c>
      <c r="P16" s="99">
        <v>16.37961868796247</v>
      </c>
      <c r="Q16" s="100">
        <v>2.4767564903695112</v>
      </c>
      <c r="R16" s="99">
        <v>42.042090668041091</v>
      </c>
      <c r="S16" s="100">
        <v>3.5249814139933058</v>
      </c>
      <c r="T16" s="101">
        <v>23.919917674086399</v>
      </c>
      <c r="U16" s="102">
        <v>2.6089029720706334</v>
      </c>
      <c r="V16" s="99">
        <v>12.02065736214389</v>
      </c>
      <c r="W16" s="103">
        <v>2.1092370264225662</v>
      </c>
      <c r="X16" s="104"/>
      <c r="Y16" s="104"/>
      <c r="Z16" s="104"/>
      <c r="AA16" s="104"/>
    </row>
    <row r="17" spans="1:27" ht="12.75" customHeight="1">
      <c r="A17" s="231" t="s">
        <v>100</v>
      </c>
      <c r="B17" s="99">
        <v>8.9374197543757798</v>
      </c>
      <c r="C17" s="100">
        <v>2.351116954530553</v>
      </c>
      <c r="D17" s="101">
        <v>21.72595489286676</v>
      </c>
      <c r="E17" s="102">
        <v>2.6217376364373224</v>
      </c>
      <c r="F17" s="99">
        <v>42.177531535568569</v>
      </c>
      <c r="G17" s="100">
        <v>4.0269065464035005</v>
      </c>
      <c r="H17" s="99">
        <v>23.424940165288529</v>
      </c>
      <c r="I17" s="100">
        <v>3.6881073765620895</v>
      </c>
      <c r="J17" s="101">
        <v>25.38466910502132</v>
      </c>
      <c r="K17" s="102">
        <v>3.1641071075232463</v>
      </c>
      <c r="L17" s="99">
        <v>14.95983403798035</v>
      </c>
      <c r="M17" s="100">
        <v>2.687395167203483</v>
      </c>
      <c r="N17" s="99">
        <v>26.825462386118762</v>
      </c>
      <c r="O17" s="100">
        <v>3.5952025898178919</v>
      </c>
      <c r="P17" s="99">
        <v>19.951006860276468</v>
      </c>
      <c r="Q17" s="100">
        <v>2.9352084059672054</v>
      </c>
      <c r="R17" s="99">
        <v>40.410331422765992</v>
      </c>
      <c r="S17" s="100">
        <v>3.6846105003015386</v>
      </c>
      <c r="T17" s="101">
        <v>20.1044553349236</v>
      </c>
      <c r="U17" s="102">
        <v>3.2782110594762797</v>
      </c>
      <c r="V17" s="99">
        <v>11.431909943642671</v>
      </c>
      <c r="W17" s="103">
        <v>2.8508049699742615</v>
      </c>
      <c r="X17" s="104"/>
      <c r="Y17" s="104"/>
      <c r="Z17" s="104"/>
      <c r="AA17" s="104"/>
    </row>
    <row r="18" spans="1:27">
      <c r="A18" s="39" t="s">
        <v>67</v>
      </c>
      <c r="B18" s="99">
        <v>36.813995684498643</v>
      </c>
      <c r="C18" s="100">
        <v>3.9646049232995209</v>
      </c>
      <c r="D18" s="101">
        <v>32.593362993185501</v>
      </c>
      <c r="E18" s="102">
        <v>3.5377372084855288</v>
      </c>
      <c r="F18" s="99">
        <v>34.023652643171573</v>
      </c>
      <c r="G18" s="100">
        <v>3.852656933475477</v>
      </c>
      <c r="H18" s="99">
        <v>21.132896350064581</v>
      </c>
      <c r="I18" s="100">
        <v>3.4965692520478808</v>
      </c>
      <c r="J18" s="101">
        <v>22.246598553055321</v>
      </c>
      <c r="K18" s="102">
        <v>3.3119827410232916</v>
      </c>
      <c r="L18" s="99">
        <v>18.748961719393471</v>
      </c>
      <c r="M18" s="100">
        <v>3.3348441938349151</v>
      </c>
      <c r="N18" s="99">
        <v>24.390713305379059</v>
      </c>
      <c r="O18" s="100">
        <v>3.670128234471238</v>
      </c>
      <c r="P18" s="99" t="s">
        <v>15</v>
      </c>
      <c r="Q18" s="100" t="s">
        <v>15</v>
      </c>
      <c r="R18" s="99">
        <v>32.977703596954008</v>
      </c>
      <c r="S18" s="100">
        <v>4.1655062049003817</v>
      </c>
      <c r="T18" s="101">
        <v>32.105912103649061</v>
      </c>
      <c r="U18" s="102">
        <v>3.8451727216573772</v>
      </c>
      <c r="V18" s="99">
        <v>38.905231015527939</v>
      </c>
      <c r="W18" s="103">
        <v>4.1653023001641793</v>
      </c>
      <c r="X18" s="104"/>
      <c r="Y18" s="104"/>
      <c r="Z18" s="104"/>
      <c r="AA18" s="104"/>
    </row>
    <row r="19" spans="1:27">
      <c r="A19" s="39" t="s">
        <v>108</v>
      </c>
      <c r="B19" s="99">
        <v>25.8130426658307</v>
      </c>
      <c r="C19" s="100">
        <v>3.6526342662183944</v>
      </c>
      <c r="D19" s="101">
        <v>24.7699956604161</v>
      </c>
      <c r="E19" s="102">
        <v>3.8203430930670619</v>
      </c>
      <c r="F19" s="99">
        <v>41.151793939806382</v>
      </c>
      <c r="G19" s="100">
        <v>3.9823367189415557</v>
      </c>
      <c r="H19" s="99">
        <v>25.103389786365639</v>
      </c>
      <c r="I19" s="100">
        <v>3.6975403749114881</v>
      </c>
      <c r="J19" s="101">
        <v>33.36181284312881</v>
      </c>
      <c r="K19" s="102">
        <v>3.7354603113240445</v>
      </c>
      <c r="L19" s="99">
        <v>20.480891269939288</v>
      </c>
      <c r="M19" s="100">
        <v>3.2948649344086576</v>
      </c>
      <c r="N19" s="99">
        <v>24.79674425008097</v>
      </c>
      <c r="O19" s="100">
        <v>3.8349502207079826</v>
      </c>
      <c r="P19" s="99">
        <v>21.173157968473539</v>
      </c>
      <c r="Q19" s="100">
        <v>3.6305779760264336</v>
      </c>
      <c r="R19" s="99">
        <v>31.37120176346351</v>
      </c>
      <c r="S19" s="100">
        <v>4.1155407591203872</v>
      </c>
      <c r="T19" s="101">
        <v>27.904632533721429</v>
      </c>
      <c r="U19" s="102">
        <v>3.658038599833132</v>
      </c>
      <c r="V19" s="99">
        <v>34.836664329357298</v>
      </c>
      <c r="W19" s="103">
        <v>4.3839384100458521</v>
      </c>
      <c r="X19" s="104"/>
      <c r="Y19" s="104"/>
      <c r="Z19" s="104"/>
      <c r="AA19" s="104"/>
    </row>
    <row r="20" spans="1:27">
      <c r="A20" s="39" t="s">
        <v>90</v>
      </c>
      <c r="B20" s="99">
        <v>7.0351478973767394</v>
      </c>
      <c r="C20" s="100">
        <v>2.5674703986728842</v>
      </c>
      <c r="D20" s="101">
        <v>16.091603398423441</v>
      </c>
      <c r="E20" s="102">
        <v>3.8686171088950867</v>
      </c>
      <c r="F20" s="99">
        <v>18.141277404891081</v>
      </c>
      <c r="G20" s="100">
        <v>3.6581182847641864</v>
      </c>
      <c r="H20" s="99">
        <v>11.67924189347147</v>
      </c>
      <c r="I20" s="100">
        <v>3.1131484489540844</v>
      </c>
      <c r="J20" s="101">
        <v>14.477843619344521</v>
      </c>
      <c r="K20" s="102">
        <v>3.4091320266289702</v>
      </c>
      <c r="L20" s="99">
        <v>13.108551154238111</v>
      </c>
      <c r="M20" s="100">
        <v>3.3649563700946561</v>
      </c>
      <c r="N20" s="99">
        <v>14.84662714452957</v>
      </c>
      <c r="O20" s="100">
        <v>3.3909142709367734</v>
      </c>
      <c r="P20" s="99">
        <v>7.5296240199601252</v>
      </c>
      <c r="Q20" s="100">
        <v>2.5360651087036228</v>
      </c>
      <c r="R20" s="99">
        <v>15.208656381923831</v>
      </c>
      <c r="S20" s="100">
        <v>3.4216948933873232</v>
      </c>
      <c r="T20" s="101">
        <v>8.452348872732081</v>
      </c>
      <c r="U20" s="102">
        <v>2.6784413375745455</v>
      </c>
      <c r="V20" s="99">
        <v>17.299919159267489</v>
      </c>
      <c r="W20" s="103">
        <v>3.7945630848590741</v>
      </c>
      <c r="X20" s="104"/>
      <c r="Y20" s="104"/>
      <c r="Z20" s="104"/>
      <c r="AA20" s="104"/>
    </row>
    <row r="21" spans="1:27">
      <c r="A21" s="39" t="s">
        <v>56</v>
      </c>
      <c r="B21" s="99">
        <v>10.075713453706619</v>
      </c>
      <c r="C21" s="100">
        <v>3.0983381537067554</v>
      </c>
      <c r="D21" s="101">
        <v>9.3371757925255032</v>
      </c>
      <c r="E21" s="102">
        <v>1.8063237233119369</v>
      </c>
      <c r="F21" s="99">
        <v>19.942363112407961</v>
      </c>
      <c r="G21" s="100">
        <v>4.0700704468235642</v>
      </c>
      <c r="H21" s="99">
        <v>10.374639769472781</v>
      </c>
      <c r="I21" s="100">
        <v>2.9454723301539625</v>
      </c>
      <c r="J21" s="101">
        <v>21.61383285303371</v>
      </c>
      <c r="K21" s="102">
        <v>4.6275678152541593</v>
      </c>
      <c r="L21" s="99">
        <v>11.64265129682973</v>
      </c>
      <c r="M21" s="100">
        <v>3.476664522337686</v>
      </c>
      <c r="N21" s="99">
        <v>15.79250720461884</v>
      </c>
      <c r="O21" s="100">
        <v>4.0546194979263488</v>
      </c>
      <c r="P21" s="99">
        <v>7.2622478386309464</v>
      </c>
      <c r="Q21" s="100">
        <v>2.7460812986913257</v>
      </c>
      <c r="R21" s="99">
        <v>15.56195965420917</v>
      </c>
      <c r="S21" s="100">
        <v>3.7529062198712304</v>
      </c>
      <c r="T21" s="101">
        <v>18.904899135460681</v>
      </c>
      <c r="U21" s="102">
        <v>4.0691165225993702</v>
      </c>
      <c r="V21" s="99">
        <v>15.15850144094037</v>
      </c>
      <c r="W21" s="103">
        <v>3.5464178906107051</v>
      </c>
      <c r="X21" s="104"/>
      <c r="Y21" s="104"/>
      <c r="Z21" s="104"/>
      <c r="AA21" s="104"/>
    </row>
    <row r="22" spans="1:27">
      <c r="A22" s="39" t="s">
        <v>69</v>
      </c>
      <c r="B22" s="99">
        <v>7.0520247851872346</v>
      </c>
      <c r="C22" s="100">
        <v>1.8833382209544183</v>
      </c>
      <c r="D22" s="101">
        <v>15.95723803371699</v>
      </c>
      <c r="E22" s="102">
        <v>2.5523568360924132</v>
      </c>
      <c r="F22" s="99">
        <v>20.6997018612456</v>
      </c>
      <c r="G22" s="100">
        <v>2.9037565396170151</v>
      </c>
      <c r="H22" s="99">
        <v>9.6066896185557287</v>
      </c>
      <c r="I22" s="100">
        <v>2.2290367781856175</v>
      </c>
      <c r="J22" s="101">
        <v>27.52909510843271</v>
      </c>
      <c r="K22" s="102">
        <v>3.0747485195420761</v>
      </c>
      <c r="L22" s="99">
        <v>26.673114286203909</v>
      </c>
      <c r="M22" s="100">
        <v>3.5067410812347992</v>
      </c>
      <c r="N22" s="99">
        <v>37.386771299072329</v>
      </c>
      <c r="O22" s="100">
        <v>3.2920137143607784</v>
      </c>
      <c r="P22" s="99">
        <v>10.173425652786991</v>
      </c>
      <c r="Q22" s="100">
        <v>2.2865352570250663</v>
      </c>
      <c r="R22" s="99">
        <v>47.719262902788003</v>
      </c>
      <c r="S22" s="100">
        <v>3.596498468409647</v>
      </c>
      <c r="T22" s="101">
        <v>41.988610846228227</v>
      </c>
      <c r="U22" s="102">
        <v>3.662933445717385</v>
      </c>
      <c r="V22" s="99">
        <v>40.9524084331061</v>
      </c>
      <c r="W22" s="103">
        <v>3.6493214940184964</v>
      </c>
      <c r="X22" s="104"/>
      <c r="Y22" s="104"/>
      <c r="Z22" s="104"/>
      <c r="AA22" s="104"/>
    </row>
    <row r="23" spans="1:27">
      <c r="A23" s="39" t="s">
        <v>107</v>
      </c>
      <c r="B23" s="99">
        <v>16.938861058449309</v>
      </c>
      <c r="C23" s="100">
        <v>3.147466567830759</v>
      </c>
      <c r="D23" s="101">
        <v>14.571444639896789</v>
      </c>
      <c r="E23" s="102">
        <v>2.7864027216275629</v>
      </c>
      <c r="F23" s="99">
        <v>13.15288391772102</v>
      </c>
      <c r="G23" s="100">
        <v>2.8823761834235126</v>
      </c>
      <c r="H23" s="99">
        <v>7.328548915497608</v>
      </c>
      <c r="I23" s="100">
        <v>1.9523633536398843</v>
      </c>
      <c r="J23" s="101">
        <v>24.234302441471069</v>
      </c>
      <c r="K23" s="102">
        <v>3.2453945315626109</v>
      </c>
      <c r="L23" s="99">
        <v>16.945369486887611</v>
      </c>
      <c r="M23" s="100">
        <v>3.4050514159392979</v>
      </c>
      <c r="N23" s="99">
        <v>17.684460968528551</v>
      </c>
      <c r="O23" s="100">
        <v>3.3183234182268233</v>
      </c>
      <c r="P23" s="99">
        <v>14.564613233433571</v>
      </c>
      <c r="Q23" s="100">
        <v>2.9963048848184708</v>
      </c>
      <c r="R23" s="99">
        <v>14.66370053469721</v>
      </c>
      <c r="S23" s="100">
        <v>2.567097977894683</v>
      </c>
      <c r="T23" s="101">
        <v>13.36542447476439</v>
      </c>
      <c r="U23" s="102">
        <v>2.7457827551201386</v>
      </c>
      <c r="V23" s="99">
        <v>20.8820059349801</v>
      </c>
      <c r="W23" s="103">
        <v>3.3095797326203651</v>
      </c>
      <c r="X23" s="104"/>
      <c r="Y23" s="104"/>
      <c r="Z23" s="104"/>
      <c r="AA23" s="104"/>
    </row>
    <row r="24" spans="1:27" ht="12.75" customHeight="1">
      <c r="A24" s="39" t="s">
        <v>73</v>
      </c>
      <c r="B24" s="99">
        <v>6.647989135463046</v>
      </c>
      <c r="C24" s="100">
        <v>2.1657378697904397</v>
      </c>
      <c r="D24" s="101">
        <v>3.5268152990460839</v>
      </c>
      <c r="E24" s="102">
        <v>1.532412643124502</v>
      </c>
      <c r="F24" s="99">
        <v>12.163669180353409</v>
      </c>
      <c r="G24" s="100">
        <v>3.0037594609314588</v>
      </c>
      <c r="H24" s="99">
        <v>1.4766531248995469</v>
      </c>
      <c r="I24" s="100">
        <v>1.0530347331672445</v>
      </c>
      <c r="J24" s="101">
        <v>3.3780153717634049</v>
      </c>
      <c r="K24" s="102">
        <v>1.7984312877550674</v>
      </c>
      <c r="L24" s="99">
        <v>5.1041476653878544</v>
      </c>
      <c r="M24" s="100">
        <v>1.8049037123393188</v>
      </c>
      <c r="N24" s="99">
        <v>7.2199955037352659</v>
      </c>
      <c r="O24" s="100">
        <v>2.2081820565178711</v>
      </c>
      <c r="P24" s="99">
        <v>0.5515725689000639</v>
      </c>
      <c r="Q24" s="100">
        <v>0.55185919449334564</v>
      </c>
      <c r="R24" s="99">
        <v>8.5350308194783597</v>
      </c>
      <c r="S24" s="100">
        <v>2.3863190485700945</v>
      </c>
      <c r="T24" s="101">
        <v>7.2814428315264816</v>
      </c>
      <c r="U24" s="102">
        <v>2.2003382844348853</v>
      </c>
      <c r="V24" s="99">
        <v>8.0835291203316597</v>
      </c>
      <c r="W24" s="103">
        <v>2.1171007271262554</v>
      </c>
      <c r="X24" s="104"/>
      <c r="Y24" s="104"/>
      <c r="Z24" s="104"/>
      <c r="AA24" s="104"/>
    </row>
    <row r="25" spans="1:27">
      <c r="A25" s="39" t="s">
        <v>62</v>
      </c>
      <c r="B25" s="99">
        <v>13.80264468008718</v>
      </c>
      <c r="C25" s="100">
        <v>2.4399784481030395</v>
      </c>
      <c r="D25" s="101">
        <v>19.530106381100449</v>
      </c>
      <c r="E25" s="102">
        <v>2.7638623781660145</v>
      </c>
      <c r="F25" s="99">
        <v>23.58062431220263</v>
      </c>
      <c r="G25" s="100">
        <v>3.1737572989728391</v>
      </c>
      <c r="H25" s="99">
        <v>16.396317710966301</v>
      </c>
      <c r="I25" s="100">
        <v>2.6115397768270805</v>
      </c>
      <c r="J25" s="101">
        <v>25.635928520263828</v>
      </c>
      <c r="K25" s="102">
        <v>3.1432402864603395</v>
      </c>
      <c r="L25" s="99">
        <v>4.7488951385879039</v>
      </c>
      <c r="M25" s="100">
        <v>1.5369393414168395</v>
      </c>
      <c r="N25" s="99">
        <v>28.21248275019807</v>
      </c>
      <c r="O25" s="100">
        <v>3.3265630204570136</v>
      </c>
      <c r="P25" s="99">
        <v>9.7074082484725466</v>
      </c>
      <c r="Q25" s="100">
        <v>2.0481947760432422</v>
      </c>
      <c r="R25" s="99">
        <v>36.51492644761948</v>
      </c>
      <c r="S25" s="100">
        <v>3.7675836284683717</v>
      </c>
      <c r="T25" s="101">
        <v>26.220762660031308</v>
      </c>
      <c r="U25" s="102">
        <v>3.2779593490948633</v>
      </c>
      <c r="V25" s="99">
        <v>26.107219592313079</v>
      </c>
      <c r="W25" s="103">
        <v>3.4471968912800728</v>
      </c>
      <c r="X25" s="104"/>
      <c r="Y25" s="104"/>
      <c r="Z25" s="104"/>
      <c r="AA25" s="104"/>
    </row>
    <row r="26" spans="1:27">
      <c r="A26" s="39" t="s">
        <v>79</v>
      </c>
      <c r="B26" s="99">
        <v>3.712764309564375</v>
      </c>
      <c r="C26" s="100">
        <v>1.5305241219492054</v>
      </c>
      <c r="D26" s="101">
        <v>2.9683430414715519</v>
      </c>
      <c r="E26" s="102">
        <v>1.3292114914410134</v>
      </c>
      <c r="F26" s="99">
        <v>5.0161730013660648</v>
      </c>
      <c r="G26" s="100">
        <v>2.1686195759346973</v>
      </c>
      <c r="H26" s="99">
        <v>4.4483499229166981</v>
      </c>
      <c r="I26" s="100">
        <v>2.0839406261923878</v>
      </c>
      <c r="J26" s="101">
        <v>17.733080146576089</v>
      </c>
      <c r="K26" s="102">
        <v>2.9173420563142822</v>
      </c>
      <c r="L26" s="99">
        <v>5.3715273591872217</v>
      </c>
      <c r="M26" s="100">
        <v>2.175993164931032</v>
      </c>
      <c r="N26" s="99">
        <v>11.03793849669367</v>
      </c>
      <c r="O26" s="100">
        <v>2.2974962244192576</v>
      </c>
      <c r="P26" s="99">
        <v>4.810788304684654</v>
      </c>
      <c r="Q26" s="100">
        <v>1.7029262552810922</v>
      </c>
      <c r="R26" s="99">
        <v>27.689987011196489</v>
      </c>
      <c r="S26" s="100">
        <v>4.0439744560252304</v>
      </c>
      <c r="T26" s="101">
        <v>17.29627956155549</v>
      </c>
      <c r="U26" s="102">
        <v>3.4078035555292043</v>
      </c>
      <c r="V26" s="99">
        <v>18.998131340206921</v>
      </c>
      <c r="W26" s="103">
        <v>3.4581864347002327</v>
      </c>
      <c r="X26" s="104"/>
      <c r="Y26" s="104"/>
      <c r="Z26" s="104"/>
      <c r="AA26" s="104"/>
    </row>
    <row r="27" spans="1:27">
      <c r="A27" s="39" t="s">
        <v>98</v>
      </c>
      <c r="B27" s="99">
        <v>8.6040245052850022</v>
      </c>
      <c r="C27" s="100">
        <v>1.967563081827042</v>
      </c>
      <c r="D27" s="101">
        <v>5.8589220547512779</v>
      </c>
      <c r="E27" s="102">
        <v>1.7039989471860666</v>
      </c>
      <c r="F27" s="99">
        <v>14.019708688471461</v>
      </c>
      <c r="G27" s="100">
        <v>2.756911172169195</v>
      </c>
      <c r="H27" s="99">
        <v>5.5966707486734082</v>
      </c>
      <c r="I27" s="100">
        <v>1.8124299341020058</v>
      </c>
      <c r="J27" s="101">
        <v>21.371390978351091</v>
      </c>
      <c r="K27" s="102">
        <v>3.2231063426114708</v>
      </c>
      <c r="L27" s="99">
        <v>6.2032483141686994</v>
      </c>
      <c r="M27" s="100">
        <v>1.6643067533265383</v>
      </c>
      <c r="N27" s="99">
        <v>6.345223307969369</v>
      </c>
      <c r="O27" s="100">
        <v>2.0547124669439221</v>
      </c>
      <c r="P27" s="99">
        <v>9.5982624249183104</v>
      </c>
      <c r="Q27" s="100">
        <v>2.4352071411529739</v>
      </c>
      <c r="R27" s="99">
        <v>31.68257444722596</v>
      </c>
      <c r="S27" s="100">
        <v>3.954486772057793</v>
      </c>
      <c r="T27" s="101">
        <v>23.792747407135469</v>
      </c>
      <c r="U27" s="102">
        <v>3.716836101271344</v>
      </c>
      <c r="V27" s="99">
        <v>23.013726593513152</v>
      </c>
      <c r="W27" s="103">
        <v>3.6386484857034009</v>
      </c>
      <c r="X27" s="104"/>
      <c r="Y27" s="104"/>
      <c r="Z27" s="104"/>
      <c r="AA27" s="104"/>
    </row>
    <row r="28" spans="1:27">
      <c r="A28" s="39" t="s">
        <v>65</v>
      </c>
      <c r="B28" s="99">
        <v>17.477438750842651</v>
      </c>
      <c r="C28" s="100">
        <v>3.4036131825120783</v>
      </c>
      <c r="D28" s="101">
        <v>12.07949504750013</v>
      </c>
      <c r="E28" s="102">
        <v>2.5171960214613303</v>
      </c>
      <c r="F28" s="99">
        <v>35.19889261500834</v>
      </c>
      <c r="G28" s="100">
        <v>3.8589771827844976</v>
      </c>
      <c r="H28" s="99">
        <v>23.34751217098853</v>
      </c>
      <c r="I28" s="100">
        <v>3.0694350097678558</v>
      </c>
      <c r="J28" s="101">
        <v>29.392216910278911</v>
      </c>
      <c r="K28" s="102">
        <v>3.7434204224930725</v>
      </c>
      <c r="L28" s="99">
        <v>26.386917796765239</v>
      </c>
      <c r="M28" s="100">
        <v>3.6392686552796429</v>
      </c>
      <c r="N28" s="99">
        <v>25.221554459945111</v>
      </c>
      <c r="O28" s="100">
        <v>3.4011772978744808</v>
      </c>
      <c r="P28" s="99">
        <v>18.97087132231119</v>
      </c>
      <c r="Q28" s="100">
        <v>3.09335691303444</v>
      </c>
      <c r="R28" s="99">
        <v>26.231513089390351</v>
      </c>
      <c r="S28" s="100">
        <v>3.4001865541609333</v>
      </c>
      <c r="T28" s="101">
        <v>25.73026678306331</v>
      </c>
      <c r="U28" s="102">
        <v>3.3924360633885366</v>
      </c>
      <c r="V28" s="99">
        <v>32.075552639285128</v>
      </c>
      <c r="W28" s="103">
        <v>3.7360063557794176</v>
      </c>
      <c r="X28" s="104"/>
      <c r="Y28" s="104"/>
      <c r="Z28" s="104"/>
      <c r="AA28" s="104"/>
    </row>
    <row r="29" spans="1:27">
      <c r="A29" s="39" t="s">
        <v>70</v>
      </c>
      <c r="B29" s="99">
        <v>21.645578703642609</v>
      </c>
      <c r="C29" s="100">
        <v>4.1432909208020092</v>
      </c>
      <c r="D29" s="101">
        <v>18.69375473688979</v>
      </c>
      <c r="E29" s="102">
        <v>3.4632571265828633</v>
      </c>
      <c r="F29" s="99">
        <v>35.120510990589011</v>
      </c>
      <c r="G29" s="100">
        <v>5.3356685089041322</v>
      </c>
      <c r="H29" s="99">
        <v>42.707006185727742</v>
      </c>
      <c r="I29" s="100">
        <v>6.3148767476002927</v>
      </c>
      <c r="J29" s="101">
        <v>21.77614115981164</v>
      </c>
      <c r="K29" s="102">
        <v>3.8969157487663009</v>
      </c>
      <c r="L29" s="99">
        <v>20.550525946870749</v>
      </c>
      <c r="M29" s="100">
        <v>4.8555674856644169</v>
      </c>
      <c r="N29" s="99">
        <v>29.60026204731923</v>
      </c>
      <c r="O29" s="100">
        <v>5.4412794044304542</v>
      </c>
      <c r="P29" s="99">
        <v>28.814133444816729</v>
      </c>
      <c r="Q29" s="100">
        <v>5.2554875146590856</v>
      </c>
      <c r="R29" s="99">
        <v>43.103552282190392</v>
      </c>
      <c r="S29" s="100">
        <v>4.5232892445945021</v>
      </c>
      <c r="T29" s="101">
        <v>47.48459874639407</v>
      </c>
      <c r="U29" s="102">
        <v>4.9619022518641014</v>
      </c>
      <c r="V29" s="99">
        <v>40.461089633094353</v>
      </c>
      <c r="W29" s="103">
        <v>4.1099636715068906</v>
      </c>
      <c r="X29" s="104"/>
      <c r="Y29" s="104"/>
      <c r="Z29" s="104"/>
      <c r="AA29" s="104"/>
    </row>
    <row r="30" spans="1:27">
      <c r="A30" s="39" t="s">
        <v>99</v>
      </c>
      <c r="B30" s="99">
        <v>4.2105263157894743</v>
      </c>
      <c r="C30" s="100">
        <v>2.1078217970899678</v>
      </c>
      <c r="D30" s="101">
        <v>6.3829787234042552</v>
      </c>
      <c r="E30" s="102">
        <v>2.5912357815426721</v>
      </c>
      <c r="F30" s="99">
        <v>10.638297872340431</v>
      </c>
      <c r="G30" s="100">
        <v>2.9771663463335973</v>
      </c>
      <c r="H30" s="99">
        <v>5.376344086021505</v>
      </c>
      <c r="I30" s="100">
        <v>2.4134589505040038</v>
      </c>
      <c r="J30" s="101">
        <v>13.684210526315789</v>
      </c>
      <c r="K30" s="102">
        <v>3.7812534958603941</v>
      </c>
      <c r="L30" s="99">
        <v>25.531914893617021</v>
      </c>
      <c r="M30" s="100">
        <v>4.4478474818599842</v>
      </c>
      <c r="N30" s="99">
        <v>28.723404255319149</v>
      </c>
      <c r="O30" s="100">
        <v>4.5576093605287014</v>
      </c>
      <c r="P30" s="99">
        <v>11.57894736842105</v>
      </c>
      <c r="Q30" s="100">
        <v>3.4700703227663752</v>
      </c>
      <c r="R30" s="99">
        <v>20.43010752688172</v>
      </c>
      <c r="S30" s="100">
        <v>4.2967897543180431</v>
      </c>
      <c r="T30" s="101">
        <v>18.94736842105263</v>
      </c>
      <c r="U30" s="102">
        <v>4.1393021018391272</v>
      </c>
      <c r="V30" s="99">
        <v>18.94736842105263</v>
      </c>
      <c r="W30" s="103">
        <v>4.4390821613745954</v>
      </c>
      <c r="X30" s="104"/>
      <c r="Y30" s="104"/>
      <c r="Z30" s="104"/>
      <c r="AA30" s="104"/>
    </row>
    <row r="31" spans="1:27">
      <c r="A31" s="39" t="s">
        <v>85</v>
      </c>
      <c r="B31" s="99">
        <v>9.0598251184651826</v>
      </c>
      <c r="C31" s="100">
        <v>1.9971012566145989</v>
      </c>
      <c r="D31" s="101">
        <v>10.15140025300974</v>
      </c>
      <c r="E31" s="102">
        <v>2.4293051784304143</v>
      </c>
      <c r="F31" s="99">
        <v>26.231165604880559</v>
      </c>
      <c r="G31" s="100">
        <v>3.3078267059530275</v>
      </c>
      <c r="H31" s="99">
        <v>21.92425876074384</v>
      </c>
      <c r="I31" s="100">
        <v>3.8132254399221881</v>
      </c>
      <c r="J31" s="101">
        <v>30.85762445896232</v>
      </c>
      <c r="K31" s="102">
        <v>3.6984020190974771</v>
      </c>
      <c r="L31" s="99">
        <v>22.53578374831449</v>
      </c>
      <c r="M31" s="100">
        <v>3.6623739087614666</v>
      </c>
      <c r="N31" s="99">
        <v>24.14266712673318</v>
      </c>
      <c r="O31" s="100">
        <v>3.3072288080849592</v>
      </c>
      <c r="P31" s="99">
        <v>21.840229736454599</v>
      </c>
      <c r="Q31" s="100">
        <v>3.3885230155047767</v>
      </c>
      <c r="R31" s="99">
        <v>28.829214274317991</v>
      </c>
      <c r="S31" s="100">
        <v>3.4269384507296827</v>
      </c>
      <c r="T31" s="101">
        <v>32.563215189037038</v>
      </c>
      <c r="U31" s="102">
        <v>3.6650238040198366</v>
      </c>
      <c r="V31" s="99">
        <v>27.411422762876231</v>
      </c>
      <c r="W31" s="103">
        <v>3.6862701179729269</v>
      </c>
      <c r="X31" s="104"/>
      <c r="Y31" s="104"/>
      <c r="Z31" s="104"/>
      <c r="AA31" s="104"/>
    </row>
    <row r="32" spans="1:27" ht="12.75" customHeight="1">
      <c r="A32" s="39" t="s">
        <v>97</v>
      </c>
      <c r="B32" s="99">
        <v>18.77169016378884</v>
      </c>
      <c r="C32" s="100">
        <v>3.1692961542670095</v>
      </c>
      <c r="D32" s="101">
        <v>17.838665581483362</v>
      </c>
      <c r="E32" s="102">
        <v>3.3213763669429248</v>
      </c>
      <c r="F32" s="99">
        <v>33.733038096883313</v>
      </c>
      <c r="G32" s="100">
        <v>4.0554855542505708</v>
      </c>
      <c r="H32" s="99">
        <v>22.081597131425859</v>
      </c>
      <c r="I32" s="100">
        <v>3.2540337951942426</v>
      </c>
      <c r="J32" s="101">
        <v>30.705664744900471</v>
      </c>
      <c r="K32" s="102">
        <v>3.879601467241415</v>
      </c>
      <c r="L32" s="99">
        <v>19.96373309756946</v>
      </c>
      <c r="M32" s="100">
        <v>3.5192972213720681</v>
      </c>
      <c r="N32" s="99">
        <v>21.93544226763753</v>
      </c>
      <c r="O32" s="100">
        <v>3.2089134241238533</v>
      </c>
      <c r="P32" s="99">
        <v>13.333455490027619</v>
      </c>
      <c r="Q32" s="100">
        <v>2.7395209432115548</v>
      </c>
      <c r="R32" s="99">
        <v>26.54907374340273</v>
      </c>
      <c r="S32" s="100">
        <v>3.6705653647077177</v>
      </c>
      <c r="T32" s="101">
        <v>17.011167781070291</v>
      </c>
      <c r="U32" s="102">
        <v>3.0486406592273814</v>
      </c>
      <c r="V32" s="99">
        <v>26.90165858315088</v>
      </c>
      <c r="W32" s="103">
        <v>3.7156838929660485</v>
      </c>
      <c r="X32" s="104"/>
      <c r="Y32" s="104"/>
      <c r="Z32" s="104"/>
      <c r="AA32" s="104"/>
    </row>
    <row r="33" spans="1:27">
      <c r="A33" s="39" t="s">
        <v>82</v>
      </c>
      <c r="B33" s="99">
        <v>47.808533044361631</v>
      </c>
      <c r="C33" s="100">
        <v>3.6861651062922447</v>
      </c>
      <c r="D33" s="101">
        <v>48.074299082823273</v>
      </c>
      <c r="E33" s="102">
        <v>3.9659016078738936</v>
      </c>
      <c r="F33" s="99">
        <v>46.787381995401553</v>
      </c>
      <c r="G33" s="100">
        <v>4.2277263242259391</v>
      </c>
      <c r="H33" s="99">
        <v>55.629054648798132</v>
      </c>
      <c r="I33" s="100">
        <v>4.2706887053756324</v>
      </c>
      <c r="J33" s="101">
        <v>35.773983245463242</v>
      </c>
      <c r="K33" s="102">
        <v>4.3378027828748031</v>
      </c>
      <c r="L33" s="99">
        <v>52.663542670399657</v>
      </c>
      <c r="M33" s="100">
        <v>4.0723299581401919</v>
      </c>
      <c r="N33" s="99">
        <v>34.059365739557933</v>
      </c>
      <c r="O33" s="100">
        <v>3.2262807081941025</v>
      </c>
      <c r="P33" s="99">
        <v>28.501598797695038</v>
      </c>
      <c r="Q33" s="100">
        <v>3.6893184318508472</v>
      </c>
      <c r="R33" s="99">
        <v>51.892216032418951</v>
      </c>
      <c r="S33" s="100">
        <v>3.7948271925793877</v>
      </c>
      <c r="T33" s="101">
        <v>50.478297631358259</v>
      </c>
      <c r="U33" s="102">
        <v>3.664674624140897</v>
      </c>
      <c r="V33" s="99">
        <v>17.510630310378659</v>
      </c>
      <c r="W33" s="103">
        <v>2.376722609653712</v>
      </c>
      <c r="X33" s="104"/>
      <c r="Y33" s="104"/>
      <c r="Z33" s="104"/>
      <c r="AA33" s="104"/>
    </row>
    <row r="34" spans="1:27">
      <c r="A34" s="39" t="s">
        <v>454</v>
      </c>
      <c r="B34" s="99">
        <v>42.064102900338021</v>
      </c>
      <c r="C34" s="100">
        <v>4.9530955430070032</v>
      </c>
      <c r="D34" s="101">
        <v>28.395336411989071</v>
      </c>
      <c r="E34" s="102">
        <v>4.0450251426379085</v>
      </c>
      <c r="F34" s="99">
        <v>39.949213421712898</v>
      </c>
      <c r="G34" s="100">
        <v>4.9144053689259453</v>
      </c>
      <c r="H34" s="99">
        <v>32.4445669024336</v>
      </c>
      <c r="I34" s="100">
        <v>4.5148052160725545</v>
      </c>
      <c r="J34" s="101">
        <v>38.493139366491128</v>
      </c>
      <c r="K34" s="102">
        <v>5.0816159956319362</v>
      </c>
      <c r="L34" s="99">
        <v>16.25698602177799</v>
      </c>
      <c r="M34" s="100">
        <v>3.7223566598502309</v>
      </c>
      <c r="N34" s="99">
        <v>18.502986643051749</v>
      </c>
      <c r="O34" s="100">
        <v>4.2060230490166424</v>
      </c>
      <c r="P34" s="99">
        <v>24.09685192333416</v>
      </c>
      <c r="Q34" s="100">
        <v>4.2958191970502089</v>
      </c>
      <c r="R34" s="99">
        <v>28.98725875844751</v>
      </c>
      <c r="S34" s="100">
        <v>4.2101713524123126</v>
      </c>
      <c r="T34" s="101">
        <v>26.475592192508291</v>
      </c>
      <c r="U34" s="102">
        <v>3.921703550503576</v>
      </c>
      <c r="V34" s="99">
        <v>43.167341503150432</v>
      </c>
      <c r="W34" s="103">
        <v>4.4873422763653057</v>
      </c>
      <c r="X34" s="104"/>
      <c r="Y34" s="104"/>
      <c r="Z34" s="104"/>
      <c r="AA34" s="104"/>
    </row>
    <row r="35" spans="1:27">
      <c r="A35" s="39" t="s">
        <v>80</v>
      </c>
      <c r="B35" s="99">
        <v>19.52048721537642</v>
      </c>
      <c r="C35" s="100">
        <v>2.895175164591226</v>
      </c>
      <c r="D35" s="101">
        <v>17.95058911323342</v>
      </c>
      <c r="E35" s="102">
        <v>3.2851096052406463</v>
      </c>
      <c r="F35" s="99">
        <v>25.851493812180419</v>
      </c>
      <c r="G35" s="100">
        <v>3.1604179116465638</v>
      </c>
      <c r="H35" s="99">
        <v>26.071969985277061</v>
      </c>
      <c r="I35" s="100">
        <v>3.3439973363481026</v>
      </c>
      <c r="J35" s="101">
        <v>23.384034042098961</v>
      </c>
      <c r="K35" s="102">
        <v>3.6701995352102319</v>
      </c>
      <c r="L35" s="99">
        <v>24.33600835664177</v>
      </c>
      <c r="M35" s="100">
        <v>3.0552504562169838</v>
      </c>
      <c r="N35" s="99">
        <v>25.243798331783751</v>
      </c>
      <c r="O35" s="100">
        <v>3.1884858318509539</v>
      </c>
      <c r="P35" s="99">
        <v>11.92700175446903</v>
      </c>
      <c r="Q35" s="100">
        <v>2.4983680451737125</v>
      </c>
      <c r="R35" s="99">
        <v>34.902375675522258</v>
      </c>
      <c r="S35" s="100">
        <v>3.4664529936514774</v>
      </c>
      <c r="T35" s="101">
        <v>32.100789457020348</v>
      </c>
      <c r="U35" s="102">
        <v>3.5949647080291869</v>
      </c>
      <c r="V35" s="99">
        <v>25.948980707963418</v>
      </c>
      <c r="W35" s="103">
        <v>3.3842625809279969</v>
      </c>
      <c r="X35" s="104"/>
      <c r="Y35" s="104"/>
      <c r="Z35" s="104"/>
      <c r="AA35" s="104"/>
    </row>
    <row r="36" spans="1:27">
      <c r="A36" s="39" t="s">
        <v>96</v>
      </c>
      <c r="B36" s="99">
        <v>37.528390673441919</v>
      </c>
      <c r="C36" s="100">
        <v>5.9673328360081515</v>
      </c>
      <c r="D36" s="101">
        <v>28.098114214158731</v>
      </c>
      <c r="E36" s="102">
        <v>5.3747198378519796</v>
      </c>
      <c r="F36" s="99">
        <v>46.840997983944042</v>
      </c>
      <c r="G36" s="100">
        <v>5.7566994765764266</v>
      </c>
      <c r="H36" s="99">
        <v>47.216590574550473</v>
      </c>
      <c r="I36" s="100">
        <v>5.3291793954701019</v>
      </c>
      <c r="J36" s="101">
        <v>37.889537369086803</v>
      </c>
      <c r="K36" s="102">
        <v>4.8560530549753791</v>
      </c>
      <c r="L36" s="99">
        <v>23.280130798682261</v>
      </c>
      <c r="M36" s="100">
        <v>4.9706602810796348</v>
      </c>
      <c r="N36" s="99">
        <v>26.479923888793302</v>
      </c>
      <c r="O36" s="100">
        <v>5.511953667596333</v>
      </c>
      <c r="P36" s="99">
        <v>31.536281616184219</v>
      </c>
      <c r="Q36" s="100">
        <v>6.3006636430892211</v>
      </c>
      <c r="R36" s="99">
        <v>42.076637535914116</v>
      </c>
      <c r="S36" s="100">
        <v>5.2136988672225186</v>
      </c>
      <c r="T36" s="101">
        <v>34.052696888710337</v>
      </c>
      <c r="U36" s="102">
        <v>5.7125599795546824</v>
      </c>
      <c r="V36" s="99">
        <v>46.898371715057152</v>
      </c>
      <c r="W36" s="103">
        <v>6.1333225411934542</v>
      </c>
      <c r="X36" s="104"/>
      <c r="Y36" s="104"/>
      <c r="Z36" s="104"/>
      <c r="AA36" s="104"/>
    </row>
    <row r="37" spans="1:27">
      <c r="A37" s="39" t="s">
        <v>92</v>
      </c>
      <c r="B37" s="99">
        <v>38.031280791149833</v>
      </c>
      <c r="C37" s="100">
        <v>3.9014812109623378</v>
      </c>
      <c r="D37" s="101">
        <v>30.735985476760899</v>
      </c>
      <c r="E37" s="102">
        <v>3.7294542574234546</v>
      </c>
      <c r="F37" s="99">
        <v>39.112071091505641</v>
      </c>
      <c r="G37" s="100">
        <v>3.6803446958432993</v>
      </c>
      <c r="H37" s="99">
        <v>37.338855648537759</v>
      </c>
      <c r="I37" s="100">
        <v>4.4692657547495029</v>
      </c>
      <c r="J37" s="101">
        <v>41.254716579093397</v>
      </c>
      <c r="K37" s="102">
        <v>4.757474364380994</v>
      </c>
      <c r="L37" s="99">
        <v>27.049303753135419</v>
      </c>
      <c r="M37" s="100">
        <v>4.0384934098150538</v>
      </c>
      <c r="N37" s="99">
        <v>31.290748850760409</v>
      </c>
      <c r="O37" s="100">
        <v>4.4376576229103186</v>
      </c>
      <c r="P37" s="99">
        <v>33.535371020436237</v>
      </c>
      <c r="Q37" s="100">
        <v>4.6620079209645011</v>
      </c>
      <c r="R37" s="99">
        <v>42.400787310561192</v>
      </c>
      <c r="S37" s="100">
        <v>4.723787608902672</v>
      </c>
      <c r="T37" s="101">
        <v>44.788920120163567</v>
      </c>
      <c r="U37" s="102">
        <v>4.8987119555585465</v>
      </c>
      <c r="V37" s="99">
        <v>49.708926720693348</v>
      </c>
      <c r="W37" s="103">
        <v>4.7993100555729411</v>
      </c>
      <c r="X37" s="104"/>
      <c r="Y37" s="104"/>
      <c r="Z37" s="104"/>
      <c r="AA37" s="104"/>
    </row>
    <row r="38" spans="1:27">
      <c r="A38" s="39" t="s">
        <v>66</v>
      </c>
      <c r="B38" s="99">
        <v>14.511416396422851</v>
      </c>
      <c r="C38" s="100">
        <v>3.5743761616022964</v>
      </c>
      <c r="D38" s="101">
        <v>24.990703865702809</v>
      </c>
      <c r="E38" s="102">
        <v>7.3690893439018952</v>
      </c>
      <c r="F38" s="99">
        <v>30.229771925298941</v>
      </c>
      <c r="G38" s="100">
        <v>5.4936999753886031</v>
      </c>
      <c r="H38" s="99">
        <v>18.425458751995219</v>
      </c>
      <c r="I38" s="100">
        <v>3.5255328839208868</v>
      </c>
      <c r="J38" s="101">
        <v>16.906727983470439</v>
      </c>
      <c r="K38" s="102">
        <v>4.5214375989103885</v>
      </c>
      <c r="L38" s="99">
        <v>22.581104231250919</v>
      </c>
      <c r="M38" s="100">
        <v>4.5806916810472496</v>
      </c>
      <c r="N38" s="99">
        <v>35.145776670246292</v>
      </c>
      <c r="O38" s="100">
        <v>5.6696057750678603</v>
      </c>
      <c r="P38" s="99">
        <v>15.814662175743001</v>
      </c>
      <c r="Q38" s="100">
        <v>3.9217690034078792</v>
      </c>
      <c r="R38" s="99">
        <v>39.25204187920383</v>
      </c>
      <c r="S38" s="100">
        <v>5.6965252490145124</v>
      </c>
      <c r="T38" s="101">
        <v>23.571638299059011</v>
      </c>
      <c r="U38" s="102">
        <v>4.0719507207982382</v>
      </c>
      <c r="V38" s="99">
        <v>17.292378693773909</v>
      </c>
      <c r="W38" s="103">
        <v>2.5662531182362862</v>
      </c>
      <c r="X38" s="104"/>
      <c r="Y38" s="104"/>
      <c r="Z38" s="104"/>
      <c r="AA38" s="104"/>
    </row>
    <row r="39" spans="1:27">
      <c r="A39" s="39" t="s">
        <v>58</v>
      </c>
      <c r="B39" s="99">
        <v>22.418109372321119</v>
      </c>
      <c r="C39" s="100">
        <v>3.3243316885014886</v>
      </c>
      <c r="D39" s="101">
        <v>25.870278878509321</v>
      </c>
      <c r="E39" s="102">
        <v>2.8476816465304715</v>
      </c>
      <c r="F39" s="99">
        <v>45.893844318508513</v>
      </c>
      <c r="G39" s="100">
        <v>4.5880903904815211</v>
      </c>
      <c r="H39" s="99">
        <v>24.911909297903328</v>
      </c>
      <c r="I39" s="100">
        <v>4.6399609566529971</v>
      </c>
      <c r="J39" s="101">
        <v>20.990847781503359</v>
      </c>
      <c r="K39" s="102">
        <v>3.9359630758801742</v>
      </c>
      <c r="L39" s="99">
        <v>16.237873667464012</v>
      </c>
      <c r="M39" s="100">
        <v>3.2991063996091992</v>
      </c>
      <c r="N39" s="99">
        <v>34.129242320215013</v>
      </c>
      <c r="O39" s="100">
        <v>3.8973407542463763</v>
      </c>
      <c r="P39" s="99">
        <v>13.42758921416495</v>
      </c>
      <c r="Q39" s="100">
        <v>2.9991663840656799</v>
      </c>
      <c r="R39" s="99">
        <v>24.934747040271951</v>
      </c>
      <c r="S39" s="100">
        <v>3.2904523743529963</v>
      </c>
      <c r="T39" s="101">
        <v>26.879483813232401</v>
      </c>
      <c r="U39" s="102">
        <v>4.1494919303475513</v>
      </c>
      <c r="V39" s="99">
        <v>33.787609918237777</v>
      </c>
      <c r="W39" s="103">
        <v>4.4851319521032202</v>
      </c>
      <c r="X39" s="104"/>
      <c r="Y39" s="104"/>
      <c r="Z39" s="104"/>
      <c r="AA39" s="104"/>
    </row>
    <row r="40" spans="1:27" ht="12.75" customHeight="1">
      <c r="A40" s="39" t="s">
        <v>76</v>
      </c>
      <c r="B40" s="99">
        <v>13.09050813946739</v>
      </c>
      <c r="C40" s="100">
        <v>2.629238110049283</v>
      </c>
      <c r="D40" s="101">
        <v>21.997633440864149</v>
      </c>
      <c r="E40" s="102">
        <v>3.4878550136681867</v>
      </c>
      <c r="F40" s="99">
        <v>30.620040732418481</v>
      </c>
      <c r="G40" s="100">
        <v>3.7960552066812951</v>
      </c>
      <c r="H40" s="99">
        <v>18.643761642955639</v>
      </c>
      <c r="I40" s="100">
        <v>3.3621763923303662</v>
      </c>
      <c r="J40" s="101">
        <v>17.836468405460689</v>
      </c>
      <c r="K40" s="102">
        <v>3.6113081629227644</v>
      </c>
      <c r="L40" s="99">
        <v>14.438963022504851</v>
      </c>
      <c r="M40" s="100">
        <v>2.7575623380592891</v>
      </c>
      <c r="N40" s="99">
        <v>25.95943169667154</v>
      </c>
      <c r="O40" s="100">
        <v>2.9796909588268039</v>
      </c>
      <c r="P40" s="99">
        <v>16.973748126983789</v>
      </c>
      <c r="Q40" s="100">
        <v>3.0537514693772736</v>
      </c>
      <c r="R40" s="99">
        <v>33.967859076948528</v>
      </c>
      <c r="S40" s="100">
        <v>4.2517553286289207</v>
      </c>
      <c r="T40" s="101">
        <v>27.11275428308678</v>
      </c>
      <c r="U40" s="102">
        <v>3.5747662158535207</v>
      </c>
      <c r="V40" s="99">
        <v>17.220740156840201</v>
      </c>
      <c r="W40" s="103">
        <v>3.1944060017346083</v>
      </c>
      <c r="X40" s="104"/>
      <c r="Y40" s="104"/>
      <c r="Z40" s="104"/>
      <c r="AA40" s="104"/>
    </row>
    <row r="41" spans="1:27">
      <c r="A41" s="39" t="s">
        <v>2</v>
      </c>
      <c r="B41" s="99">
        <v>5.5042803638026987</v>
      </c>
      <c r="C41" s="100">
        <v>3.1805195712177019</v>
      </c>
      <c r="D41" s="101">
        <v>11.37724050288889</v>
      </c>
      <c r="E41" s="102">
        <v>4.4690804389419272</v>
      </c>
      <c r="F41" s="99">
        <v>9.1425896201484722</v>
      </c>
      <c r="G41" s="100">
        <v>4.0161253944380615</v>
      </c>
      <c r="H41" s="99">
        <v>5.9685605286549963</v>
      </c>
      <c r="I41" s="100">
        <v>3.4620759800092444</v>
      </c>
      <c r="J41" s="101">
        <v>13.189707062592619</v>
      </c>
      <c r="K41" s="102">
        <v>4.2793889351542234</v>
      </c>
      <c r="L41" s="99">
        <v>1.8392188335803319</v>
      </c>
      <c r="M41" s="100">
        <v>1.8394318573203363</v>
      </c>
      <c r="N41" s="99">
        <v>1.8392188335803319</v>
      </c>
      <c r="O41" s="100">
        <v>1.8394318573203363</v>
      </c>
      <c r="P41" s="99">
        <v>3.665061530222367</v>
      </c>
      <c r="Q41" s="100">
        <v>3.1712895031463777</v>
      </c>
      <c r="R41" s="99">
        <v>9.5513978062468503</v>
      </c>
      <c r="S41" s="100">
        <v>2.2013778263666062</v>
      </c>
      <c r="T41" s="101">
        <v>5.8595840021478907</v>
      </c>
      <c r="U41" s="102">
        <v>3.3935441374523072</v>
      </c>
      <c r="V41" s="99">
        <v>11.35048822901229</v>
      </c>
      <c r="W41" s="103">
        <v>4.6427706816833405</v>
      </c>
      <c r="X41" s="104"/>
      <c r="Y41" s="104"/>
      <c r="Z41" s="104"/>
      <c r="AA41" s="104"/>
    </row>
    <row r="42" spans="1:27">
      <c r="A42" s="39" t="s">
        <v>93</v>
      </c>
      <c r="B42" s="99">
        <v>17.985598529771451</v>
      </c>
      <c r="C42" s="100">
        <v>2.1646543233828881</v>
      </c>
      <c r="D42" s="101">
        <v>25.52944650323176</v>
      </c>
      <c r="E42" s="102">
        <v>3.282641414735691</v>
      </c>
      <c r="F42" s="99">
        <v>24.088449290929152</v>
      </c>
      <c r="G42" s="100">
        <v>3.3766340826310919</v>
      </c>
      <c r="H42" s="99">
        <v>16.040735243863779</v>
      </c>
      <c r="I42" s="100">
        <v>2.5436870520377819</v>
      </c>
      <c r="J42" s="101">
        <v>22.038124795653609</v>
      </c>
      <c r="K42" s="102">
        <v>3.1466704925144908</v>
      </c>
      <c r="L42" s="99">
        <v>13.79436590394999</v>
      </c>
      <c r="M42" s="100">
        <v>2.5004476680596563</v>
      </c>
      <c r="N42" s="99">
        <v>18.39966854772161</v>
      </c>
      <c r="O42" s="100">
        <v>2.6683733418688917</v>
      </c>
      <c r="P42" s="99">
        <v>12.37191164562784</v>
      </c>
      <c r="Q42" s="100">
        <v>2.2187819372738273</v>
      </c>
      <c r="R42" s="99">
        <v>23.546164705933979</v>
      </c>
      <c r="S42" s="100">
        <v>3.3167963144446673</v>
      </c>
      <c r="T42" s="101">
        <v>13.235123570323751</v>
      </c>
      <c r="U42" s="102">
        <v>2.2563690037598048</v>
      </c>
      <c r="V42" s="99">
        <v>25.107051316917492</v>
      </c>
      <c r="W42" s="103">
        <v>3.4715304984084359</v>
      </c>
      <c r="X42" s="104"/>
      <c r="Y42" s="104"/>
      <c r="Z42" s="104"/>
      <c r="AA42" s="104"/>
    </row>
    <row r="43" spans="1:27">
      <c r="A43" s="39" t="s">
        <v>106</v>
      </c>
      <c r="B43" s="99">
        <v>10.4</v>
      </c>
      <c r="C43" s="100">
        <v>2.8844410523687225</v>
      </c>
      <c r="D43" s="101">
        <v>14.4</v>
      </c>
      <c r="E43" s="102">
        <v>3.1496126977536347</v>
      </c>
      <c r="F43" s="99">
        <v>25.6</v>
      </c>
      <c r="G43" s="100">
        <v>4.079245672239078</v>
      </c>
      <c r="H43" s="99">
        <v>26.4</v>
      </c>
      <c r="I43" s="100">
        <v>3.8366969048452431</v>
      </c>
      <c r="J43" s="101">
        <v>37.096774193548377</v>
      </c>
      <c r="K43" s="102">
        <v>4.4284678270601985</v>
      </c>
      <c r="L43" s="99">
        <v>7.2000000000000011</v>
      </c>
      <c r="M43" s="100">
        <v>1.7888547083244895</v>
      </c>
      <c r="N43" s="99">
        <v>16</v>
      </c>
      <c r="O43" s="100">
        <v>2.9393970435295897</v>
      </c>
      <c r="P43" s="99">
        <v>11.2</v>
      </c>
      <c r="Q43" s="100">
        <v>2.5298220634332682</v>
      </c>
      <c r="R43" s="99">
        <v>28.8</v>
      </c>
      <c r="S43" s="100">
        <v>4.1952396505530727</v>
      </c>
      <c r="T43" s="101">
        <v>15.2</v>
      </c>
      <c r="U43" s="102">
        <v>3.2496236257333719</v>
      </c>
      <c r="V43" s="99">
        <v>8.8000000000000007</v>
      </c>
      <c r="W43" s="103">
        <v>2.4000000725733752</v>
      </c>
      <c r="X43" s="104"/>
      <c r="Y43" s="104"/>
      <c r="Z43" s="104"/>
      <c r="AA43" s="104"/>
    </row>
    <row r="44" spans="1:27">
      <c r="A44" s="39" t="s">
        <v>71</v>
      </c>
      <c r="B44" s="99">
        <v>7.6713470164269921</v>
      </c>
      <c r="C44" s="100">
        <v>2.5012546357968759</v>
      </c>
      <c r="D44" s="101">
        <v>11.147037816044699</v>
      </c>
      <c r="E44" s="102">
        <v>3.0828057384539282</v>
      </c>
      <c r="F44" s="99">
        <v>11.602857784115731</v>
      </c>
      <c r="G44" s="100">
        <v>3.2093654865360333</v>
      </c>
      <c r="H44" s="99">
        <v>21.59750578635385</v>
      </c>
      <c r="I44" s="100">
        <v>3.5045574366332035</v>
      </c>
      <c r="J44" s="101">
        <v>11.422884656534119</v>
      </c>
      <c r="K44" s="102">
        <v>2.9737291878474048</v>
      </c>
      <c r="L44" s="99">
        <v>18.822122962619058</v>
      </c>
      <c r="M44" s="100">
        <v>3.3139693495635671</v>
      </c>
      <c r="N44" s="99">
        <v>17.100723053036958</v>
      </c>
      <c r="O44" s="100">
        <v>2.9886400664240815</v>
      </c>
      <c r="P44" s="99">
        <v>5.3344536712322208</v>
      </c>
      <c r="Q44" s="100">
        <v>1.1245600466772787</v>
      </c>
      <c r="R44" s="99">
        <v>18.798605388017279</v>
      </c>
      <c r="S44" s="100">
        <v>3.3345983763123619</v>
      </c>
      <c r="T44" s="101">
        <v>7.5419076938741032</v>
      </c>
      <c r="U44" s="102">
        <v>2.2232873086507761</v>
      </c>
      <c r="V44" s="99">
        <v>14.225023616976269</v>
      </c>
      <c r="W44" s="103">
        <v>2.7842546367162955</v>
      </c>
      <c r="X44" s="104"/>
      <c r="Y44" s="104"/>
      <c r="Z44" s="104"/>
      <c r="AA44" s="104"/>
    </row>
    <row r="45" spans="1:27">
      <c r="A45" s="39" t="s">
        <v>89</v>
      </c>
      <c r="B45" s="99">
        <v>14.54241419298782</v>
      </c>
      <c r="C45" s="100">
        <v>7.2853095693348173</v>
      </c>
      <c r="D45" s="101">
        <v>15.11559923169354</v>
      </c>
      <c r="E45" s="102">
        <v>6.4444867200318301</v>
      </c>
      <c r="F45" s="99">
        <v>18.716474188687041</v>
      </c>
      <c r="G45" s="100">
        <v>6.0342000085409122</v>
      </c>
      <c r="H45" s="99">
        <v>9.04526901549516</v>
      </c>
      <c r="I45" s="100">
        <v>3.5020465936781964</v>
      </c>
      <c r="J45" s="101">
        <v>14.496342968036689</v>
      </c>
      <c r="K45" s="102">
        <v>7.3633477605484261</v>
      </c>
      <c r="L45" s="99">
        <v>12.624993163298729</v>
      </c>
      <c r="M45" s="100">
        <v>7.3110148991338795</v>
      </c>
      <c r="N45" s="99">
        <v>6.2529779474064391</v>
      </c>
      <c r="O45" s="100">
        <v>4.9672445340492954</v>
      </c>
      <c r="P45" s="99">
        <v>7.4793642793906283</v>
      </c>
      <c r="Q45" s="100">
        <v>4.9889786760608672</v>
      </c>
      <c r="R45" s="99">
        <v>12.699409326366411</v>
      </c>
      <c r="S45" s="100">
        <v>5.440314769749989</v>
      </c>
      <c r="T45" s="101">
        <v>4.8919512375752294</v>
      </c>
      <c r="U45" s="102">
        <v>1.7762759438754914</v>
      </c>
      <c r="V45" s="99">
        <v>21.576327995996991</v>
      </c>
      <c r="W45" s="103">
        <v>5.1630256672932759</v>
      </c>
      <c r="X45" s="104"/>
      <c r="Y45" s="104"/>
      <c r="Z45" s="104"/>
      <c r="AA45" s="104"/>
    </row>
    <row r="46" spans="1:27">
      <c r="A46" s="39" t="s">
        <v>103</v>
      </c>
      <c r="B46" s="99">
        <v>15.79018989137769</v>
      </c>
      <c r="C46" s="100">
        <v>2.692568804774603</v>
      </c>
      <c r="D46" s="101">
        <v>21.614974015522801</v>
      </c>
      <c r="E46" s="102">
        <v>3.1908342056004608</v>
      </c>
      <c r="F46" s="99">
        <v>33.481821625429852</v>
      </c>
      <c r="G46" s="100">
        <v>3.8107994599411699</v>
      </c>
      <c r="H46" s="99">
        <v>24.865534395567419</v>
      </c>
      <c r="I46" s="100">
        <v>3.1819111943430283</v>
      </c>
      <c r="J46" s="101">
        <v>14.864109070295401</v>
      </c>
      <c r="K46" s="102">
        <v>2.8007409022273593</v>
      </c>
      <c r="L46" s="99">
        <v>9.3648986504313942</v>
      </c>
      <c r="M46" s="100">
        <v>2.2170593599910231</v>
      </c>
      <c r="N46" s="99">
        <v>14.35454105087412</v>
      </c>
      <c r="O46" s="100">
        <v>2.3999526903698456</v>
      </c>
      <c r="P46" s="99">
        <v>13.67262819611129</v>
      </c>
      <c r="Q46" s="100">
        <v>2.6859289064653717</v>
      </c>
      <c r="R46" s="99">
        <v>38.349636612800531</v>
      </c>
      <c r="S46" s="100">
        <v>3.7394385884712449</v>
      </c>
      <c r="T46" s="101">
        <v>24.417208950365929</v>
      </c>
      <c r="U46" s="102">
        <v>3.2109278869011977</v>
      </c>
      <c r="V46" s="99">
        <v>45.912736757920463</v>
      </c>
      <c r="W46" s="103">
        <v>3.6182698789560139</v>
      </c>
      <c r="X46" s="104"/>
      <c r="Y46" s="104"/>
      <c r="Z46" s="104"/>
      <c r="AA46" s="104"/>
    </row>
    <row r="47" spans="1:27">
      <c r="A47" s="39" t="s">
        <v>74</v>
      </c>
      <c r="B47" s="99">
        <v>26.459727436848048</v>
      </c>
      <c r="C47" s="100">
        <v>3.5643582864716339</v>
      </c>
      <c r="D47" s="101">
        <v>21.530152291759912</v>
      </c>
      <c r="E47" s="102">
        <v>3.2955119574264495</v>
      </c>
      <c r="F47" s="99">
        <v>36.757217034575952</v>
      </c>
      <c r="G47" s="100">
        <v>4.0256082044467503</v>
      </c>
      <c r="H47" s="99">
        <v>28.320982224318801</v>
      </c>
      <c r="I47" s="100">
        <v>3.5354306026038147</v>
      </c>
      <c r="J47" s="101">
        <v>31.874474238445838</v>
      </c>
      <c r="K47" s="102">
        <v>4.0760262672910059</v>
      </c>
      <c r="L47" s="99">
        <v>17.463364736419258</v>
      </c>
      <c r="M47" s="100">
        <v>3.3309605905548891</v>
      </c>
      <c r="N47" s="99">
        <v>23.01133994242122</v>
      </c>
      <c r="O47" s="100">
        <v>2.8663251560703014</v>
      </c>
      <c r="P47" s="99">
        <v>26.988893250066312</v>
      </c>
      <c r="Q47" s="100">
        <v>3.6105465815613482</v>
      </c>
      <c r="R47" s="99">
        <v>31.571244602526669</v>
      </c>
      <c r="S47" s="100">
        <v>3.9995577227438068</v>
      </c>
      <c r="T47" s="101">
        <v>41.065500456600112</v>
      </c>
      <c r="U47" s="102">
        <v>4.1621257863413543</v>
      </c>
      <c r="V47" s="99">
        <v>54.960824639216767</v>
      </c>
      <c r="W47" s="103">
        <v>3.5359335903866733</v>
      </c>
      <c r="X47" s="104"/>
      <c r="Y47" s="104"/>
      <c r="Z47" s="104"/>
      <c r="AA47" s="104"/>
    </row>
    <row r="48" spans="1:27">
      <c r="A48" s="39" t="s">
        <v>60</v>
      </c>
      <c r="B48" s="99">
        <v>17.422335245334541</v>
      </c>
      <c r="C48" s="100">
        <v>4.1641406145480913</v>
      </c>
      <c r="D48" s="101">
        <v>21.50363980643932</v>
      </c>
      <c r="E48" s="102">
        <v>4.5459075941413456</v>
      </c>
      <c r="F48" s="99">
        <v>25.49168876168121</v>
      </c>
      <c r="G48" s="100">
        <v>4.6196974315008701</v>
      </c>
      <c r="H48" s="99">
        <v>19.117394111908169</v>
      </c>
      <c r="I48" s="100">
        <v>3.3975348420194336</v>
      </c>
      <c r="J48" s="101">
        <v>22.714772220552369</v>
      </c>
      <c r="K48" s="102">
        <v>3.3110226515626038</v>
      </c>
      <c r="L48" s="99">
        <v>15.819581238766411</v>
      </c>
      <c r="M48" s="100">
        <v>3.3654287107845415</v>
      </c>
      <c r="N48" s="99">
        <v>28.121634421096299</v>
      </c>
      <c r="O48" s="100">
        <v>4.9563617218542868</v>
      </c>
      <c r="P48" s="99">
        <v>18.17798062181539</v>
      </c>
      <c r="Q48" s="100">
        <v>4.2266944279234169</v>
      </c>
      <c r="R48" s="99">
        <v>25.185694002392729</v>
      </c>
      <c r="S48" s="100">
        <v>4.9379145154493642</v>
      </c>
      <c r="T48" s="101">
        <v>30.31942845005517</v>
      </c>
      <c r="U48" s="102">
        <v>4.1313058181173412</v>
      </c>
      <c r="V48" s="99">
        <v>42.941317081524438</v>
      </c>
      <c r="W48" s="103">
        <v>5.7573310352781855</v>
      </c>
      <c r="X48" s="104"/>
      <c r="Y48" s="104"/>
      <c r="Z48" s="104"/>
      <c r="AA48" s="104"/>
    </row>
    <row r="49" spans="1:27">
      <c r="A49" s="39" t="s">
        <v>109</v>
      </c>
      <c r="B49" s="99">
        <v>20.71879516055149</v>
      </c>
      <c r="C49" s="100">
        <v>3.1537031082544655</v>
      </c>
      <c r="D49" s="101">
        <v>17.40873511904941</v>
      </c>
      <c r="E49" s="102">
        <v>2.7838494669840697</v>
      </c>
      <c r="F49" s="99">
        <v>24.661087666813248</v>
      </c>
      <c r="G49" s="100">
        <v>3.7707859721714838</v>
      </c>
      <c r="H49" s="99">
        <v>24.378495884938548</v>
      </c>
      <c r="I49" s="100">
        <v>3.7749215981139628</v>
      </c>
      <c r="J49" s="101">
        <v>38.80373742873013</v>
      </c>
      <c r="K49" s="102">
        <v>4.2205633122098067</v>
      </c>
      <c r="L49" s="99">
        <v>18.964184724768089</v>
      </c>
      <c r="M49" s="100">
        <v>3.2199283839826522</v>
      </c>
      <c r="N49" s="99">
        <v>27.408319305476159</v>
      </c>
      <c r="O49" s="100">
        <v>3.8230337141513249</v>
      </c>
      <c r="P49" s="99">
        <v>18.687390286189821</v>
      </c>
      <c r="Q49" s="100">
        <v>3.5395835098518029</v>
      </c>
      <c r="R49" s="99">
        <v>22.705907217096069</v>
      </c>
      <c r="S49" s="100">
        <v>3.5281610225363509</v>
      </c>
      <c r="T49" s="101">
        <v>27.196660836236038</v>
      </c>
      <c r="U49" s="102">
        <v>3.5537837947966389</v>
      </c>
      <c r="V49" s="99">
        <v>24.5408188695626</v>
      </c>
      <c r="W49" s="103">
        <v>4.0074290282834655</v>
      </c>
      <c r="X49" s="104"/>
      <c r="Y49" s="104"/>
      <c r="Z49" s="104"/>
      <c r="AA49" s="104"/>
    </row>
    <row r="50" spans="1:27">
      <c r="A50" s="39" t="s">
        <v>102</v>
      </c>
      <c r="B50" s="99">
        <v>6.9464974610052366</v>
      </c>
      <c r="C50" s="100">
        <v>2.2591523290497428</v>
      </c>
      <c r="D50" s="101">
        <v>5.8981184419411292</v>
      </c>
      <c r="E50" s="102">
        <v>2.259687342656886</v>
      </c>
      <c r="F50" s="99">
        <v>12.844615902946369</v>
      </c>
      <c r="G50" s="100">
        <v>2.9462456310742491</v>
      </c>
      <c r="H50" s="99">
        <v>7.4706869705372894</v>
      </c>
      <c r="I50" s="100">
        <v>2.4267576238826796</v>
      </c>
      <c r="J50" s="101">
        <v>5.332798097853737</v>
      </c>
      <c r="K50" s="102">
        <v>1.6763753225222395</v>
      </c>
      <c r="L50" s="99">
        <v>2.0967580381282129</v>
      </c>
      <c r="M50" s="100">
        <v>1.048337741762803</v>
      </c>
      <c r="N50" s="99">
        <v>3.669326566724374</v>
      </c>
      <c r="O50" s="100">
        <v>1.1726766978695033</v>
      </c>
      <c r="P50" s="99">
        <v>3.1451370571923198</v>
      </c>
      <c r="Q50" s="100">
        <v>1.0488489323072747</v>
      </c>
      <c r="R50" s="99">
        <v>3.669326566724374</v>
      </c>
      <c r="S50" s="100">
        <v>1.3792668914485275</v>
      </c>
      <c r="T50" s="101">
        <v>7.078531298093778</v>
      </c>
      <c r="U50" s="102">
        <v>2.7816030252565302</v>
      </c>
      <c r="V50" s="99">
        <v>9.8315126828425878</v>
      </c>
      <c r="W50" s="103">
        <v>2.1978235438643421</v>
      </c>
      <c r="X50" s="104"/>
      <c r="Y50" s="104"/>
      <c r="Z50" s="104"/>
      <c r="AA50" s="104"/>
    </row>
    <row r="51" spans="1:27">
      <c r="A51" s="39" t="s">
        <v>77</v>
      </c>
      <c r="B51" s="99">
        <v>20.903598859498331</v>
      </c>
      <c r="C51" s="100">
        <v>3.3256638198624535</v>
      </c>
      <c r="D51" s="101">
        <v>16.89978654474556</v>
      </c>
      <c r="E51" s="102">
        <v>2.5749512766193368</v>
      </c>
      <c r="F51" s="99">
        <v>41.146764063235302</v>
      </c>
      <c r="G51" s="100">
        <v>3.8761272826745454</v>
      </c>
      <c r="H51" s="99">
        <v>22.936218709341819</v>
      </c>
      <c r="I51" s="100">
        <v>3.22744107192081</v>
      </c>
      <c r="J51" s="101">
        <v>10.565826605937991</v>
      </c>
      <c r="K51" s="102">
        <v>2.2209015665485583</v>
      </c>
      <c r="L51" s="99">
        <v>18.693201245791862</v>
      </c>
      <c r="M51" s="100">
        <v>2.8084725468099334</v>
      </c>
      <c r="N51" s="99">
        <v>34.593836520657881</v>
      </c>
      <c r="O51" s="100">
        <v>3.9975396534280709</v>
      </c>
      <c r="P51" s="99">
        <v>14.878957428213941</v>
      </c>
      <c r="Q51" s="100">
        <v>2.3148643022490365</v>
      </c>
      <c r="R51" s="99">
        <v>36.051375322207448</v>
      </c>
      <c r="S51" s="100">
        <v>3.9047974132780188</v>
      </c>
      <c r="T51" s="101">
        <v>35.076140403325013</v>
      </c>
      <c r="U51" s="102">
        <v>3.7474426025192278</v>
      </c>
      <c r="V51" s="99">
        <v>39.442453229123913</v>
      </c>
      <c r="W51" s="103">
        <v>3.9371187019066394</v>
      </c>
      <c r="X51" s="104"/>
      <c r="Y51" s="104"/>
      <c r="Z51" s="104"/>
      <c r="AA51" s="104"/>
    </row>
    <row r="52" spans="1:27">
      <c r="A52" s="39" t="s">
        <v>59</v>
      </c>
      <c r="B52" s="99">
        <v>16.859578645108819</v>
      </c>
      <c r="C52" s="100">
        <v>3.1992432617309365</v>
      </c>
      <c r="D52" s="101">
        <v>6.1925506939505448</v>
      </c>
      <c r="E52" s="102">
        <v>2.2341081769767253</v>
      </c>
      <c r="F52" s="99">
        <v>29.944586010317479</v>
      </c>
      <c r="G52" s="100">
        <v>4.127074646443357</v>
      </c>
      <c r="H52" s="99">
        <v>17.559896421697349</v>
      </c>
      <c r="I52" s="100">
        <v>3.3558443346928635</v>
      </c>
      <c r="J52" s="101">
        <v>22.743327595168878</v>
      </c>
      <c r="K52" s="102">
        <v>3.8197620786285111</v>
      </c>
      <c r="L52" s="99">
        <v>16.954673758477892</v>
      </c>
      <c r="M52" s="100">
        <v>3.7528802751559822</v>
      </c>
      <c r="N52" s="99">
        <v>21.33944778432663</v>
      </c>
      <c r="O52" s="100">
        <v>3.7342693900855588</v>
      </c>
      <c r="P52" s="99">
        <v>9.9189112370768306</v>
      </c>
      <c r="Q52" s="100">
        <v>2.5126738007815241</v>
      </c>
      <c r="R52" s="99">
        <v>22.76843211082727</v>
      </c>
      <c r="S52" s="100">
        <v>3.5864199698924484</v>
      </c>
      <c r="T52" s="101">
        <v>17.321497074798501</v>
      </c>
      <c r="U52" s="102">
        <v>2.9588248899578518</v>
      </c>
      <c r="V52" s="99">
        <v>28.046958397667868</v>
      </c>
      <c r="W52" s="103">
        <v>4.264446367035208</v>
      </c>
      <c r="X52" s="104"/>
      <c r="Y52" s="104"/>
      <c r="Z52" s="104"/>
      <c r="AA52" s="104"/>
    </row>
    <row r="53" spans="1:27">
      <c r="A53" s="39" t="s">
        <v>64</v>
      </c>
      <c r="B53" s="99">
        <v>60.585687196000933</v>
      </c>
      <c r="C53" s="100">
        <v>4.1081747012627474</v>
      </c>
      <c r="D53" s="101">
        <v>65.79174869922187</v>
      </c>
      <c r="E53" s="102">
        <v>3.7250098595926162</v>
      </c>
      <c r="F53" s="99">
        <v>84.073298668763869</v>
      </c>
      <c r="G53" s="100">
        <v>2.6196690189685126</v>
      </c>
      <c r="H53" s="99">
        <v>82.130862911055019</v>
      </c>
      <c r="I53" s="100">
        <v>2.8350483442785426</v>
      </c>
      <c r="J53" s="101">
        <v>84.080587900500589</v>
      </c>
      <c r="K53" s="102">
        <v>2.6058069679181144</v>
      </c>
      <c r="L53" s="99">
        <v>69.102184033492748</v>
      </c>
      <c r="M53" s="100">
        <v>4.2990385343763284</v>
      </c>
      <c r="N53" s="99">
        <v>74.34869180313018</v>
      </c>
      <c r="O53" s="100">
        <v>3.3627477696279442</v>
      </c>
      <c r="P53" s="99">
        <v>63.290678717530113</v>
      </c>
      <c r="Q53" s="100">
        <v>4.1690760471886179</v>
      </c>
      <c r="R53" s="99">
        <v>75.343383433917609</v>
      </c>
      <c r="S53" s="100">
        <v>3.2109813064276209</v>
      </c>
      <c r="T53" s="101">
        <v>65.302474821399699</v>
      </c>
      <c r="U53" s="102">
        <v>4.149434535477865</v>
      </c>
      <c r="V53" s="99">
        <v>56.354590371135792</v>
      </c>
      <c r="W53" s="103">
        <v>4.3119924714918918</v>
      </c>
      <c r="X53" s="104"/>
      <c r="Y53" s="104"/>
      <c r="Z53" s="104"/>
      <c r="AA53" s="104"/>
    </row>
    <row r="54" spans="1:27">
      <c r="A54" s="39" t="s">
        <v>95</v>
      </c>
      <c r="B54" s="99">
        <v>15.727736488128389</v>
      </c>
      <c r="C54" s="100">
        <v>2.7696167139332224</v>
      </c>
      <c r="D54" s="101">
        <v>19.004649921663962</v>
      </c>
      <c r="E54" s="102">
        <v>2.4788402797970459</v>
      </c>
      <c r="F54" s="99">
        <v>26.09301052349549</v>
      </c>
      <c r="G54" s="100">
        <v>3.3883554317103783</v>
      </c>
      <c r="H54" s="99">
        <v>14.272916101491621</v>
      </c>
      <c r="I54" s="100">
        <v>2.1048097629024989</v>
      </c>
      <c r="J54" s="101">
        <v>22.6802219698905</v>
      </c>
      <c r="K54" s="102">
        <v>3.8151532712138367</v>
      </c>
      <c r="L54" s="99">
        <v>11.3403908862966</v>
      </c>
      <c r="M54" s="100">
        <v>2.4938052034967271</v>
      </c>
      <c r="N54" s="99">
        <v>11.81179665984366</v>
      </c>
      <c r="O54" s="100">
        <v>2.4528041135261849</v>
      </c>
      <c r="P54" s="99">
        <v>17.824539170345979</v>
      </c>
      <c r="Q54" s="100">
        <v>3.9925032564137735</v>
      </c>
      <c r="R54" s="99">
        <v>27.79317249633165</v>
      </c>
      <c r="S54" s="100">
        <v>3.9457468150943309</v>
      </c>
      <c r="T54" s="101">
        <v>26.99441584932471</v>
      </c>
      <c r="U54" s="102">
        <v>4.0050070648994129</v>
      </c>
      <c r="V54" s="99">
        <v>19.755814511388881</v>
      </c>
      <c r="W54" s="103">
        <v>4.0826884706861399</v>
      </c>
      <c r="X54" s="104"/>
      <c r="Y54" s="104"/>
      <c r="Z54" s="104"/>
      <c r="AA54" s="104"/>
    </row>
    <row r="55" spans="1:27">
      <c r="A55" s="39" t="s">
        <v>72</v>
      </c>
      <c r="B55" s="99">
        <v>5.2482283207165752</v>
      </c>
      <c r="C55" s="100">
        <v>2.0150551830150709</v>
      </c>
      <c r="D55" s="101">
        <v>3.9863748152220619</v>
      </c>
      <c r="E55" s="102">
        <v>1.7845930194403632</v>
      </c>
      <c r="F55" s="99">
        <v>11.227249179957481</v>
      </c>
      <c r="G55" s="100">
        <v>2.8022997505656444</v>
      </c>
      <c r="H55" s="99" t="s">
        <v>14</v>
      </c>
      <c r="I55" s="100" t="s">
        <v>14</v>
      </c>
      <c r="J55" s="101">
        <v>7.5827136262231489</v>
      </c>
      <c r="K55" s="102">
        <v>2.1670160700854435</v>
      </c>
      <c r="L55" s="99">
        <v>8.5590436910570258</v>
      </c>
      <c r="M55" s="100">
        <v>2.6283627400472671</v>
      </c>
      <c r="N55" s="99">
        <v>11.331758252779579</v>
      </c>
      <c r="O55" s="100">
        <v>3.2545102091711113</v>
      </c>
      <c r="P55" s="99">
        <v>4.0350661803834713</v>
      </c>
      <c r="Q55" s="100">
        <v>1.5341835549453979</v>
      </c>
      <c r="R55" s="99">
        <v>7.0997252211896944</v>
      </c>
      <c r="S55" s="100">
        <v>2.4288846571153004</v>
      </c>
      <c r="T55" s="101">
        <v>7.6840047051150471</v>
      </c>
      <c r="U55" s="102">
        <v>2.6702456031270425</v>
      </c>
      <c r="V55" s="99">
        <v>18.035513621287379</v>
      </c>
      <c r="W55" s="103">
        <v>3.5716167995929182</v>
      </c>
      <c r="X55" s="104"/>
      <c r="Y55" s="104"/>
      <c r="Z55" s="104"/>
      <c r="AA55" s="104"/>
    </row>
    <row r="56" spans="1:27" ht="12.75" customHeight="1">
      <c r="A56" s="39" t="s">
        <v>57</v>
      </c>
      <c r="B56" s="99">
        <v>23.884993129761629</v>
      </c>
      <c r="C56" s="100">
        <v>3.4021436333911765</v>
      </c>
      <c r="D56" s="101">
        <v>26.989581723848179</v>
      </c>
      <c r="E56" s="102">
        <v>3.244243931325633</v>
      </c>
      <c r="F56" s="99">
        <v>46.991978069406102</v>
      </c>
      <c r="G56" s="100">
        <v>3.8662306062592635</v>
      </c>
      <c r="H56" s="99">
        <v>50.755932435255637</v>
      </c>
      <c r="I56" s="100">
        <v>3.8638845232330792</v>
      </c>
      <c r="J56" s="101">
        <v>45.406956799752201</v>
      </c>
      <c r="K56" s="102">
        <v>4.2027485243730016</v>
      </c>
      <c r="L56" s="99">
        <v>25.865456997574231</v>
      </c>
      <c r="M56" s="100">
        <v>2.7942631498426538</v>
      </c>
      <c r="N56" s="99">
        <v>28.333611869718279</v>
      </c>
      <c r="O56" s="100">
        <v>3.4073152250223968</v>
      </c>
      <c r="P56" s="99">
        <v>9.285526425543452</v>
      </c>
      <c r="Q56" s="100">
        <v>1.9309224314562199</v>
      </c>
      <c r="R56" s="99">
        <v>48.028037812320576</v>
      </c>
      <c r="S56" s="100">
        <v>3.6327136262186071</v>
      </c>
      <c r="T56" s="101">
        <v>23.56234304015139</v>
      </c>
      <c r="U56" s="102">
        <v>3.2252698792782417</v>
      </c>
      <c r="V56" s="99">
        <v>10.98605229495217</v>
      </c>
      <c r="W56" s="103">
        <v>2.3453087563377415</v>
      </c>
      <c r="X56" s="104"/>
      <c r="Y56" s="104"/>
      <c r="Z56" s="104"/>
      <c r="AA56" s="104"/>
    </row>
    <row r="57" spans="1:27">
      <c r="A57" s="39" t="s">
        <v>104</v>
      </c>
      <c r="B57" s="99">
        <v>10.59216949779111</v>
      </c>
      <c r="C57" s="100">
        <v>3.2506653653929205</v>
      </c>
      <c r="D57" s="101">
        <v>11.78087167968156</v>
      </c>
      <c r="E57" s="102">
        <v>2.7664288320096149</v>
      </c>
      <c r="F57" s="99">
        <v>10.273002924918551</v>
      </c>
      <c r="G57" s="100">
        <v>2.7544272674776713</v>
      </c>
      <c r="H57" s="99">
        <v>11.816484949632139</v>
      </c>
      <c r="I57" s="100">
        <v>2.870681218085112</v>
      </c>
      <c r="J57" s="101">
        <v>13.827607560719169</v>
      </c>
      <c r="K57" s="102">
        <v>2.7236289783049452</v>
      </c>
      <c r="L57" s="99">
        <v>15.2755583758266</v>
      </c>
      <c r="M57" s="100">
        <v>3.2554457821086733</v>
      </c>
      <c r="N57" s="99">
        <v>12.45413202781371</v>
      </c>
      <c r="O57" s="100">
        <v>3.2050534136583493</v>
      </c>
      <c r="P57" s="99">
        <v>11.736600114338881</v>
      </c>
      <c r="Q57" s="100">
        <v>3.0107351943852683</v>
      </c>
      <c r="R57" s="99">
        <v>13.73538420839806</v>
      </c>
      <c r="S57" s="100">
        <v>3.0757675871573249</v>
      </c>
      <c r="T57" s="101">
        <v>16.464194684568771</v>
      </c>
      <c r="U57" s="102">
        <v>3.4522120777957159</v>
      </c>
      <c r="V57" s="99">
        <v>19.516655195920841</v>
      </c>
      <c r="W57" s="103">
        <v>3.7202391860512312</v>
      </c>
      <c r="X57" s="104"/>
      <c r="Y57" s="104"/>
      <c r="Z57" s="104"/>
      <c r="AA57" s="104"/>
    </row>
    <row r="58" spans="1:27">
      <c r="A58" s="41" t="s">
        <v>63</v>
      </c>
      <c r="B58" s="99">
        <v>56.672688851698283</v>
      </c>
      <c r="C58" s="100">
        <v>3.9026848229602447</v>
      </c>
      <c r="D58" s="99">
        <v>61.042722752317196</v>
      </c>
      <c r="E58" s="102">
        <v>4.1144570367244713</v>
      </c>
      <c r="F58" s="99">
        <v>65.957974911488023</v>
      </c>
      <c r="G58" s="100">
        <v>4.0869292696163599</v>
      </c>
      <c r="H58" s="99">
        <v>62.342834368803373</v>
      </c>
      <c r="I58" s="100">
        <v>4.2215122324971244</v>
      </c>
      <c r="J58" s="101">
        <v>50.92865519337181</v>
      </c>
      <c r="K58" s="102">
        <v>4.9084079728313359</v>
      </c>
      <c r="L58" s="99">
        <v>60.922022950017627</v>
      </c>
      <c r="M58" s="100">
        <v>4.5425273386084886</v>
      </c>
      <c r="N58" s="99">
        <v>59.541710444963549</v>
      </c>
      <c r="O58" s="100">
        <v>4.2957984062103138</v>
      </c>
      <c r="P58" s="99">
        <v>62.228075104466342</v>
      </c>
      <c r="Q58" s="100">
        <v>4.2031186025951692</v>
      </c>
      <c r="R58" s="99">
        <v>77.501867012345102</v>
      </c>
      <c r="S58" s="100">
        <v>3.7982916556140407</v>
      </c>
      <c r="T58" s="101">
        <v>73.297322682654539</v>
      </c>
      <c r="U58" s="102">
        <v>3.7601674206856344</v>
      </c>
      <c r="V58" s="99">
        <v>74.759842417472598</v>
      </c>
      <c r="W58" s="103">
        <v>3.6277511789534977</v>
      </c>
      <c r="X58" s="104"/>
      <c r="Y58" s="104"/>
      <c r="Z58" s="104"/>
      <c r="AA58" s="104"/>
    </row>
    <row r="59" spans="1:27">
      <c r="A59" s="39" t="s">
        <v>81</v>
      </c>
      <c r="B59" s="99">
        <v>1.080637930398654</v>
      </c>
      <c r="C59" s="100">
        <v>0.60409984590797405</v>
      </c>
      <c r="D59" s="101">
        <v>13.84779377283173</v>
      </c>
      <c r="E59" s="102">
        <v>10.118489630048058</v>
      </c>
      <c r="F59" s="99">
        <v>21.58175620719939</v>
      </c>
      <c r="G59" s="100">
        <v>9.9370630692597786</v>
      </c>
      <c r="H59" s="99">
        <v>15.79422339541412</v>
      </c>
      <c r="I59" s="100">
        <v>9.9968060203661331</v>
      </c>
      <c r="J59" s="101">
        <v>20.155624899968171</v>
      </c>
      <c r="K59" s="102">
        <v>9.1428321956736518</v>
      </c>
      <c r="L59" s="99">
        <v>2.4730909553392322</v>
      </c>
      <c r="M59" s="100">
        <v>1.3100002133473994</v>
      </c>
      <c r="N59" s="99">
        <v>1.5838021610872881</v>
      </c>
      <c r="O59" s="100">
        <v>0.78011534727049636</v>
      </c>
      <c r="P59" s="99">
        <v>1.471398297429745</v>
      </c>
      <c r="Q59" s="100">
        <v>0.62107002512397302</v>
      </c>
      <c r="R59" s="99">
        <v>2.256378497127741</v>
      </c>
      <c r="S59" s="100">
        <v>1.3126160418208155</v>
      </c>
      <c r="T59" s="101">
        <v>5.897656063856763</v>
      </c>
      <c r="U59" s="102">
        <v>2.2775273542789214</v>
      </c>
      <c r="V59" s="99">
        <v>11.39524244393783</v>
      </c>
      <c r="W59" s="103">
        <v>4.1235934325942347</v>
      </c>
      <c r="X59" s="104"/>
      <c r="Y59" s="104"/>
      <c r="Z59" s="104"/>
      <c r="AA59" s="104"/>
    </row>
    <row r="60" spans="1:27">
      <c r="A60" s="41" t="s">
        <v>94</v>
      </c>
      <c r="B60" s="99">
        <v>17.650591757818251</v>
      </c>
      <c r="C60" s="100">
        <v>1.6968904196968488</v>
      </c>
      <c r="D60" s="99">
        <v>19.849431225312141</v>
      </c>
      <c r="E60" s="102">
        <v>1.9015882773622457</v>
      </c>
      <c r="F60" s="99">
        <v>29.05367186785989</v>
      </c>
      <c r="G60" s="100">
        <v>2.0880937469258503</v>
      </c>
      <c r="H60" s="99">
        <v>17.117380593048662</v>
      </c>
      <c r="I60" s="100">
        <v>1.9024417447095594</v>
      </c>
      <c r="J60" s="101">
        <v>19.021016355531849</v>
      </c>
      <c r="K60" s="102">
        <v>1.6620546396574498</v>
      </c>
      <c r="L60" s="99">
        <v>13.81488850997442</v>
      </c>
      <c r="M60" s="100">
        <v>1.5959061454898014</v>
      </c>
      <c r="N60" s="99">
        <v>13.754584523519719</v>
      </c>
      <c r="O60" s="100">
        <v>1.4500719214830913</v>
      </c>
      <c r="P60" s="99">
        <v>9.8551585957388799</v>
      </c>
      <c r="Q60" s="100">
        <v>1.4259549130297571</v>
      </c>
      <c r="R60" s="99">
        <v>12.03342329592504</v>
      </c>
      <c r="S60" s="100">
        <v>1.5895024576681589</v>
      </c>
      <c r="T60" s="101">
        <v>13.31191843961178</v>
      </c>
      <c r="U60" s="102">
        <v>1.6122081047538706</v>
      </c>
      <c r="V60" s="99">
        <v>14.12786171147823</v>
      </c>
      <c r="W60" s="103">
        <v>1.6674546604145526</v>
      </c>
      <c r="X60" s="104"/>
      <c r="Y60" s="104"/>
      <c r="Z60" s="104"/>
      <c r="AA60" s="104"/>
    </row>
    <row r="61" spans="1:27">
      <c r="A61" s="118" t="s">
        <v>84</v>
      </c>
      <c r="B61" s="99">
        <v>14.32517911492913</v>
      </c>
      <c r="C61" s="100">
        <v>0.57122870536682713</v>
      </c>
      <c r="D61" s="101">
        <v>16.039121518197089</v>
      </c>
      <c r="E61" s="102">
        <v>0.68009099683388519</v>
      </c>
      <c r="F61" s="99">
        <v>23.87080734277697</v>
      </c>
      <c r="G61" s="100">
        <v>0.74419189908365346</v>
      </c>
      <c r="H61" s="99">
        <v>17.686369879510121</v>
      </c>
      <c r="I61" s="100">
        <v>0.67101644139682859</v>
      </c>
      <c r="J61" s="101">
        <v>20.35699229630735</v>
      </c>
      <c r="K61" s="102">
        <v>0.71545008965462509</v>
      </c>
      <c r="L61" s="99">
        <v>15.081492694548411</v>
      </c>
      <c r="M61" s="100">
        <v>0.60596709341499344</v>
      </c>
      <c r="N61" s="99">
        <v>19.378073791481999</v>
      </c>
      <c r="O61" s="100">
        <v>0.62513188109822648</v>
      </c>
      <c r="P61" s="99">
        <v>12.58720813523259</v>
      </c>
      <c r="Q61" s="100">
        <v>0.54638684859590081</v>
      </c>
      <c r="R61" s="99">
        <v>26.042951379539112</v>
      </c>
      <c r="S61" s="100">
        <v>0.67693656885977282</v>
      </c>
      <c r="T61" s="101">
        <v>20.850985921952301</v>
      </c>
      <c r="U61" s="102">
        <v>0.61108792061104633</v>
      </c>
      <c r="V61" s="99">
        <v>22.68241475996016</v>
      </c>
      <c r="W61" s="103">
        <v>0.66558777213026443</v>
      </c>
      <c r="X61" s="104"/>
      <c r="Y61" s="104"/>
      <c r="Z61" s="104"/>
      <c r="AA61" s="104"/>
    </row>
    <row r="62" spans="1:27" ht="12.75" customHeight="1">
      <c r="A62" s="118" t="s">
        <v>110</v>
      </c>
      <c r="B62" s="99">
        <v>13.086312294006349</v>
      </c>
      <c r="C62" s="100">
        <v>0.71409147977828979</v>
      </c>
      <c r="D62" s="101">
        <v>14.23064708709717</v>
      </c>
      <c r="E62" s="102">
        <v>0.70183241367340088</v>
      </c>
      <c r="F62" s="99">
        <v>23.540828704833981</v>
      </c>
      <c r="G62" s="100">
        <v>0.93107885122299194</v>
      </c>
      <c r="H62" s="99">
        <v>15.50705718994141</v>
      </c>
      <c r="I62" s="100">
        <v>0.80409061908721924</v>
      </c>
      <c r="J62" s="101">
        <v>20.66020393371582</v>
      </c>
      <c r="K62" s="102">
        <v>0.99230176210403442</v>
      </c>
      <c r="L62" s="99">
        <v>13.07416248321533</v>
      </c>
      <c r="M62" s="100">
        <v>0.77383881807327271</v>
      </c>
      <c r="N62" s="99">
        <v>17.538547515869141</v>
      </c>
      <c r="O62" s="100">
        <v>0.76651155948638916</v>
      </c>
      <c r="P62" s="99">
        <v>14.336434364318849</v>
      </c>
      <c r="Q62" s="100">
        <v>0.94318890571594238</v>
      </c>
      <c r="R62" s="99">
        <v>28.070354461669918</v>
      </c>
      <c r="S62" s="100">
        <v>1.066568851470947</v>
      </c>
      <c r="T62" s="101">
        <v>26.041608810424808</v>
      </c>
      <c r="U62" s="102">
        <v>1.0616376399993901</v>
      </c>
      <c r="V62" s="99">
        <v>26.269191741943359</v>
      </c>
      <c r="W62" s="103">
        <v>1.0548591613769529</v>
      </c>
      <c r="X62" s="104"/>
      <c r="Y62" s="104"/>
      <c r="Z62" s="104"/>
      <c r="AA62" s="104"/>
    </row>
    <row r="63" spans="1:27" ht="14" thickBot="1">
      <c r="A63" s="119" t="s">
        <v>55</v>
      </c>
      <c r="B63" s="106">
        <v>18.000988879198029</v>
      </c>
      <c r="C63" s="107">
        <v>0.47688164913155717</v>
      </c>
      <c r="D63" s="108">
        <v>18.98885806942242</v>
      </c>
      <c r="E63" s="109">
        <v>0.5282407434251567</v>
      </c>
      <c r="F63" s="106">
        <v>27.669734909079999</v>
      </c>
      <c r="G63" s="107">
        <v>0.58502455638168704</v>
      </c>
      <c r="H63" s="106">
        <v>21.812371295176419</v>
      </c>
      <c r="I63" s="107">
        <v>0.53443636879994028</v>
      </c>
      <c r="J63" s="108">
        <v>23.974640287953079</v>
      </c>
      <c r="K63" s="109">
        <v>0.56491480390684501</v>
      </c>
      <c r="L63" s="106">
        <v>17.656253924715529</v>
      </c>
      <c r="M63" s="107">
        <v>0.48640096074003819</v>
      </c>
      <c r="N63" s="106">
        <v>21.697145634931879</v>
      </c>
      <c r="O63" s="107">
        <v>0.50907939218453013</v>
      </c>
      <c r="P63" s="106">
        <v>15.4937833460378</v>
      </c>
      <c r="Q63" s="107">
        <v>0.46275217613256642</v>
      </c>
      <c r="R63" s="106">
        <v>27.983469028463169</v>
      </c>
      <c r="S63" s="107">
        <v>0.53585766312381444</v>
      </c>
      <c r="T63" s="108">
        <v>24.078348542767419</v>
      </c>
      <c r="U63" s="109">
        <v>0.50486481170529418</v>
      </c>
      <c r="V63" s="106">
        <v>26.13146875584231</v>
      </c>
      <c r="W63" s="110">
        <v>0.54362409953733093</v>
      </c>
      <c r="X63" s="104"/>
      <c r="Y63" s="104"/>
      <c r="Z63" s="104"/>
      <c r="AA63" s="104"/>
    </row>
    <row r="64" spans="1:27">
      <c r="A64" s="111"/>
      <c r="B64" s="111"/>
      <c r="C64" s="111"/>
      <c r="D64" s="101"/>
      <c r="E64" s="102"/>
      <c r="F64" s="101"/>
      <c r="G64" s="102"/>
      <c r="H64" s="101"/>
      <c r="I64" s="102"/>
      <c r="J64" s="101"/>
      <c r="K64" s="102"/>
      <c r="L64" s="101"/>
      <c r="M64" s="102"/>
      <c r="N64" s="101"/>
      <c r="O64" s="102"/>
      <c r="P64" s="101"/>
      <c r="Q64" s="102"/>
      <c r="R64" s="101"/>
      <c r="S64" s="102"/>
      <c r="T64" s="101"/>
      <c r="U64" s="102"/>
      <c r="V64" s="101"/>
      <c r="W64" s="102"/>
      <c r="X64" s="104"/>
      <c r="Y64" s="104"/>
      <c r="Z64" s="104"/>
      <c r="AA64" s="104"/>
    </row>
    <row r="65" spans="1:3">
      <c r="A65" s="234" t="s">
        <v>160</v>
      </c>
      <c r="B65" s="9"/>
      <c r="C65" s="9"/>
    </row>
    <row r="66" spans="1:3">
      <c r="A66" s="4" t="s">
        <v>413</v>
      </c>
      <c r="B66" s="4"/>
      <c r="C66" s="4"/>
    </row>
    <row r="67" spans="1:3">
      <c r="A67" s="149"/>
      <c r="B67" s="149"/>
      <c r="C67" s="149"/>
    </row>
    <row r="68" spans="1:3">
      <c r="A68" s="150"/>
      <c r="B68" s="150"/>
      <c r="C68" s="150"/>
    </row>
    <row r="71" spans="1:3">
      <c r="A71" s="1"/>
      <c r="B71" s="1"/>
      <c r="C71" s="1"/>
    </row>
  </sheetData>
  <sortState xmlns:xlrd2="http://schemas.microsoft.com/office/spreadsheetml/2017/richdata2" ref="A12:W59">
    <sortCondition ref="A12"/>
  </sortState>
  <customSheetViews>
    <customSheetView guid="{264B598C-C778-4757-8A7B-AFD5A2357E55}" scale="80" showGridLines="0" topLeftCell="A15">
      <selection activeCell="A12" sqref="A12:A63"/>
      <pageMargins left="0.7" right="0.7" top="0.75" bottom="0.75" header="0.3" footer="0.3"/>
      <pageSetup paperSize="9" orientation="portrait" r:id="rId1"/>
    </customSheetView>
    <customSheetView guid="{433478C0-E6D4-4033-8C84-4B6BFBA35ADF}" scale="80" showGridLines="0" topLeftCell="A3">
      <selection activeCell="A12" sqref="A12:A63"/>
      <pageMargins left="0.7" right="0.7" top="0.75" bottom="0.75" header="0.3" footer="0.3"/>
      <pageSetup paperSize="9" orientation="portrait" r:id="rId2"/>
    </customSheetView>
  </customSheetViews>
  <mergeCells count="12">
    <mergeCell ref="B8:W8"/>
    <mergeCell ref="B9:C9"/>
    <mergeCell ref="V9:W9"/>
    <mergeCell ref="D9:E9"/>
    <mergeCell ref="F9:G9"/>
    <mergeCell ref="H9:I9"/>
    <mergeCell ref="J9:K9"/>
    <mergeCell ref="L9:M9"/>
    <mergeCell ref="N9:O9"/>
    <mergeCell ref="P9:Q9"/>
    <mergeCell ref="R9:S9"/>
    <mergeCell ref="T9:U9"/>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dimension ref="A1:AC24"/>
  <sheetViews>
    <sheetView showGridLines="0" zoomScaleNormal="100" workbookViewId="0"/>
  </sheetViews>
  <sheetFormatPr baseColWidth="10" defaultColWidth="9.1640625" defaultRowHeight="13"/>
  <cols>
    <col min="1" max="1" width="34" style="73" customWidth="1"/>
    <col min="2" max="16384" width="9.1640625" style="73"/>
  </cols>
  <sheetData>
    <row r="1" spans="1:29">
      <c r="A1" s="9" t="str">
        <f ca="1">RIGHT(CELL("Filename",A1),LEN(CELL("Filename",A1))-FIND("]",CELL("Filename",A1)))</f>
        <v>Tabela BMUL.NO.PD_NEED_P_I3</v>
      </c>
      <c r="J1" s="238" t="s">
        <v>435</v>
      </c>
      <c r="O1" s="177"/>
    </row>
    <row r="2" spans="1:29">
      <c r="A2" s="9" t="s">
        <v>410</v>
      </c>
      <c r="J2" s="238" t="s">
        <v>493</v>
      </c>
    </row>
    <row r="3" spans="1:29">
      <c r="A3" s="94" t="s">
        <v>379</v>
      </c>
    </row>
    <row r="4" spans="1:29">
      <c r="A4" s="31" t="s">
        <v>476</v>
      </c>
    </row>
    <row r="5" spans="1:29" ht="12.75" customHeight="1">
      <c r="A5" s="30"/>
    </row>
    <row r="6" spans="1:29">
      <c r="A6" s="30"/>
    </row>
    <row r="7" spans="1:29" s="20" customFormat="1" ht="14" thickBot="1">
      <c r="A7" s="19"/>
    </row>
    <row r="8" spans="1:29" s="20" customFormat="1" ht="29.25" customHeight="1">
      <c r="A8" s="55"/>
      <c r="B8" s="307" t="s">
        <v>378</v>
      </c>
      <c r="C8" s="319"/>
      <c r="D8" s="319"/>
      <c r="E8" s="319"/>
      <c r="F8" s="319"/>
      <c r="G8" s="319"/>
      <c r="H8" s="319"/>
      <c r="I8" s="319"/>
      <c r="J8" s="319"/>
      <c r="K8" s="319"/>
      <c r="L8" s="319"/>
      <c r="M8" s="319"/>
      <c r="N8" s="319"/>
      <c r="O8" s="319"/>
      <c r="P8" s="319"/>
      <c r="Q8" s="319"/>
      <c r="R8" s="319"/>
      <c r="S8" s="319"/>
      <c r="T8" s="319"/>
      <c r="U8" s="319"/>
      <c r="V8" s="319"/>
      <c r="W8" s="320"/>
    </row>
    <row r="9" spans="1:29" s="20" customFormat="1" ht="96" customHeight="1">
      <c r="A9" s="56"/>
      <c r="B9" s="283" t="s">
        <v>206</v>
      </c>
      <c r="C9" s="285"/>
      <c r="D9" s="283" t="s">
        <v>207</v>
      </c>
      <c r="E9" s="285"/>
      <c r="F9" s="283" t="s">
        <v>208</v>
      </c>
      <c r="G9" s="285"/>
      <c r="H9" s="283" t="s">
        <v>209</v>
      </c>
      <c r="I9" s="285"/>
      <c r="J9" s="283" t="s">
        <v>376</v>
      </c>
      <c r="K9" s="285"/>
      <c r="L9" s="283" t="s">
        <v>210</v>
      </c>
      <c r="M9" s="285"/>
      <c r="N9" s="283" t="s">
        <v>211</v>
      </c>
      <c r="O9" s="285"/>
      <c r="P9" s="283" t="s">
        <v>212</v>
      </c>
      <c r="Q9" s="285"/>
      <c r="R9" s="283" t="s">
        <v>213</v>
      </c>
      <c r="S9" s="285"/>
      <c r="T9" s="283" t="s">
        <v>214</v>
      </c>
      <c r="U9" s="285"/>
      <c r="V9" s="283" t="s">
        <v>215</v>
      </c>
      <c r="W9" s="286"/>
    </row>
    <row r="10" spans="1:29"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3" t="s">
        <v>444</v>
      </c>
      <c r="P10" s="22" t="s">
        <v>1</v>
      </c>
      <c r="Q10" s="23" t="s">
        <v>444</v>
      </c>
      <c r="R10" s="21" t="s">
        <v>1</v>
      </c>
      <c r="S10" s="21" t="s">
        <v>444</v>
      </c>
      <c r="T10" s="22" t="s">
        <v>1</v>
      </c>
      <c r="U10" s="21" t="s">
        <v>444</v>
      </c>
      <c r="V10" s="47" t="s">
        <v>1</v>
      </c>
      <c r="W10" s="50" t="s">
        <v>444</v>
      </c>
    </row>
    <row r="11" spans="1:29">
      <c r="A11" s="80"/>
      <c r="B11" s="112"/>
      <c r="C11" s="112"/>
      <c r="D11" s="95"/>
      <c r="E11" s="96"/>
      <c r="F11" s="95"/>
      <c r="G11" s="96"/>
      <c r="H11" s="57"/>
      <c r="I11" s="57"/>
      <c r="J11" s="95"/>
      <c r="K11" s="96"/>
      <c r="L11" s="95"/>
      <c r="M11" s="96"/>
      <c r="N11" s="95"/>
      <c r="O11" s="96"/>
      <c r="P11" s="67"/>
      <c r="Q11" s="68"/>
      <c r="R11" s="112"/>
      <c r="S11" s="112"/>
      <c r="T11" s="67"/>
      <c r="U11" s="68"/>
      <c r="V11" s="112"/>
      <c r="W11" s="97"/>
      <c r="X11" s="98"/>
      <c r="Y11" s="98"/>
      <c r="Z11" s="98"/>
      <c r="AA11" s="98"/>
      <c r="AB11" s="98"/>
      <c r="AC11" s="98"/>
    </row>
    <row r="12" spans="1:29" ht="12.75" customHeight="1">
      <c r="A12" s="39" t="s">
        <v>75</v>
      </c>
      <c r="B12" s="101">
        <v>4.9754750519552076</v>
      </c>
      <c r="C12" s="102">
        <v>2.7221587565808254</v>
      </c>
      <c r="D12" s="99">
        <v>10.9542224665375</v>
      </c>
      <c r="E12" s="100">
        <v>2.6039725790590347</v>
      </c>
      <c r="F12" s="99">
        <v>15.37827820857111</v>
      </c>
      <c r="G12" s="100">
        <v>3.5196251825893952</v>
      </c>
      <c r="H12" s="101">
        <v>4.0376005590842112</v>
      </c>
      <c r="I12" s="102">
        <v>1.8110701010726216</v>
      </c>
      <c r="J12" s="99">
        <v>6.5809258115345264</v>
      </c>
      <c r="K12" s="100">
        <v>2.8873050379660334</v>
      </c>
      <c r="L12" s="99">
        <v>6.962530883062251</v>
      </c>
      <c r="M12" s="100">
        <v>3.1883698413360229</v>
      </c>
      <c r="N12" s="99">
        <v>11.022865888785541</v>
      </c>
      <c r="O12" s="100">
        <v>3.7508882195761601</v>
      </c>
      <c r="P12" s="99">
        <v>4.7129514763364764</v>
      </c>
      <c r="Q12" s="100">
        <v>2.5650081452181945</v>
      </c>
      <c r="R12" s="101">
        <v>10.46167014625432</v>
      </c>
      <c r="S12" s="102">
        <v>3.6031701635576776</v>
      </c>
      <c r="T12" s="99">
        <v>7.6575918537331891</v>
      </c>
      <c r="U12" s="100">
        <v>3.5177895913494273</v>
      </c>
      <c r="V12" s="101">
        <v>8.1846355223426102</v>
      </c>
      <c r="W12" s="103">
        <v>3.6308953847469101</v>
      </c>
      <c r="X12" s="104"/>
      <c r="Y12" s="104"/>
      <c r="Z12" s="104"/>
      <c r="AA12" s="104"/>
      <c r="AB12" s="104"/>
      <c r="AC12" s="104"/>
    </row>
    <row r="13" spans="1:29">
      <c r="A13" s="39" t="s">
        <v>108</v>
      </c>
      <c r="B13" s="101">
        <v>18.025009949456759</v>
      </c>
      <c r="C13" s="102">
        <v>3.132761632851933</v>
      </c>
      <c r="D13" s="99">
        <v>21.23763229276426</v>
      </c>
      <c r="E13" s="100">
        <v>3.0429831645103702</v>
      </c>
      <c r="F13" s="99">
        <v>26.90168355157947</v>
      </c>
      <c r="G13" s="100">
        <v>3.5182532758777469</v>
      </c>
      <c r="H13" s="101">
        <v>19.611926689266351</v>
      </c>
      <c r="I13" s="102">
        <v>3.3964858533987372</v>
      </c>
      <c r="J13" s="99">
        <v>31.507886736235651</v>
      </c>
      <c r="K13" s="100">
        <v>5.0142115262485545</v>
      </c>
      <c r="L13" s="99">
        <v>22.490949814822681</v>
      </c>
      <c r="M13" s="100">
        <v>3.5829635265564246</v>
      </c>
      <c r="N13" s="99">
        <v>26.66565108054607</v>
      </c>
      <c r="O13" s="100">
        <v>4.1542618173417765</v>
      </c>
      <c r="P13" s="99">
        <v>22.554838962972362</v>
      </c>
      <c r="Q13" s="100">
        <v>3.5601831019425059</v>
      </c>
      <c r="R13" s="101">
        <v>30.361291687667961</v>
      </c>
      <c r="S13" s="102">
        <v>4.0018245491299886</v>
      </c>
      <c r="T13" s="99">
        <v>29.858212928322128</v>
      </c>
      <c r="U13" s="100">
        <v>3.9076190346199486</v>
      </c>
      <c r="V13" s="101">
        <v>35.619538293311479</v>
      </c>
      <c r="W13" s="103">
        <v>4.105229398666892</v>
      </c>
      <c r="X13" s="104"/>
      <c r="Y13" s="104"/>
      <c r="Z13" s="104"/>
      <c r="AA13" s="104"/>
      <c r="AB13" s="104"/>
      <c r="AC13" s="104"/>
    </row>
    <row r="14" spans="1:29">
      <c r="A14" s="39" t="s">
        <v>73</v>
      </c>
      <c r="B14" s="101">
        <v>2.4267381422854819</v>
      </c>
      <c r="C14" s="102">
        <v>1.8124528415623775</v>
      </c>
      <c r="D14" s="99">
        <v>2.8565214650745818</v>
      </c>
      <c r="E14" s="100">
        <v>2.0405125187512789</v>
      </c>
      <c r="F14" s="99">
        <v>12.772264344222</v>
      </c>
      <c r="G14" s="100">
        <v>3.5321569949796565</v>
      </c>
      <c r="H14" s="101">
        <v>5.4693522662975651</v>
      </c>
      <c r="I14" s="102">
        <v>2.5330670197785428</v>
      </c>
      <c r="J14" s="99">
        <v>6.0225356437554076</v>
      </c>
      <c r="K14" s="100">
        <v>2.5514143425183966</v>
      </c>
      <c r="L14" s="99">
        <v>0</v>
      </c>
      <c r="M14" s="100">
        <v>0</v>
      </c>
      <c r="N14" s="99">
        <v>7.9309165074474191</v>
      </c>
      <c r="O14" s="100">
        <v>2.6466932055997838</v>
      </c>
      <c r="P14" s="99">
        <v>0</v>
      </c>
      <c r="Q14" s="100">
        <v>0</v>
      </c>
      <c r="R14" s="101">
        <v>2.6379486577719509</v>
      </c>
      <c r="S14" s="102">
        <v>1.5230193868973669</v>
      </c>
      <c r="T14" s="99">
        <v>5.4449649084620608</v>
      </c>
      <c r="U14" s="100">
        <v>2.248378287815759</v>
      </c>
      <c r="V14" s="101">
        <v>12.2908089694591</v>
      </c>
      <c r="W14" s="103">
        <v>3.0008592403345147</v>
      </c>
      <c r="X14" s="104"/>
      <c r="Y14" s="104"/>
      <c r="Z14" s="104"/>
      <c r="AA14" s="104"/>
      <c r="AB14" s="104"/>
      <c r="AC14" s="104"/>
    </row>
    <row r="15" spans="1:29">
      <c r="A15" s="39" t="s">
        <v>70</v>
      </c>
      <c r="B15" s="99">
        <v>23.999256862394901</v>
      </c>
      <c r="C15" s="102">
        <v>4.7041810306946168</v>
      </c>
      <c r="D15" s="99">
        <v>25.630579291891891</v>
      </c>
      <c r="E15" s="100">
        <v>5.2254548395305083</v>
      </c>
      <c r="F15" s="99">
        <v>36.129045290824337</v>
      </c>
      <c r="G15" s="100">
        <v>6.0821978643623131</v>
      </c>
      <c r="H15" s="101">
        <v>41.392224460126087</v>
      </c>
      <c r="I15" s="102">
        <v>6.5404399343319932</v>
      </c>
      <c r="J15" s="99">
        <v>26.320646665873848</v>
      </c>
      <c r="K15" s="100">
        <v>4.8870549953266957</v>
      </c>
      <c r="L15" s="99">
        <v>27.214049276334361</v>
      </c>
      <c r="M15" s="100">
        <v>4.8655662449313635</v>
      </c>
      <c r="N15" s="99">
        <v>26.67271390427808</v>
      </c>
      <c r="O15" s="100">
        <v>4.8153005512813527</v>
      </c>
      <c r="P15" s="99">
        <v>28.274570673353491</v>
      </c>
      <c r="Q15" s="100">
        <v>5.1406022412127577</v>
      </c>
      <c r="R15" s="101">
        <v>39.968509679697753</v>
      </c>
      <c r="S15" s="102">
        <v>5.6465494260624354</v>
      </c>
      <c r="T15" s="99">
        <v>49.547922494477078</v>
      </c>
      <c r="U15" s="100">
        <v>4.4061219090175898</v>
      </c>
      <c r="V15" s="101">
        <v>46.266853933034817</v>
      </c>
      <c r="W15" s="103">
        <v>5.141338929062047</v>
      </c>
      <c r="X15" s="104"/>
      <c r="Y15" s="104"/>
      <c r="Z15" s="104"/>
      <c r="AA15" s="104"/>
      <c r="AB15" s="104"/>
      <c r="AC15" s="104"/>
    </row>
    <row r="16" spans="1:29">
      <c r="A16" s="41" t="s">
        <v>103</v>
      </c>
      <c r="B16" s="99">
        <v>16.36521727995067</v>
      </c>
      <c r="C16" s="102">
        <v>2.4464819750214448</v>
      </c>
      <c r="D16" s="99">
        <v>16.56869904088428</v>
      </c>
      <c r="E16" s="100">
        <v>2.7828935701387434</v>
      </c>
      <c r="F16" s="99">
        <v>36.816693900957212</v>
      </c>
      <c r="G16" s="100">
        <v>3.6864469001628697</v>
      </c>
      <c r="H16" s="101">
        <v>24.099231544794922</v>
      </c>
      <c r="I16" s="102">
        <v>3.5338537007749458</v>
      </c>
      <c r="J16" s="99">
        <v>23.105509861190558</v>
      </c>
      <c r="K16" s="100">
        <v>3.1320797389842769</v>
      </c>
      <c r="L16" s="99">
        <v>10.607792293043</v>
      </c>
      <c r="M16" s="100">
        <v>2.4511973167165624</v>
      </c>
      <c r="N16" s="99">
        <v>19.75979380613424</v>
      </c>
      <c r="O16" s="100">
        <v>2.9790932871340439</v>
      </c>
      <c r="P16" s="99">
        <v>14.7635788958044</v>
      </c>
      <c r="Q16" s="100">
        <v>2.8785465608034295</v>
      </c>
      <c r="R16" s="101">
        <v>37.085869516984353</v>
      </c>
      <c r="S16" s="102">
        <v>3.6590977012200785</v>
      </c>
      <c r="T16" s="99">
        <v>24.752578633317778</v>
      </c>
      <c r="U16" s="100">
        <v>3.0538406608173583</v>
      </c>
      <c r="V16" s="101">
        <v>45.074817862274593</v>
      </c>
      <c r="W16" s="103">
        <v>3.4663105033060515</v>
      </c>
      <c r="X16" s="104"/>
      <c r="Y16" s="104"/>
      <c r="Z16" s="104"/>
      <c r="AA16" s="104"/>
      <c r="AB16" s="104"/>
      <c r="AC16" s="104"/>
    </row>
    <row r="17" spans="1:29" ht="12.75" customHeight="1">
      <c r="A17" s="41" t="s">
        <v>59</v>
      </c>
      <c r="B17" s="99">
        <v>8.7378640776699026</v>
      </c>
      <c r="C17" s="102">
        <v>2.9126213530926708</v>
      </c>
      <c r="D17" s="99">
        <v>6.7961165048543686</v>
      </c>
      <c r="E17" s="100">
        <v>2.5686904437593978</v>
      </c>
      <c r="F17" s="99">
        <v>22.33009708737864</v>
      </c>
      <c r="G17" s="100">
        <v>3.4325666532596122</v>
      </c>
      <c r="H17" s="101">
        <v>10.7843137254902</v>
      </c>
      <c r="I17" s="102">
        <v>3.2552142531082335</v>
      </c>
      <c r="J17" s="99">
        <v>16.50485436893204</v>
      </c>
      <c r="K17" s="100">
        <v>3.69698767879723</v>
      </c>
      <c r="L17" s="99">
        <v>17.475728155339809</v>
      </c>
      <c r="M17" s="100">
        <v>3.8835460848089771</v>
      </c>
      <c r="N17" s="99">
        <v>18.44660194174757</v>
      </c>
      <c r="O17" s="100">
        <v>4.0030650326510262</v>
      </c>
      <c r="P17" s="99">
        <v>7.7669902912621369</v>
      </c>
      <c r="Q17" s="100">
        <v>2.3781457508968309</v>
      </c>
      <c r="R17" s="101">
        <v>26.21359223300971</v>
      </c>
      <c r="S17" s="102">
        <v>4.3958240831397788</v>
      </c>
      <c r="T17" s="99">
        <v>20.38834951456311</v>
      </c>
      <c r="U17" s="100">
        <v>4.1758953702690027</v>
      </c>
      <c r="V17" s="101">
        <v>21.359223300970879</v>
      </c>
      <c r="W17" s="103">
        <v>4.341879720066788</v>
      </c>
      <c r="X17" s="104"/>
      <c r="Y17" s="104"/>
      <c r="Z17" s="104"/>
      <c r="AA17" s="104"/>
      <c r="AB17" s="104"/>
      <c r="AC17" s="104"/>
    </row>
    <row r="18" spans="1:29">
      <c r="A18" s="41" t="s">
        <v>72</v>
      </c>
      <c r="B18" s="99">
        <v>4.8011238419289857</v>
      </c>
      <c r="C18" s="102">
        <v>1.6938787203822976</v>
      </c>
      <c r="D18" s="99">
        <v>5.4445233993020574</v>
      </c>
      <c r="E18" s="100">
        <v>3.1875865983895002</v>
      </c>
      <c r="F18" s="99">
        <v>17.339195795365981</v>
      </c>
      <c r="G18" s="100">
        <v>4.2271055286192984</v>
      </c>
      <c r="H18" s="99" t="s">
        <v>14</v>
      </c>
      <c r="I18" s="100" t="s">
        <v>14</v>
      </c>
      <c r="J18" s="99">
        <v>13.80902539788619</v>
      </c>
      <c r="K18" s="100">
        <v>3.8426242524585583</v>
      </c>
      <c r="L18" s="99">
        <v>11.66748783150272</v>
      </c>
      <c r="M18" s="100">
        <v>3.1198769091307308</v>
      </c>
      <c r="N18" s="99">
        <v>20.406178911911869</v>
      </c>
      <c r="O18" s="100">
        <v>4.471695539616281</v>
      </c>
      <c r="P18" s="99">
        <v>7.2455191720797787</v>
      </c>
      <c r="Q18" s="100">
        <v>2.7331258524885569</v>
      </c>
      <c r="R18" s="101">
        <v>14.97336331600731</v>
      </c>
      <c r="S18" s="102">
        <v>3.2278038094802413</v>
      </c>
      <c r="T18" s="99">
        <v>13.53305183362005</v>
      </c>
      <c r="U18" s="100">
        <v>3.8009293478680517</v>
      </c>
      <c r="V18" s="101">
        <v>14.18457206235742</v>
      </c>
      <c r="W18" s="103">
        <v>3.8526594086887567</v>
      </c>
      <c r="X18" s="104"/>
      <c r="Y18" s="104"/>
      <c r="Z18" s="104"/>
      <c r="AA18" s="104"/>
      <c r="AB18" s="104"/>
      <c r="AC18" s="104"/>
    </row>
    <row r="19" spans="1:29">
      <c r="A19" s="41" t="s">
        <v>57</v>
      </c>
      <c r="B19" s="99">
        <v>18.700511421131068</v>
      </c>
      <c r="C19" s="102">
        <v>3.6917822264696762</v>
      </c>
      <c r="D19" s="99">
        <v>19.221158589031919</v>
      </c>
      <c r="E19" s="100">
        <v>2.8790199864010448</v>
      </c>
      <c r="F19" s="99">
        <v>43.79373291938051</v>
      </c>
      <c r="G19" s="100">
        <v>3.8847566121712851</v>
      </c>
      <c r="H19" s="101">
        <v>37.105268261284721</v>
      </c>
      <c r="I19" s="102">
        <v>4.0725841827932134</v>
      </c>
      <c r="J19" s="99">
        <v>38.160321002208242</v>
      </c>
      <c r="K19" s="100">
        <v>4.0073783817006357</v>
      </c>
      <c r="L19" s="99">
        <v>25.397142337515451</v>
      </c>
      <c r="M19" s="100">
        <v>4.2129675353101437</v>
      </c>
      <c r="N19" s="99">
        <v>23.017510576417841</v>
      </c>
      <c r="O19" s="100">
        <v>3.603638404566464</v>
      </c>
      <c r="P19" s="99">
        <v>7.7316660655173104</v>
      </c>
      <c r="Q19" s="100">
        <v>1.8573283034128225</v>
      </c>
      <c r="R19" s="101">
        <v>39.805081560776827</v>
      </c>
      <c r="S19" s="102">
        <v>3.7338015190724625</v>
      </c>
      <c r="T19" s="99">
        <v>17.498839887360649</v>
      </c>
      <c r="U19" s="100">
        <v>3.1829186641601521</v>
      </c>
      <c r="V19" s="101">
        <v>16.371485463329371</v>
      </c>
      <c r="W19" s="103">
        <v>3.4864740926610245</v>
      </c>
      <c r="X19" s="104"/>
      <c r="Y19" s="104"/>
      <c r="Z19" s="104"/>
      <c r="AA19" s="104"/>
      <c r="AB19" s="104"/>
      <c r="AC19" s="104"/>
    </row>
    <row r="20" spans="1:29">
      <c r="A20" s="41" t="s">
        <v>104</v>
      </c>
      <c r="B20" s="99">
        <v>9.0349375162489221</v>
      </c>
      <c r="C20" s="102">
        <v>1.6696410724738491</v>
      </c>
      <c r="D20" s="99">
        <v>13.0239324533262</v>
      </c>
      <c r="E20" s="100">
        <v>2.4159813644301305</v>
      </c>
      <c r="F20" s="99">
        <v>9.7136261987687664</v>
      </c>
      <c r="G20" s="100">
        <v>2.2114851180068813</v>
      </c>
      <c r="H20" s="101">
        <v>12.19923619613243</v>
      </c>
      <c r="I20" s="102">
        <v>2.0503002769892769</v>
      </c>
      <c r="J20" s="99">
        <v>13.650676873521871</v>
      </c>
      <c r="K20" s="100">
        <v>2.5187235266576753</v>
      </c>
      <c r="L20" s="99">
        <v>7.9897405641775343</v>
      </c>
      <c r="M20" s="100">
        <v>1.9071070053594512</v>
      </c>
      <c r="N20" s="99">
        <v>9.2445145329214462</v>
      </c>
      <c r="O20" s="100">
        <v>1.7321983854407264</v>
      </c>
      <c r="P20" s="99">
        <v>8.6188137251927159</v>
      </c>
      <c r="Q20" s="100">
        <v>1.8148774665654519</v>
      </c>
      <c r="R20" s="101">
        <v>12.33279860315603</v>
      </c>
      <c r="S20" s="102">
        <v>2.447866489889801</v>
      </c>
      <c r="T20" s="99">
        <v>9.3552171592525255</v>
      </c>
      <c r="U20" s="100">
        <v>1.866852144749215</v>
      </c>
      <c r="V20" s="101">
        <v>15.211577102151519</v>
      </c>
      <c r="W20" s="103">
        <v>2.4512655418388167</v>
      </c>
      <c r="X20" s="104"/>
      <c r="Y20" s="104"/>
      <c r="Z20" s="104"/>
      <c r="AA20" s="104"/>
      <c r="AB20" s="104"/>
      <c r="AC20" s="104"/>
    </row>
    <row r="21" spans="1:29">
      <c r="A21" s="41" t="s">
        <v>63</v>
      </c>
      <c r="B21" s="99">
        <v>53.251909143456658</v>
      </c>
      <c r="C21" s="102">
        <v>4.4745627310801908</v>
      </c>
      <c r="D21" s="99">
        <v>61.209790004067578</v>
      </c>
      <c r="E21" s="100">
        <v>4.5273790777679084</v>
      </c>
      <c r="F21" s="99">
        <v>66.773380594201399</v>
      </c>
      <c r="G21" s="100">
        <v>4.5942267391595086</v>
      </c>
      <c r="H21" s="101">
        <v>58.901940530661648</v>
      </c>
      <c r="I21" s="102">
        <v>3.8771133588179891</v>
      </c>
      <c r="J21" s="99">
        <v>54.974160066636998</v>
      </c>
      <c r="K21" s="100">
        <v>4.4265464242012982</v>
      </c>
      <c r="L21" s="99">
        <v>50.09992517767926</v>
      </c>
      <c r="M21" s="100">
        <v>4.5390721764203121</v>
      </c>
      <c r="N21" s="99">
        <v>53.27053121442944</v>
      </c>
      <c r="O21" s="100">
        <v>4.31121717883551</v>
      </c>
      <c r="P21" s="99">
        <v>53.95507029920028</v>
      </c>
      <c r="Q21" s="100">
        <v>4.2476157323380601</v>
      </c>
      <c r="R21" s="101">
        <v>70.306629625589991</v>
      </c>
      <c r="S21" s="102">
        <v>4.1421377660201442</v>
      </c>
      <c r="T21" s="99">
        <v>73.008313799390777</v>
      </c>
      <c r="U21" s="100">
        <v>4.0923215530151333</v>
      </c>
      <c r="V21" s="101">
        <v>71.907517387074364</v>
      </c>
      <c r="W21" s="103">
        <v>3.6523333371688551</v>
      </c>
      <c r="X21" s="104"/>
      <c r="Y21" s="104"/>
      <c r="Z21" s="104"/>
      <c r="AA21" s="104"/>
      <c r="AB21" s="104"/>
      <c r="AC21" s="104"/>
    </row>
    <row r="22" spans="1:29" ht="14" thickBot="1">
      <c r="A22" s="105" t="s">
        <v>94</v>
      </c>
      <c r="B22" s="106">
        <v>18.31060485272009</v>
      </c>
      <c r="C22" s="109">
        <v>2.2149930178436961</v>
      </c>
      <c r="D22" s="106">
        <v>19.120873461907038</v>
      </c>
      <c r="E22" s="107">
        <v>2.1257856936465647</v>
      </c>
      <c r="F22" s="106">
        <v>32.750356942192766</v>
      </c>
      <c r="G22" s="107">
        <v>2.4694565059872464</v>
      </c>
      <c r="H22" s="108">
        <v>18.928200099493761</v>
      </c>
      <c r="I22" s="109">
        <v>2.2232352161423807</v>
      </c>
      <c r="J22" s="106">
        <v>17.15301826607983</v>
      </c>
      <c r="K22" s="107">
        <v>1.97525193445902</v>
      </c>
      <c r="L22" s="106">
        <v>13.91036169716339</v>
      </c>
      <c r="M22" s="107">
        <v>1.8557589441652571</v>
      </c>
      <c r="N22" s="106">
        <v>14.501775984777961</v>
      </c>
      <c r="O22" s="107">
        <v>1.81179019093456</v>
      </c>
      <c r="P22" s="106">
        <v>10.35229440696801</v>
      </c>
      <c r="Q22" s="107">
        <v>1.5683323388361456</v>
      </c>
      <c r="R22" s="108">
        <v>12.464052158847339</v>
      </c>
      <c r="S22" s="109">
        <v>1.5406122059702927</v>
      </c>
      <c r="T22" s="106">
        <v>13.35384165778167</v>
      </c>
      <c r="U22" s="107">
        <v>1.7003770427886244</v>
      </c>
      <c r="V22" s="108">
        <v>13.46116564530127</v>
      </c>
      <c r="W22" s="110">
        <v>1.6232054201650781</v>
      </c>
      <c r="X22" s="104"/>
      <c r="Y22" s="104"/>
      <c r="Z22" s="104"/>
      <c r="AA22" s="104"/>
      <c r="AB22" s="104"/>
      <c r="AC22" s="104"/>
    </row>
    <row r="24" spans="1:29">
      <c r="A24" s="4" t="s">
        <v>413</v>
      </c>
    </row>
  </sheetData>
  <sortState xmlns:xlrd2="http://schemas.microsoft.com/office/spreadsheetml/2017/richdata2" ref="A12:W22">
    <sortCondition ref="A12"/>
  </sortState>
  <customSheetViews>
    <customSheetView guid="{264B598C-C778-4757-8A7B-AFD5A2357E55}" scale="80" showGridLines="0">
      <selection activeCell="H18" sqref="H18:I18"/>
      <pageMargins left="0.7" right="0.7" top="0.75" bottom="0.75" header="0.3" footer="0.3"/>
      <pageSetup paperSize="9" orientation="portrait" r:id="rId1"/>
    </customSheetView>
    <customSheetView guid="{433478C0-E6D4-4033-8C84-4B6BFBA35ADF}" scale="80" showGridLines="0">
      <selection activeCell="J34" sqref="J34"/>
      <pageMargins left="0.7" right="0.7" top="0.75" bottom="0.75" header="0.3" footer="0.3"/>
      <pageSetup paperSize="9" orientation="portrait" r:id="rId2"/>
    </customSheetView>
  </customSheetViews>
  <mergeCells count="12">
    <mergeCell ref="T9:U9"/>
    <mergeCell ref="V9:W9"/>
    <mergeCell ref="B8:W8"/>
    <mergeCell ref="B9:C9"/>
    <mergeCell ref="D9:E9"/>
    <mergeCell ref="F9:G9"/>
    <mergeCell ref="H9:I9"/>
    <mergeCell ref="J9:K9"/>
    <mergeCell ref="L9:M9"/>
    <mergeCell ref="N9:O9"/>
    <mergeCell ref="P9:Q9"/>
    <mergeCell ref="R9:S9"/>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69"/>
  <sheetViews>
    <sheetView showGridLines="0" zoomScaleNormal="100" workbookViewId="0"/>
  </sheetViews>
  <sheetFormatPr baseColWidth="10" defaultColWidth="8.83203125" defaultRowHeight="13"/>
  <cols>
    <col min="1" max="1" width="31.33203125" style="9" customWidth="1"/>
    <col min="2" max="25" width="10.6640625" style="9" customWidth="1"/>
    <col min="26" max="16384" width="8.83203125" style="9"/>
  </cols>
  <sheetData>
    <row r="1" spans="1:39">
      <c r="A1" s="9" t="str">
        <f ca="1">RIGHT(CELL("Filename",A1),LEN(CELL("Filename",A1))-FIND("]",CELL("Filename",A1)))</f>
        <v>Tabela CMUL.PD_CONTENT_NEED</v>
      </c>
      <c r="J1" s="239" t="s">
        <v>447</v>
      </c>
      <c r="M1" s="145"/>
      <c r="N1" s="145"/>
      <c r="O1" s="145"/>
      <c r="P1" s="145"/>
      <c r="Q1" s="145"/>
      <c r="S1" s="145"/>
    </row>
    <row r="2" spans="1:39">
      <c r="A2" s="9" t="s">
        <v>410</v>
      </c>
      <c r="J2" s="239" t="s">
        <v>494</v>
      </c>
    </row>
    <row r="3" spans="1:39">
      <c r="A3" s="5" t="s">
        <v>383</v>
      </c>
    </row>
    <row r="4" spans="1:39">
      <c r="A4" s="31" t="s">
        <v>480</v>
      </c>
    </row>
    <row r="5" spans="1:39">
      <c r="A5" s="31"/>
    </row>
    <row r="6" spans="1:39" ht="14" thickBot="1">
      <c r="A6" s="31"/>
    </row>
    <row r="7" spans="1:39" s="33" customFormat="1" ht="12.75" customHeight="1">
      <c r="A7" s="55"/>
      <c r="B7" s="296" t="s">
        <v>216</v>
      </c>
      <c r="C7" s="319"/>
      <c r="D7" s="319"/>
      <c r="E7" s="319"/>
      <c r="F7" s="319"/>
      <c r="G7" s="319"/>
      <c r="H7" s="319"/>
      <c r="I7" s="308"/>
      <c r="J7" s="322" t="s">
        <v>201</v>
      </c>
      <c r="K7" s="323"/>
      <c r="L7" s="323"/>
      <c r="M7" s="323"/>
      <c r="N7" s="323"/>
      <c r="O7" s="323"/>
      <c r="P7" s="323"/>
      <c r="Q7" s="324"/>
      <c r="R7" s="322" t="s">
        <v>178</v>
      </c>
      <c r="S7" s="323"/>
      <c r="T7" s="323"/>
      <c r="U7" s="323"/>
      <c r="V7" s="323"/>
      <c r="W7" s="323"/>
      <c r="X7" s="323"/>
      <c r="Y7" s="325"/>
    </row>
    <row r="8" spans="1:39" s="33" customFormat="1" ht="14.25" customHeight="1">
      <c r="A8" s="56"/>
      <c r="B8" s="311"/>
      <c r="C8" s="321"/>
      <c r="D8" s="321"/>
      <c r="E8" s="321"/>
      <c r="F8" s="321"/>
      <c r="G8" s="321"/>
      <c r="H8" s="321"/>
      <c r="I8" s="312"/>
      <c r="J8" s="295"/>
      <c r="K8" s="278"/>
      <c r="L8" s="278"/>
      <c r="M8" s="278"/>
      <c r="N8" s="278"/>
      <c r="O8" s="278"/>
      <c r="P8" s="278"/>
      <c r="Q8" s="279"/>
      <c r="R8" s="295"/>
      <c r="S8" s="278"/>
      <c r="T8" s="278"/>
      <c r="U8" s="278"/>
      <c r="V8" s="278"/>
      <c r="W8" s="278"/>
      <c r="X8" s="278"/>
      <c r="Y8" s="326"/>
    </row>
    <row r="9" spans="1:39" s="33" customFormat="1" ht="146.25" customHeight="1">
      <c r="A9" s="56"/>
      <c r="B9" s="267" t="s">
        <v>381</v>
      </c>
      <c r="C9" s="268"/>
      <c r="D9" s="267" t="s">
        <v>382</v>
      </c>
      <c r="E9" s="268"/>
      <c r="F9" s="267" t="s">
        <v>380</v>
      </c>
      <c r="G9" s="268"/>
      <c r="H9" s="305" t="s">
        <v>10</v>
      </c>
      <c r="I9" s="304"/>
      <c r="J9" s="267" t="s">
        <v>381</v>
      </c>
      <c r="K9" s="268"/>
      <c r="L9" s="267" t="s">
        <v>382</v>
      </c>
      <c r="M9" s="268"/>
      <c r="N9" s="267" t="s">
        <v>380</v>
      </c>
      <c r="O9" s="268"/>
      <c r="P9" s="305" t="s">
        <v>10</v>
      </c>
      <c r="Q9" s="304"/>
      <c r="R9" s="267" t="s">
        <v>381</v>
      </c>
      <c r="S9" s="268"/>
      <c r="T9" s="267" t="s">
        <v>382</v>
      </c>
      <c r="U9" s="268"/>
      <c r="V9" s="267" t="s">
        <v>380</v>
      </c>
      <c r="W9" s="268"/>
      <c r="X9" s="305" t="s">
        <v>10</v>
      </c>
      <c r="Y9" s="306"/>
    </row>
    <row r="10" spans="1:39" s="82" customFormat="1">
      <c r="A10" s="54"/>
      <c r="B10" s="47" t="s">
        <v>1</v>
      </c>
      <c r="C10" s="75" t="s">
        <v>444</v>
      </c>
      <c r="D10" s="47" t="s">
        <v>1</v>
      </c>
      <c r="E10" s="49" t="s">
        <v>444</v>
      </c>
      <c r="F10" s="47" t="s">
        <v>1</v>
      </c>
      <c r="G10" s="75" t="s">
        <v>444</v>
      </c>
      <c r="H10" s="129" t="s">
        <v>455</v>
      </c>
      <c r="I10" s="49" t="s">
        <v>444</v>
      </c>
      <c r="J10" s="47" t="s">
        <v>1</v>
      </c>
      <c r="K10" s="75" t="s">
        <v>444</v>
      </c>
      <c r="L10" s="47" t="s">
        <v>1</v>
      </c>
      <c r="M10" s="75" t="s">
        <v>444</v>
      </c>
      <c r="N10" s="47" t="s">
        <v>1</v>
      </c>
      <c r="O10" s="75" t="s">
        <v>444</v>
      </c>
      <c r="P10" s="129" t="s">
        <v>455</v>
      </c>
      <c r="Q10" s="75" t="s">
        <v>444</v>
      </c>
      <c r="R10" s="47" t="s">
        <v>1</v>
      </c>
      <c r="S10" s="75" t="s">
        <v>444</v>
      </c>
      <c r="T10" s="47" t="s">
        <v>1</v>
      </c>
      <c r="U10" s="49" t="s">
        <v>444</v>
      </c>
      <c r="V10" s="47" t="s">
        <v>1</v>
      </c>
      <c r="W10" s="75" t="s">
        <v>444</v>
      </c>
      <c r="X10" s="129" t="s">
        <v>455</v>
      </c>
      <c r="Y10" s="50" t="s">
        <v>444</v>
      </c>
    </row>
    <row r="11" spans="1:39">
      <c r="A11" s="212" t="s">
        <v>35</v>
      </c>
      <c r="B11" s="213" t="s">
        <v>19</v>
      </c>
      <c r="C11" s="214" t="s">
        <v>20</v>
      </c>
      <c r="D11" s="213" t="s">
        <v>36</v>
      </c>
      <c r="E11" s="215" t="s">
        <v>37</v>
      </c>
      <c r="F11" s="213" t="s">
        <v>38</v>
      </c>
      <c r="G11" s="214" t="s">
        <v>39</v>
      </c>
      <c r="H11" s="213" t="s">
        <v>40</v>
      </c>
      <c r="I11" s="215" t="s">
        <v>41</v>
      </c>
      <c r="J11" s="213" t="s">
        <v>21</v>
      </c>
      <c r="K11" s="214" t="s">
        <v>22</v>
      </c>
      <c r="L11" s="213" t="s">
        <v>42</v>
      </c>
      <c r="M11" s="214" t="s">
        <v>43</v>
      </c>
      <c r="N11" s="213" t="s">
        <v>44</v>
      </c>
      <c r="O11" s="214" t="s">
        <v>45</v>
      </c>
      <c r="P11" s="213" t="s">
        <v>46</v>
      </c>
      <c r="Q11" s="214" t="s">
        <v>47</v>
      </c>
      <c r="R11" s="213" t="s">
        <v>17</v>
      </c>
      <c r="S11" s="214" t="s">
        <v>18</v>
      </c>
      <c r="T11" s="213" t="s">
        <v>48</v>
      </c>
      <c r="U11" s="214" t="s">
        <v>49</v>
      </c>
      <c r="V11" s="213" t="s">
        <v>50</v>
      </c>
      <c r="W11" s="214" t="s">
        <v>51</v>
      </c>
      <c r="X11" s="213" t="s">
        <v>52</v>
      </c>
      <c r="Y11" s="216" t="s">
        <v>53</v>
      </c>
      <c r="Z11" s="92"/>
      <c r="AA11" s="92"/>
      <c r="AB11" s="92"/>
      <c r="AC11" s="92"/>
      <c r="AD11" s="92"/>
      <c r="AE11" s="92"/>
      <c r="AF11" s="92"/>
      <c r="AG11" s="92"/>
      <c r="AH11" s="92"/>
      <c r="AI11" s="92"/>
      <c r="AJ11" s="92"/>
      <c r="AK11" s="92"/>
      <c r="AL11" s="92"/>
      <c r="AM11" s="92"/>
    </row>
    <row r="12" spans="1:39">
      <c r="A12" s="41" t="s">
        <v>75</v>
      </c>
      <c r="B12" s="65">
        <v>46.886899771322668</v>
      </c>
      <c r="C12" s="60">
        <v>2.5178647838932626</v>
      </c>
      <c r="D12" s="65">
        <v>11.881997220532</v>
      </c>
      <c r="E12" s="60">
        <v>1.5223342145806791</v>
      </c>
      <c r="F12" s="65">
        <v>11.27743850067935</v>
      </c>
      <c r="G12" s="60">
        <v>1.9935961597706047</v>
      </c>
      <c r="H12" s="65">
        <v>-0.60455871985264942</v>
      </c>
      <c r="I12" s="60">
        <v>2.4048065269118619</v>
      </c>
      <c r="J12" s="65">
        <v>41.393991113284322</v>
      </c>
      <c r="K12" s="60">
        <v>1.818278759053501</v>
      </c>
      <c r="L12" s="65">
        <v>8.7332006991188393</v>
      </c>
      <c r="M12" s="60">
        <v>1.1955308231192145</v>
      </c>
      <c r="N12" s="65">
        <v>11.127721845413999</v>
      </c>
      <c r="O12" s="60">
        <v>4.0536065085712911</v>
      </c>
      <c r="P12" s="65">
        <v>2.3945211462951601</v>
      </c>
      <c r="Q12" s="60">
        <v>4.236590502876135</v>
      </c>
      <c r="R12" s="65">
        <v>55.718590512308893</v>
      </c>
      <c r="S12" s="60">
        <v>2.7941957753678763</v>
      </c>
      <c r="T12" s="65">
        <v>8.2167634367724016</v>
      </c>
      <c r="U12" s="60">
        <v>1.4636820092756395</v>
      </c>
      <c r="V12" s="65">
        <v>8.6422663287904946</v>
      </c>
      <c r="W12" s="60">
        <v>1.2236937174036597</v>
      </c>
      <c r="X12" s="65">
        <v>0.42550289201809299</v>
      </c>
      <c r="Y12" s="61">
        <v>1.7080345649358206</v>
      </c>
      <c r="Z12" s="15"/>
      <c r="AA12" s="15"/>
      <c r="AB12" s="15"/>
      <c r="AC12" s="15"/>
      <c r="AD12" s="15"/>
      <c r="AE12" s="15"/>
      <c r="AF12" s="15"/>
      <c r="AG12" s="15"/>
      <c r="AH12" s="15"/>
      <c r="AI12" s="15"/>
      <c r="AJ12" s="15"/>
      <c r="AK12" s="15"/>
      <c r="AL12" s="15"/>
      <c r="AM12" s="15"/>
    </row>
    <row r="13" spans="1:39">
      <c r="A13" s="41" t="s">
        <v>78</v>
      </c>
      <c r="B13" s="65">
        <v>57.236509672542986</v>
      </c>
      <c r="C13" s="60">
        <v>1.4821818992107572</v>
      </c>
      <c r="D13" s="65">
        <v>8.1616727402228175</v>
      </c>
      <c r="E13" s="60">
        <v>1.1425976045560393</v>
      </c>
      <c r="F13" s="65">
        <v>4.3648917813499803</v>
      </c>
      <c r="G13" s="60">
        <v>0.55195993269901256</v>
      </c>
      <c r="H13" s="65">
        <v>-3.7967809588728372</v>
      </c>
      <c r="I13" s="60">
        <v>1.1852045530275339</v>
      </c>
      <c r="J13" s="65">
        <v>19.306201245403042</v>
      </c>
      <c r="K13" s="60">
        <v>1.242332768766683</v>
      </c>
      <c r="L13" s="65">
        <v>5.0656195688998409</v>
      </c>
      <c r="M13" s="60">
        <v>0.6000617830599918</v>
      </c>
      <c r="N13" s="65">
        <v>4.2874603700052214</v>
      </c>
      <c r="O13" s="60">
        <v>0.97073104756305495</v>
      </c>
      <c r="P13" s="65">
        <v>-0.77815919889461949</v>
      </c>
      <c r="Q13" s="60">
        <v>1.0496971987184684</v>
      </c>
      <c r="R13" s="65">
        <v>40.309768912850593</v>
      </c>
      <c r="S13" s="60">
        <v>1.3513456392989027</v>
      </c>
      <c r="T13" s="65">
        <v>5.5609580744632447</v>
      </c>
      <c r="U13" s="60">
        <v>0.7326112170138257</v>
      </c>
      <c r="V13" s="65">
        <v>5.1177240559895401</v>
      </c>
      <c r="W13" s="60">
        <v>0.73544453893155803</v>
      </c>
      <c r="X13" s="65">
        <v>-0.44323401847370469</v>
      </c>
      <c r="Y13" s="61">
        <v>0.9642539397308495</v>
      </c>
      <c r="Z13" s="15"/>
      <c r="AA13" s="15"/>
      <c r="AB13" s="15"/>
      <c r="AC13" s="15"/>
      <c r="AD13" s="15"/>
      <c r="AE13" s="15"/>
      <c r="AF13" s="15"/>
      <c r="AG13" s="15"/>
      <c r="AH13" s="15"/>
      <c r="AI13" s="15"/>
      <c r="AJ13" s="15"/>
      <c r="AK13" s="15"/>
      <c r="AL13" s="15"/>
      <c r="AM13" s="15"/>
    </row>
    <row r="14" spans="1:39">
      <c r="A14" s="41" t="s">
        <v>88</v>
      </c>
      <c r="B14" s="65">
        <v>57.560023843102528</v>
      </c>
      <c r="C14" s="60">
        <v>0.98115230207679849</v>
      </c>
      <c r="D14" s="65">
        <v>13.041206629679539</v>
      </c>
      <c r="E14" s="60">
        <v>1.1061631158829133</v>
      </c>
      <c r="F14" s="65">
        <v>10.3832445554914</v>
      </c>
      <c r="G14" s="60">
        <v>0.88637453175030012</v>
      </c>
      <c r="H14" s="65">
        <v>-2.6579620741881396</v>
      </c>
      <c r="I14" s="60">
        <v>1.5059082278447888</v>
      </c>
      <c r="J14" s="65">
        <v>22.738641686663399</v>
      </c>
      <c r="K14" s="60">
        <v>0.91262216413761543</v>
      </c>
      <c r="L14" s="65">
        <v>7.2639206533602838</v>
      </c>
      <c r="M14" s="60">
        <v>0.61521751670989577</v>
      </c>
      <c r="N14" s="65">
        <v>7.0994817718337782</v>
      </c>
      <c r="O14" s="60">
        <v>1.0181456158684801</v>
      </c>
      <c r="P14" s="65">
        <v>-0.16443888152650565</v>
      </c>
      <c r="Q14" s="60">
        <v>1.1698508746266552</v>
      </c>
      <c r="R14" s="65">
        <v>67.092381240517739</v>
      </c>
      <c r="S14" s="60">
        <v>0.98039934722143263</v>
      </c>
      <c r="T14" s="65">
        <v>12.084728630973601</v>
      </c>
      <c r="U14" s="60">
        <v>1.2253668747811257</v>
      </c>
      <c r="V14" s="65">
        <v>11.035262370426921</v>
      </c>
      <c r="W14" s="60">
        <v>0.9711313048432304</v>
      </c>
      <c r="X14" s="65">
        <v>-1.04946626054668</v>
      </c>
      <c r="Y14" s="61">
        <v>1.5036097790002243</v>
      </c>
      <c r="Z14" s="15"/>
      <c r="AA14" s="15"/>
      <c r="AB14" s="15"/>
      <c r="AC14" s="15"/>
      <c r="AD14" s="15"/>
      <c r="AE14" s="15"/>
      <c r="AF14" s="15"/>
      <c r="AG14" s="15"/>
      <c r="AH14" s="15"/>
      <c r="AI14" s="15"/>
      <c r="AJ14" s="15"/>
      <c r="AK14" s="15"/>
      <c r="AL14" s="15"/>
      <c r="AM14" s="15"/>
    </row>
    <row r="15" spans="1:39">
      <c r="A15" s="41" t="s">
        <v>91</v>
      </c>
      <c r="B15" s="65">
        <v>22.579492798675339</v>
      </c>
      <c r="C15" s="60">
        <v>0.83464459130900925</v>
      </c>
      <c r="D15" s="65">
        <v>14.559779849187599</v>
      </c>
      <c r="E15" s="60">
        <v>0.72064675754198027</v>
      </c>
      <c r="F15" s="65">
        <v>21.14387887769746</v>
      </c>
      <c r="G15" s="60">
        <v>1.5926768146421122</v>
      </c>
      <c r="H15" s="65">
        <v>6.5840990285098613</v>
      </c>
      <c r="I15" s="60">
        <v>1.6465507576410723</v>
      </c>
      <c r="J15" s="65">
        <v>17.57781026271034</v>
      </c>
      <c r="K15" s="60">
        <v>0.79876781609936398</v>
      </c>
      <c r="L15" s="65">
        <v>12.61265041595259</v>
      </c>
      <c r="M15" s="60">
        <v>0.70072450127669639</v>
      </c>
      <c r="N15" s="65">
        <v>19.933030500304959</v>
      </c>
      <c r="O15" s="60">
        <v>1.6235122839873533</v>
      </c>
      <c r="P15" s="65">
        <v>7.3203800843523688</v>
      </c>
      <c r="Q15" s="60">
        <v>1.7095623126852477</v>
      </c>
      <c r="R15" s="65">
        <v>46.389951283533563</v>
      </c>
      <c r="S15" s="60">
        <v>1.0122885502775958</v>
      </c>
      <c r="T15" s="65">
        <v>16.819214406447578</v>
      </c>
      <c r="U15" s="60">
        <v>0.9022204530908644</v>
      </c>
      <c r="V15" s="65">
        <v>14.32520644572992</v>
      </c>
      <c r="W15" s="60">
        <v>0.92565905596984865</v>
      </c>
      <c r="X15" s="65">
        <v>-2.4940079607176582</v>
      </c>
      <c r="Y15" s="61">
        <v>1.2854924977838886</v>
      </c>
      <c r="Z15" s="15"/>
      <c r="AA15" s="15"/>
      <c r="AB15" s="15"/>
      <c r="AC15" s="15"/>
      <c r="AD15" s="15"/>
      <c r="AE15" s="15"/>
      <c r="AF15" s="15"/>
      <c r="AG15" s="15"/>
      <c r="AH15" s="15"/>
      <c r="AI15" s="15"/>
      <c r="AJ15" s="15"/>
      <c r="AK15" s="15"/>
      <c r="AL15" s="15"/>
      <c r="AM15" s="15"/>
    </row>
    <row r="16" spans="1:39">
      <c r="A16" s="41" t="s">
        <v>105</v>
      </c>
      <c r="B16" s="65">
        <v>35.118058715907132</v>
      </c>
      <c r="C16" s="60">
        <v>0.93081986275438178</v>
      </c>
      <c r="D16" s="65">
        <v>16.310220745986499</v>
      </c>
      <c r="E16" s="60">
        <v>0.88314214755986931</v>
      </c>
      <c r="F16" s="65">
        <v>21.876146991848721</v>
      </c>
      <c r="G16" s="60">
        <v>1.2593015361148749</v>
      </c>
      <c r="H16" s="65">
        <v>5.5659262458622223</v>
      </c>
      <c r="I16" s="60">
        <v>1.4215080585708804</v>
      </c>
      <c r="J16" s="65">
        <v>13.38547562901786</v>
      </c>
      <c r="K16" s="60">
        <v>0.84630910360980771</v>
      </c>
      <c r="L16" s="65">
        <v>8.6312033784955791</v>
      </c>
      <c r="M16" s="60">
        <v>0.51081516049574038</v>
      </c>
      <c r="N16" s="65">
        <v>13.872720304588469</v>
      </c>
      <c r="O16" s="60">
        <v>1.5405062721841645</v>
      </c>
      <c r="P16" s="65">
        <v>5.2415169260928902</v>
      </c>
      <c r="Q16" s="60">
        <v>1.4917925312832487</v>
      </c>
      <c r="R16" s="65">
        <v>39.654538514105823</v>
      </c>
      <c r="S16" s="60">
        <v>1.1968360452367688</v>
      </c>
      <c r="T16" s="65">
        <v>17.508923875489572</v>
      </c>
      <c r="U16" s="60">
        <v>0.77893884923058399</v>
      </c>
      <c r="V16" s="65">
        <v>17.513199436956821</v>
      </c>
      <c r="W16" s="60">
        <v>1.2596035679623321</v>
      </c>
      <c r="X16" s="65">
        <v>4.2755614672493891E-3</v>
      </c>
      <c r="Y16" s="61">
        <v>1.448405722698406</v>
      </c>
      <c r="Z16" s="15"/>
      <c r="AA16" s="15"/>
      <c r="AB16" s="15"/>
      <c r="AC16" s="15"/>
      <c r="AD16" s="15"/>
      <c r="AE16" s="15"/>
      <c r="AF16" s="15"/>
      <c r="AG16" s="15"/>
      <c r="AH16" s="15"/>
      <c r="AI16" s="15"/>
      <c r="AJ16" s="15"/>
      <c r="AK16" s="15"/>
      <c r="AL16" s="15"/>
      <c r="AM16" s="15"/>
    </row>
    <row r="17" spans="1:39">
      <c r="A17" s="231" t="s">
        <v>100</v>
      </c>
      <c r="B17" s="65">
        <v>37.548993259402373</v>
      </c>
      <c r="C17" s="60">
        <v>1.1322568106012252</v>
      </c>
      <c r="D17" s="65">
        <v>10.73751025780817</v>
      </c>
      <c r="E17" s="60">
        <v>1.0605892833971347</v>
      </c>
      <c r="F17" s="65">
        <v>16.617260533944719</v>
      </c>
      <c r="G17" s="60">
        <v>1.4520704666524384</v>
      </c>
      <c r="H17" s="65">
        <v>5.8797502761365497</v>
      </c>
      <c r="I17" s="60">
        <v>1.6085382842793856</v>
      </c>
      <c r="J17" s="65">
        <v>17.644909024811849</v>
      </c>
      <c r="K17" s="60">
        <v>1.2752903506529729</v>
      </c>
      <c r="L17" s="65">
        <v>7.5429291586606064</v>
      </c>
      <c r="M17" s="60">
        <v>0.76270375936512069</v>
      </c>
      <c r="N17" s="65">
        <v>13.023068693760051</v>
      </c>
      <c r="O17" s="60">
        <v>1.8017272028099967</v>
      </c>
      <c r="P17" s="65">
        <v>5.4801395350994442</v>
      </c>
      <c r="Q17" s="60">
        <v>1.7397642815314844</v>
      </c>
      <c r="R17" s="65">
        <v>44.844026538120261</v>
      </c>
      <c r="S17" s="60">
        <v>1.8173534638773503</v>
      </c>
      <c r="T17" s="65">
        <v>8.16500008653483</v>
      </c>
      <c r="U17" s="60">
        <v>0.75320700692765219</v>
      </c>
      <c r="V17" s="65">
        <v>11.093893140438951</v>
      </c>
      <c r="W17" s="60">
        <v>1.7467670320638866</v>
      </c>
      <c r="X17" s="65">
        <v>2.9288930539041207</v>
      </c>
      <c r="Y17" s="61">
        <v>1.8043452024207354</v>
      </c>
      <c r="Z17" s="15"/>
      <c r="AA17" s="15"/>
      <c r="AB17" s="15"/>
      <c r="AC17" s="15"/>
      <c r="AD17" s="15"/>
      <c r="AE17" s="15"/>
      <c r="AF17" s="15"/>
      <c r="AG17" s="15"/>
      <c r="AH17" s="15"/>
      <c r="AI17" s="15"/>
      <c r="AJ17" s="15"/>
      <c r="AK17" s="15"/>
      <c r="AL17" s="15"/>
      <c r="AM17" s="15"/>
    </row>
    <row r="18" spans="1:39">
      <c r="A18" s="41" t="s">
        <v>68</v>
      </c>
      <c r="B18" s="65">
        <v>38.654854959953781</v>
      </c>
      <c r="C18" s="60">
        <v>1.8386157367261584</v>
      </c>
      <c r="D18" s="65">
        <v>26.849874215940059</v>
      </c>
      <c r="E18" s="60">
        <v>1.6092237265369127</v>
      </c>
      <c r="F18" s="65">
        <v>28.79231331379945</v>
      </c>
      <c r="G18" s="60">
        <v>1.7153548458833539</v>
      </c>
      <c r="H18" s="65">
        <v>1.9424390978593919</v>
      </c>
      <c r="I18" s="60">
        <v>2.209192654579192</v>
      </c>
      <c r="J18" s="65">
        <v>31.44406839074108</v>
      </c>
      <c r="K18" s="60">
        <v>1.4726603466869046</v>
      </c>
      <c r="L18" s="65">
        <v>20.388206676674169</v>
      </c>
      <c r="M18" s="60">
        <v>1.1261297708182669</v>
      </c>
      <c r="N18" s="65">
        <v>24.74747394780314</v>
      </c>
      <c r="O18" s="60">
        <v>1.8299642873852766</v>
      </c>
      <c r="P18" s="65">
        <v>4.3592672711289708</v>
      </c>
      <c r="Q18" s="60">
        <v>1.9197498568026734</v>
      </c>
      <c r="R18" s="65">
        <v>63.272949518445053</v>
      </c>
      <c r="S18" s="60">
        <v>1.3148699888251569</v>
      </c>
      <c r="T18" s="65">
        <v>19.580241633250719</v>
      </c>
      <c r="U18" s="60">
        <v>1.5035961706200844</v>
      </c>
      <c r="V18" s="65">
        <v>24.25109238546036</v>
      </c>
      <c r="W18" s="60">
        <v>1.2468545527250481</v>
      </c>
      <c r="X18" s="65">
        <v>4.6708507522096419</v>
      </c>
      <c r="Y18" s="61">
        <v>1.9623892276308141</v>
      </c>
      <c r="Z18" s="15"/>
      <c r="AA18" s="15"/>
      <c r="AB18" s="15"/>
      <c r="AC18" s="15"/>
      <c r="AD18" s="15"/>
      <c r="AE18" s="15"/>
      <c r="AF18" s="15"/>
      <c r="AG18" s="15"/>
      <c r="AH18" s="15"/>
      <c r="AI18" s="15"/>
      <c r="AJ18" s="15"/>
      <c r="AK18" s="15"/>
      <c r="AL18" s="15"/>
      <c r="AM18" s="15"/>
    </row>
    <row r="19" spans="1:39">
      <c r="A19" s="41" t="s">
        <v>108</v>
      </c>
      <c r="B19" s="65">
        <v>39.679560980334102</v>
      </c>
      <c r="C19" s="60">
        <v>1.7502689386647325</v>
      </c>
      <c r="D19" s="65">
        <v>65.962163683169123</v>
      </c>
      <c r="E19" s="60">
        <v>1.5015714974282266</v>
      </c>
      <c r="F19" s="65">
        <v>45.405796143991651</v>
      </c>
      <c r="G19" s="60">
        <v>2.1612595030150152</v>
      </c>
      <c r="H19" s="65">
        <v>-20.556367539177472</v>
      </c>
      <c r="I19" s="60">
        <v>2.6821853016674351</v>
      </c>
      <c r="J19" s="65">
        <v>26.767882998615161</v>
      </c>
      <c r="K19" s="60">
        <v>1.3526395638212323</v>
      </c>
      <c r="L19" s="65">
        <v>49.964593207021522</v>
      </c>
      <c r="M19" s="60">
        <v>1.6164285890664634</v>
      </c>
      <c r="N19" s="65">
        <v>27.248818201425049</v>
      </c>
      <c r="O19" s="60">
        <v>2.443486114870796</v>
      </c>
      <c r="P19" s="65">
        <v>-22.715775005596473</v>
      </c>
      <c r="Q19" s="60">
        <v>2.452978302930148</v>
      </c>
      <c r="R19" s="65">
        <v>51.770551115696932</v>
      </c>
      <c r="S19" s="60">
        <v>1.6275941921657477</v>
      </c>
      <c r="T19" s="65">
        <v>36.599995183142283</v>
      </c>
      <c r="U19" s="60">
        <v>2.0685081094805349</v>
      </c>
      <c r="V19" s="65">
        <v>18.021776013442501</v>
      </c>
      <c r="W19" s="60">
        <v>1.6593750060050589</v>
      </c>
      <c r="X19" s="65">
        <v>-18.578219169699782</v>
      </c>
      <c r="Y19" s="61">
        <v>2.6233595447980953</v>
      </c>
      <c r="Z19" s="15"/>
      <c r="AA19" s="15"/>
      <c r="AB19" s="15"/>
      <c r="AC19" s="15"/>
      <c r="AD19" s="15"/>
      <c r="AE19" s="15"/>
      <c r="AF19" s="15"/>
      <c r="AG19" s="15"/>
      <c r="AH19" s="15"/>
      <c r="AI19" s="15"/>
      <c r="AJ19" s="15"/>
      <c r="AK19" s="15"/>
      <c r="AL19" s="15"/>
      <c r="AM19" s="15"/>
    </row>
    <row r="20" spans="1:39">
      <c r="A20" s="41" t="s">
        <v>90</v>
      </c>
      <c r="B20" s="65">
        <v>22.842245426072949</v>
      </c>
      <c r="C20" s="60">
        <v>1.5383298401777099</v>
      </c>
      <c r="D20" s="65">
        <v>39.640925772528242</v>
      </c>
      <c r="E20" s="60">
        <v>1.8156672261761517</v>
      </c>
      <c r="F20" s="65">
        <v>27.799872744868541</v>
      </c>
      <c r="G20" s="60">
        <v>2.6096813786908739</v>
      </c>
      <c r="H20" s="65">
        <v>-11.841053027659701</v>
      </c>
      <c r="I20" s="60">
        <v>3.2687980479575653</v>
      </c>
      <c r="J20" s="65">
        <v>19.39548118243798</v>
      </c>
      <c r="K20" s="60">
        <v>0.88801576234000024</v>
      </c>
      <c r="L20" s="65">
        <v>27.18064515513602</v>
      </c>
      <c r="M20" s="60">
        <v>1.5006541928009194</v>
      </c>
      <c r="N20" s="65">
        <v>15.85702408723912</v>
      </c>
      <c r="O20" s="60">
        <v>2.4830577449027698</v>
      </c>
      <c r="P20" s="65">
        <v>-11.3236210678969</v>
      </c>
      <c r="Q20" s="60">
        <v>2.5651623916253148</v>
      </c>
      <c r="R20" s="65">
        <v>61.291998710285931</v>
      </c>
      <c r="S20" s="60">
        <v>1.666818794192191</v>
      </c>
      <c r="T20" s="65">
        <v>30.819403523849221</v>
      </c>
      <c r="U20" s="60">
        <v>2.0856411583141869</v>
      </c>
      <c r="V20" s="65">
        <v>13.0562979300155</v>
      </c>
      <c r="W20" s="60">
        <v>1.1003553037452867</v>
      </c>
      <c r="X20" s="65">
        <v>-17.763105593833721</v>
      </c>
      <c r="Y20" s="61">
        <v>2.3344399836348231</v>
      </c>
      <c r="Z20" s="15"/>
      <c r="AA20" s="15"/>
      <c r="AB20" s="15"/>
      <c r="AC20" s="15"/>
      <c r="AD20" s="15"/>
      <c r="AE20" s="15"/>
      <c r="AF20" s="15"/>
      <c r="AG20" s="15"/>
      <c r="AH20" s="15"/>
      <c r="AI20" s="15"/>
      <c r="AJ20" s="15"/>
      <c r="AK20" s="15"/>
      <c r="AL20" s="15"/>
      <c r="AM20" s="15"/>
    </row>
    <row r="21" spans="1:39">
      <c r="A21" s="41" t="s">
        <v>56</v>
      </c>
      <c r="B21" s="65">
        <v>31.822170083175632</v>
      </c>
      <c r="C21" s="60">
        <v>1.77100563310541</v>
      </c>
      <c r="D21" s="65">
        <v>32.10841620580895</v>
      </c>
      <c r="E21" s="60">
        <v>1.9954693538234691</v>
      </c>
      <c r="F21" s="65">
        <v>18.36370563459927</v>
      </c>
      <c r="G21" s="60">
        <v>1.9351418373067764</v>
      </c>
      <c r="H21" s="65">
        <v>-13.74471057120968</v>
      </c>
      <c r="I21" s="60">
        <v>2.5132020496705172</v>
      </c>
      <c r="J21" s="65">
        <v>37.664353633782127</v>
      </c>
      <c r="K21" s="60">
        <v>2.1507218767595275</v>
      </c>
      <c r="L21" s="65">
        <v>23.855799040083902</v>
      </c>
      <c r="M21" s="60">
        <v>1.6547397790393303</v>
      </c>
      <c r="N21" s="65">
        <v>13.049038008345409</v>
      </c>
      <c r="O21" s="60">
        <v>1.376038927319398</v>
      </c>
      <c r="P21" s="65">
        <v>-10.806761031738493</v>
      </c>
      <c r="Q21" s="60">
        <v>1.8869630595003559</v>
      </c>
      <c r="R21" s="65">
        <v>55.201500769540722</v>
      </c>
      <c r="S21" s="60">
        <v>2.0607577071447283</v>
      </c>
      <c r="T21" s="65">
        <v>12.55633919638238</v>
      </c>
      <c r="U21" s="60">
        <v>1.3139324224421831</v>
      </c>
      <c r="V21" s="65">
        <v>9.0571214387839944</v>
      </c>
      <c r="W21" s="60">
        <v>1.5206761520301917</v>
      </c>
      <c r="X21" s="65">
        <v>-3.4992177575983856</v>
      </c>
      <c r="Y21" s="61">
        <v>2.1292950097983927</v>
      </c>
      <c r="Z21" s="15"/>
      <c r="AA21" s="15"/>
      <c r="AB21" s="15"/>
      <c r="AC21" s="15"/>
      <c r="AD21" s="15"/>
      <c r="AE21" s="15"/>
      <c r="AF21" s="15"/>
      <c r="AG21" s="15"/>
      <c r="AH21" s="15"/>
      <c r="AI21" s="15"/>
      <c r="AJ21" s="15"/>
      <c r="AK21" s="15"/>
      <c r="AL21" s="15"/>
      <c r="AM21" s="15"/>
    </row>
    <row r="22" spans="1:39">
      <c r="A22" s="41" t="s">
        <v>69</v>
      </c>
      <c r="B22" s="65">
        <v>52.592257046712703</v>
      </c>
      <c r="C22" s="60">
        <v>1.5116781109869517</v>
      </c>
      <c r="D22" s="65">
        <v>11.78757881177129</v>
      </c>
      <c r="E22" s="60">
        <v>1.004598023264605</v>
      </c>
      <c r="F22" s="65">
        <v>17.716829274713952</v>
      </c>
      <c r="G22" s="60">
        <v>1.2421379589315451</v>
      </c>
      <c r="H22" s="65">
        <v>5.9292504629426617</v>
      </c>
      <c r="I22" s="60">
        <v>1.5246779603167366</v>
      </c>
      <c r="J22" s="65">
        <v>14.17592416534589</v>
      </c>
      <c r="K22" s="60">
        <v>0.95423798939815818</v>
      </c>
      <c r="L22" s="65">
        <v>5.5985863587096594</v>
      </c>
      <c r="M22" s="60">
        <v>0.53929167911841902</v>
      </c>
      <c r="N22" s="65">
        <v>11.666578669567141</v>
      </c>
      <c r="O22" s="60">
        <v>1.6628502155755713</v>
      </c>
      <c r="P22" s="65">
        <v>6.0679923108574814</v>
      </c>
      <c r="Q22" s="60">
        <v>1.7467615448712521</v>
      </c>
      <c r="R22" s="65">
        <v>41.114193402328233</v>
      </c>
      <c r="S22" s="60">
        <v>1.1958874187408572</v>
      </c>
      <c r="T22" s="65">
        <v>11.767757647375911</v>
      </c>
      <c r="U22" s="60">
        <v>0.82968473542263299</v>
      </c>
      <c r="V22" s="65">
        <v>15.10204465290826</v>
      </c>
      <c r="W22" s="60">
        <v>0.98257610674317319</v>
      </c>
      <c r="X22" s="65">
        <v>3.3342870055323495</v>
      </c>
      <c r="Y22" s="61">
        <v>1.2536589794246233</v>
      </c>
      <c r="Z22" s="15"/>
      <c r="AA22" s="15"/>
      <c r="AB22" s="15"/>
      <c r="AC22" s="15"/>
      <c r="AD22" s="15"/>
      <c r="AE22" s="15"/>
      <c r="AF22" s="15"/>
      <c r="AG22" s="15"/>
      <c r="AH22" s="15"/>
      <c r="AI22" s="15"/>
      <c r="AJ22" s="15"/>
      <c r="AK22" s="15"/>
      <c r="AL22" s="15"/>
      <c r="AM22" s="15"/>
    </row>
    <row r="23" spans="1:39">
      <c r="A23" s="41" t="s">
        <v>107</v>
      </c>
      <c r="B23" s="65">
        <v>54.934233552326539</v>
      </c>
      <c r="C23" s="60">
        <v>1.8810725038905183</v>
      </c>
      <c r="D23" s="65">
        <v>46.522148829856818</v>
      </c>
      <c r="E23" s="60">
        <v>1.7414505335643429</v>
      </c>
      <c r="F23" s="65">
        <v>32.539409603250732</v>
      </c>
      <c r="G23" s="60">
        <v>1.6437305423087489</v>
      </c>
      <c r="H23" s="65">
        <v>-13.982739226606085</v>
      </c>
      <c r="I23" s="60">
        <v>2.4356851532765758</v>
      </c>
      <c r="J23" s="65">
        <v>21.19127468224049</v>
      </c>
      <c r="K23" s="60">
        <v>1.275351813894585</v>
      </c>
      <c r="L23" s="65">
        <v>38.238415956340212</v>
      </c>
      <c r="M23" s="60">
        <v>1.5860683039974057</v>
      </c>
      <c r="N23" s="65">
        <v>21.986676675022689</v>
      </c>
      <c r="O23" s="60">
        <v>2.2885576673565402</v>
      </c>
      <c r="P23" s="65">
        <v>-16.251739281317523</v>
      </c>
      <c r="Q23" s="60">
        <v>2.7789220388624805</v>
      </c>
      <c r="R23" s="65">
        <v>51.458822868274709</v>
      </c>
      <c r="S23" s="60">
        <v>1.2817847229541619</v>
      </c>
      <c r="T23" s="65">
        <v>18.88215903272507</v>
      </c>
      <c r="U23" s="60">
        <v>1.4098145433315548</v>
      </c>
      <c r="V23" s="65">
        <v>13.81579396179179</v>
      </c>
      <c r="W23" s="60">
        <v>1.1241009070904933</v>
      </c>
      <c r="X23" s="65">
        <v>-5.0663650709332799</v>
      </c>
      <c r="Y23" s="61">
        <v>1.8379727509128421</v>
      </c>
      <c r="Z23" s="15"/>
      <c r="AA23" s="15"/>
      <c r="AB23" s="15"/>
      <c r="AC23" s="15"/>
      <c r="AD23" s="15"/>
      <c r="AE23" s="15"/>
      <c r="AF23" s="15"/>
      <c r="AG23" s="15"/>
      <c r="AH23" s="15"/>
      <c r="AI23" s="15"/>
      <c r="AJ23" s="15"/>
      <c r="AK23" s="15"/>
      <c r="AL23" s="15"/>
      <c r="AM23" s="15"/>
    </row>
    <row r="24" spans="1:39">
      <c r="A24" s="41" t="s">
        <v>73</v>
      </c>
      <c r="B24" s="65">
        <v>28.694735032482789</v>
      </c>
      <c r="C24" s="60">
        <v>1.2889718994899253</v>
      </c>
      <c r="D24" s="65">
        <v>19.563095059763828</v>
      </c>
      <c r="E24" s="60">
        <v>1.3143943456551688</v>
      </c>
      <c r="F24" s="65">
        <v>14.44258255143394</v>
      </c>
      <c r="G24" s="60">
        <v>1.5480343611340179</v>
      </c>
      <c r="H24" s="65">
        <v>-5.1205125083298881</v>
      </c>
      <c r="I24" s="60">
        <v>2.0304361758691161</v>
      </c>
      <c r="J24" s="65">
        <v>14.38077373585919</v>
      </c>
      <c r="K24" s="60">
        <v>1.4564109293014191</v>
      </c>
      <c r="L24" s="65">
        <v>9.809813339660499</v>
      </c>
      <c r="M24" s="60">
        <v>0.98796304113889688</v>
      </c>
      <c r="N24" s="65">
        <v>13.956216311067379</v>
      </c>
      <c r="O24" s="60">
        <v>2.0750644034914911</v>
      </c>
      <c r="P24" s="65">
        <v>4.1464029714068804</v>
      </c>
      <c r="Q24" s="60">
        <v>2.1488076206453881</v>
      </c>
      <c r="R24" s="65">
        <v>47.057604196574538</v>
      </c>
      <c r="S24" s="60">
        <v>1.5527712578206463</v>
      </c>
      <c r="T24" s="65">
        <v>10.72295947254009</v>
      </c>
      <c r="U24" s="60">
        <v>1.1218118055652233</v>
      </c>
      <c r="V24" s="65">
        <v>10.8317693649836</v>
      </c>
      <c r="W24" s="60">
        <v>1.3204177456236543</v>
      </c>
      <c r="X24" s="65">
        <v>0.10880989244351014</v>
      </c>
      <c r="Y24" s="61">
        <v>1.6371651451863221</v>
      </c>
      <c r="Z24" s="15"/>
      <c r="AA24" s="15"/>
      <c r="AB24" s="15"/>
      <c r="AC24" s="15"/>
      <c r="AD24" s="15"/>
      <c r="AE24" s="15"/>
      <c r="AF24" s="15"/>
      <c r="AG24" s="15"/>
      <c r="AH24" s="15"/>
      <c r="AI24" s="15"/>
      <c r="AJ24" s="15"/>
      <c r="AK24" s="15"/>
      <c r="AL24" s="15"/>
      <c r="AM24" s="15"/>
    </row>
    <row r="25" spans="1:39">
      <c r="A25" s="39" t="s">
        <v>62</v>
      </c>
      <c r="B25" s="65">
        <v>57.233254138354233</v>
      </c>
      <c r="C25" s="60">
        <v>1.7555504968484348</v>
      </c>
      <c r="D25" s="65">
        <v>22.42001131763681</v>
      </c>
      <c r="E25" s="60">
        <v>1.4590287306085965</v>
      </c>
      <c r="F25" s="65">
        <v>30.037300415982941</v>
      </c>
      <c r="G25" s="60">
        <v>1.4772273152227464</v>
      </c>
      <c r="H25" s="65">
        <v>7.6172890983461308</v>
      </c>
      <c r="I25" s="60">
        <v>1.7348224437696427</v>
      </c>
      <c r="J25" s="65">
        <v>24.912122611475219</v>
      </c>
      <c r="K25" s="60">
        <v>1.6017455200016548</v>
      </c>
      <c r="L25" s="65">
        <v>8.6589971146479296</v>
      </c>
      <c r="M25" s="60">
        <v>0.69701912328211324</v>
      </c>
      <c r="N25" s="65">
        <v>16.56777089681022</v>
      </c>
      <c r="O25" s="60">
        <v>1.9573520219635148</v>
      </c>
      <c r="P25" s="65">
        <v>7.9087737821622905</v>
      </c>
      <c r="Q25" s="60">
        <v>1.9613518860934114</v>
      </c>
      <c r="R25" s="65">
        <v>74.118790990890716</v>
      </c>
      <c r="S25" s="60">
        <v>1.2477494111420453</v>
      </c>
      <c r="T25" s="65">
        <v>17.567506329687831</v>
      </c>
      <c r="U25" s="60">
        <v>1.2747510426480471</v>
      </c>
      <c r="V25" s="65">
        <v>20.189547959992598</v>
      </c>
      <c r="W25" s="60">
        <v>0.98709244601521906</v>
      </c>
      <c r="X25" s="65">
        <v>2.6220416303047678</v>
      </c>
      <c r="Y25" s="61">
        <v>1.3999672356409778</v>
      </c>
      <c r="Z25" s="15"/>
      <c r="AA25" s="15"/>
      <c r="AB25" s="15"/>
      <c r="AC25" s="15"/>
      <c r="AD25" s="15"/>
      <c r="AE25" s="15"/>
      <c r="AF25" s="15"/>
      <c r="AG25" s="15"/>
      <c r="AH25" s="15"/>
      <c r="AI25" s="15"/>
      <c r="AJ25" s="15"/>
      <c r="AK25" s="15"/>
      <c r="AL25" s="15"/>
      <c r="AM25" s="15"/>
    </row>
    <row r="26" spans="1:39">
      <c r="A26" s="39" t="s">
        <v>79</v>
      </c>
      <c r="B26" s="65">
        <v>30.412273957558529</v>
      </c>
      <c r="C26" s="60">
        <v>1.0942779902372031</v>
      </c>
      <c r="D26" s="65">
        <v>12.33674232922926</v>
      </c>
      <c r="E26" s="60">
        <v>0.91155831947203392</v>
      </c>
      <c r="F26" s="65">
        <v>12.41692887131641</v>
      </c>
      <c r="G26" s="60">
        <v>1.2831669329927755</v>
      </c>
      <c r="H26" s="65">
        <v>8.0186542087149704E-2</v>
      </c>
      <c r="I26" s="60">
        <v>1.5101716305440034</v>
      </c>
      <c r="J26" s="65">
        <v>19.871794810282299</v>
      </c>
      <c r="K26" s="60">
        <v>1.240983904272851</v>
      </c>
      <c r="L26" s="65">
        <v>5.8512822398005229</v>
      </c>
      <c r="M26" s="60">
        <v>0.59188501593084419</v>
      </c>
      <c r="N26" s="65">
        <v>10.96487352449641</v>
      </c>
      <c r="O26" s="60">
        <v>1.6117382982584896</v>
      </c>
      <c r="P26" s="65">
        <v>5.1135912846958869</v>
      </c>
      <c r="Q26" s="60">
        <v>1.6938534091124944</v>
      </c>
      <c r="R26" s="65">
        <v>74.372548132359626</v>
      </c>
      <c r="S26" s="60">
        <v>1.2961708567480106</v>
      </c>
      <c r="T26" s="65">
        <v>19.916505621866609</v>
      </c>
      <c r="U26" s="60">
        <v>1.6832263815031998</v>
      </c>
      <c r="V26" s="65">
        <v>18.806876617009681</v>
      </c>
      <c r="W26" s="60">
        <v>1.1303262564173013</v>
      </c>
      <c r="X26" s="65">
        <v>-1.1096290048569273</v>
      </c>
      <c r="Y26" s="61">
        <v>1.8190404253655654</v>
      </c>
      <c r="Z26" s="15"/>
      <c r="AA26" s="15"/>
      <c r="AB26" s="15"/>
      <c r="AC26" s="15"/>
      <c r="AD26" s="15"/>
      <c r="AE26" s="15"/>
      <c r="AF26" s="15"/>
      <c r="AG26" s="15"/>
      <c r="AH26" s="15"/>
      <c r="AI26" s="15"/>
      <c r="AJ26" s="15"/>
      <c r="AK26" s="15"/>
      <c r="AL26" s="15"/>
      <c r="AM26" s="15"/>
    </row>
    <row r="27" spans="1:39">
      <c r="A27" s="39" t="s">
        <v>98</v>
      </c>
      <c r="B27" s="65">
        <v>30.005163610083919</v>
      </c>
      <c r="C27" s="60">
        <v>1.5068814953990175</v>
      </c>
      <c r="D27" s="65">
        <v>33.79300486874785</v>
      </c>
      <c r="E27" s="60">
        <v>1.1535209261629087</v>
      </c>
      <c r="F27" s="65">
        <v>34.354591047585323</v>
      </c>
      <c r="G27" s="60">
        <v>1.9602889418898064</v>
      </c>
      <c r="H27" s="65">
        <v>0.56158617883747297</v>
      </c>
      <c r="I27" s="60">
        <v>2.3866075064011669</v>
      </c>
      <c r="J27" s="65">
        <v>6.2602795633308856</v>
      </c>
      <c r="K27" s="60">
        <v>0.74187724390626864</v>
      </c>
      <c r="L27" s="65">
        <v>15.808740058912811</v>
      </c>
      <c r="M27" s="60">
        <v>0.88410413381509267</v>
      </c>
      <c r="N27" s="65">
        <v>20.478639579731851</v>
      </c>
      <c r="O27" s="60">
        <v>3.8932957882327575</v>
      </c>
      <c r="P27" s="65">
        <v>4.6698995208190404</v>
      </c>
      <c r="Q27" s="60">
        <v>4.0866903187378805</v>
      </c>
      <c r="R27" s="65">
        <v>50.168490385135883</v>
      </c>
      <c r="S27" s="60">
        <v>1.4423555771405636</v>
      </c>
      <c r="T27" s="65">
        <v>27.193775807746832</v>
      </c>
      <c r="U27" s="60">
        <v>1.4167847964969673</v>
      </c>
      <c r="V27" s="65">
        <v>18.554874047443921</v>
      </c>
      <c r="W27" s="60">
        <v>1.1319116158204217</v>
      </c>
      <c r="X27" s="65">
        <v>-8.638901760302911</v>
      </c>
      <c r="Y27" s="61">
        <v>1.812649440594768</v>
      </c>
      <c r="Z27" s="15"/>
      <c r="AA27" s="15"/>
      <c r="AB27" s="15"/>
      <c r="AC27" s="15"/>
      <c r="AD27" s="15"/>
      <c r="AE27" s="15"/>
      <c r="AF27" s="15"/>
      <c r="AG27" s="15"/>
      <c r="AH27" s="15"/>
      <c r="AI27" s="15"/>
      <c r="AJ27" s="15"/>
      <c r="AK27" s="15"/>
      <c r="AL27" s="15"/>
      <c r="AM27" s="15"/>
    </row>
    <row r="28" spans="1:39">
      <c r="A28" s="39" t="s">
        <v>65</v>
      </c>
      <c r="B28" s="65">
        <v>51.366937516799581</v>
      </c>
      <c r="C28" s="60">
        <v>1.6058524702078392</v>
      </c>
      <c r="D28" s="65">
        <v>19.478500591531809</v>
      </c>
      <c r="E28" s="60">
        <v>1.3522762156587944</v>
      </c>
      <c r="F28" s="65">
        <v>24.492242627711391</v>
      </c>
      <c r="G28" s="60">
        <v>1.4105428670843903</v>
      </c>
      <c r="H28" s="65">
        <v>5.0137420361795826</v>
      </c>
      <c r="I28" s="60">
        <v>2.0021963061261858</v>
      </c>
      <c r="J28" s="65">
        <v>35.261855840606792</v>
      </c>
      <c r="K28" s="60">
        <v>1.2902917371485705</v>
      </c>
      <c r="L28" s="65">
        <v>9.468146630901348</v>
      </c>
      <c r="M28" s="60">
        <v>0.79227432131858411</v>
      </c>
      <c r="N28" s="65">
        <v>17.106119950734438</v>
      </c>
      <c r="O28" s="60">
        <v>1.4338175567172522</v>
      </c>
      <c r="P28" s="65">
        <v>7.6379733198330904</v>
      </c>
      <c r="Q28" s="60">
        <v>1.5342454562586127</v>
      </c>
      <c r="R28" s="65">
        <v>66.642091146460785</v>
      </c>
      <c r="S28" s="60">
        <v>1.4221542856797909</v>
      </c>
      <c r="T28" s="65">
        <v>34.863384680783369</v>
      </c>
      <c r="U28" s="60">
        <v>2.0269141571611744</v>
      </c>
      <c r="V28" s="65">
        <v>31.214494709454399</v>
      </c>
      <c r="W28" s="60">
        <v>1.3871728065579478</v>
      </c>
      <c r="X28" s="65">
        <v>-3.6488899713289698</v>
      </c>
      <c r="Y28" s="61">
        <v>2.4770718871210158</v>
      </c>
      <c r="Z28" s="15"/>
      <c r="AA28" s="15"/>
      <c r="AB28" s="15"/>
      <c r="AC28" s="15"/>
      <c r="AD28" s="15"/>
      <c r="AE28" s="15"/>
      <c r="AF28" s="15"/>
      <c r="AG28" s="15"/>
      <c r="AH28" s="15"/>
      <c r="AI28" s="15"/>
      <c r="AJ28" s="15"/>
      <c r="AK28" s="15"/>
      <c r="AL28" s="15"/>
      <c r="AM28" s="15"/>
    </row>
    <row r="29" spans="1:39">
      <c r="A29" s="39" t="s">
        <v>70</v>
      </c>
      <c r="B29" s="65">
        <v>67.185129229767455</v>
      </c>
      <c r="C29" s="60">
        <v>1.4332648705907862</v>
      </c>
      <c r="D29" s="65">
        <v>42.011442490400597</v>
      </c>
      <c r="E29" s="60">
        <v>2.0942975225598595</v>
      </c>
      <c r="F29" s="65">
        <v>33.587505366457343</v>
      </c>
      <c r="G29" s="60">
        <v>1.4714376141361389</v>
      </c>
      <c r="H29" s="65">
        <v>-8.4239371239432543</v>
      </c>
      <c r="I29" s="60">
        <v>2.7758630810188745</v>
      </c>
      <c r="J29" s="65">
        <v>18.660175316921229</v>
      </c>
      <c r="K29" s="60">
        <v>1.2526646939914723</v>
      </c>
      <c r="L29" s="65">
        <v>13.34292325377081</v>
      </c>
      <c r="M29" s="60">
        <v>0.75365639319054256</v>
      </c>
      <c r="N29" s="65">
        <v>18.510883974225742</v>
      </c>
      <c r="O29" s="60">
        <v>1.921541217685822</v>
      </c>
      <c r="P29" s="65">
        <v>5.167960720454932</v>
      </c>
      <c r="Q29" s="60">
        <v>1.6948214388605671</v>
      </c>
      <c r="R29" s="65">
        <v>73.12448514829893</v>
      </c>
      <c r="S29" s="60">
        <v>1.1410713430557551</v>
      </c>
      <c r="T29" s="65">
        <v>28.975696068065862</v>
      </c>
      <c r="U29" s="60">
        <v>1.602889619453632</v>
      </c>
      <c r="V29" s="65">
        <v>25.243806391304179</v>
      </c>
      <c r="W29" s="60">
        <v>1.1499248992832387</v>
      </c>
      <c r="X29" s="65">
        <v>-3.731889676761682</v>
      </c>
      <c r="Y29" s="61">
        <v>2.030310327064575</v>
      </c>
      <c r="Z29" s="15"/>
      <c r="AA29" s="15"/>
      <c r="AB29" s="15"/>
      <c r="AC29" s="15"/>
      <c r="AD29" s="15"/>
      <c r="AE29" s="15"/>
      <c r="AF29" s="15"/>
      <c r="AG29" s="15"/>
      <c r="AH29" s="15"/>
      <c r="AI29" s="15"/>
      <c r="AJ29" s="15"/>
      <c r="AK29" s="15"/>
      <c r="AL29" s="15"/>
      <c r="AM29" s="15"/>
    </row>
    <row r="30" spans="1:39">
      <c r="A30" s="39" t="s">
        <v>99</v>
      </c>
      <c r="B30" s="65">
        <v>30.4683991523315</v>
      </c>
      <c r="C30" s="60">
        <v>1.5044590656198229</v>
      </c>
      <c r="D30" s="65">
        <v>17.227214128999019</v>
      </c>
      <c r="E30" s="60">
        <v>1.3140248592026149</v>
      </c>
      <c r="F30" s="65">
        <v>17.56964583053961</v>
      </c>
      <c r="G30" s="60">
        <v>2.6063571047095566</v>
      </c>
      <c r="H30" s="65">
        <v>0.34243170154059044</v>
      </c>
      <c r="I30" s="60">
        <v>2.9965458049540188</v>
      </c>
      <c r="J30" s="65">
        <v>22.954570157115491</v>
      </c>
      <c r="K30" s="60">
        <v>1.1758323078833148</v>
      </c>
      <c r="L30" s="65">
        <v>16.4380995264899</v>
      </c>
      <c r="M30" s="60">
        <v>1.1768984156719184</v>
      </c>
      <c r="N30" s="65">
        <v>29.199703998426209</v>
      </c>
      <c r="O30" s="60">
        <v>3.4621988348720114</v>
      </c>
      <c r="P30" s="65">
        <v>12.761604471936309</v>
      </c>
      <c r="Q30" s="60">
        <v>3.7966387695606203</v>
      </c>
      <c r="R30" s="65">
        <v>63.174162075133822</v>
      </c>
      <c r="S30" s="60">
        <v>1.451893661323862</v>
      </c>
      <c r="T30" s="65">
        <v>17.570665840463221</v>
      </c>
      <c r="U30" s="60">
        <v>1.6438864626150169</v>
      </c>
      <c r="V30" s="65">
        <v>23.68495172191129</v>
      </c>
      <c r="W30" s="60">
        <v>1.6696705827456013</v>
      </c>
      <c r="X30" s="65">
        <v>6.1142858814480689</v>
      </c>
      <c r="Y30" s="61">
        <v>2.497264676353645</v>
      </c>
      <c r="Z30" s="15"/>
      <c r="AA30" s="15"/>
      <c r="AB30" s="15"/>
      <c r="AC30" s="15"/>
      <c r="AD30" s="15"/>
      <c r="AE30" s="15"/>
      <c r="AF30" s="15"/>
      <c r="AG30" s="15"/>
      <c r="AH30" s="15"/>
      <c r="AI30" s="15"/>
      <c r="AJ30" s="15"/>
      <c r="AK30" s="15"/>
      <c r="AL30" s="15"/>
      <c r="AM30" s="15"/>
    </row>
    <row r="31" spans="1:39">
      <c r="A31" s="39" t="s">
        <v>85</v>
      </c>
      <c r="B31" s="65">
        <v>74.134276112884748</v>
      </c>
      <c r="C31" s="60">
        <v>0.81329183167572472</v>
      </c>
      <c r="D31" s="65">
        <v>14.847609536240141</v>
      </c>
      <c r="E31" s="60">
        <v>1.4110304853327436</v>
      </c>
      <c r="F31" s="65">
        <v>15.35956920910435</v>
      </c>
      <c r="G31" s="60">
        <v>0.82563816275713797</v>
      </c>
      <c r="H31" s="65">
        <v>0.51195967286420974</v>
      </c>
      <c r="I31" s="60">
        <v>1.7403118967265461</v>
      </c>
      <c r="J31" s="65">
        <v>28.064452037846848</v>
      </c>
      <c r="K31" s="60">
        <v>1.265434287985876</v>
      </c>
      <c r="L31" s="65">
        <v>13.98651504325173</v>
      </c>
      <c r="M31" s="60">
        <v>0.76830245912171113</v>
      </c>
      <c r="N31" s="65">
        <v>16.348219547817141</v>
      </c>
      <c r="O31" s="60">
        <v>1.2252039944812689</v>
      </c>
      <c r="P31" s="65">
        <v>2.3617045045654113</v>
      </c>
      <c r="Q31" s="60">
        <v>1.4542688987326</v>
      </c>
      <c r="R31" s="65">
        <v>68.064342949444978</v>
      </c>
      <c r="S31" s="60">
        <v>1.072567851860168</v>
      </c>
      <c r="T31" s="65">
        <v>19.144354954315251</v>
      </c>
      <c r="U31" s="60">
        <v>1.2062529535857649</v>
      </c>
      <c r="V31" s="65">
        <v>15.73642417504092</v>
      </c>
      <c r="W31" s="60">
        <v>0.87699829602779178</v>
      </c>
      <c r="X31" s="65">
        <v>-3.4079307792743307</v>
      </c>
      <c r="Y31" s="61">
        <v>1.4560986464990184</v>
      </c>
      <c r="Z31" s="15"/>
      <c r="AA31" s="15"/>
      <c r="AB31" s="15"/>
      <c r="AC31" s="15"/>
      <c r="AD31" s="15"/>
      <c r="AE31" s="15"/>
      <c r="AF31" s="15"/>
      <c r="AG31" s="15"/>
      <c r="AH31" s="15"/>
      <c r="AI31" s="15"/>
      <c r="AJ31" s="15"/>
      <c r="AK31" s="15"/>
      <c r="AL31" s="15"/>
      <c r="AM31" s="15"/>
    </row>
    <row r="32" spans="1:39">
      <c r="A32" s="39" t="s">
        <v>97</v>
      </c>
      <c r="B32" s="65">
        <v>33.038301341686463</v>
      </c>
      <c r="C32" s="60">
        <v>1.2695997428106789</v>
      </c>
      <c r="D32" s="65">
        <v>26.650928997527149</v>
      </c>
      <c r="E32" s="60">
        <v>1.0366136204645036</v>
      </c>
      <c r="F32" s="65">
        <v>22.99485677282167</v>
      </c>
      <c r="G32" s="60">
        <v>1.5873151291260297</v>
      </c>
      <c r="H32" s="65">
        <v>-3.6560722247054791</v>
      </c>
      <c r="I32" s="60">
        <v>1.9963691057132935</v>
      </c>
      <c r="J32" s="65">
        <v>21.147942450765601</v>
      </c>
      <c r="K32" s="60">
        <v>0.99703193140963131</v>
      </c>
      <c r="L32" s="65">
        <v>15.962414338582059</v>
      </c>
      <c r="M32" s="60">
        <v>1.0240142845539533</v>
      </c>
      <c r="N32" s="65">
        <v>18.266731159475629</v>
      </c>
      <c r="O32" s="60">
        <v>2.4036950565798105</v>
      </c>
      <c r="P32" s="65">
        <v>2.30431682089357</v>
      </c>
      <c r="Q32" s="60">
        <v>2.3614816549710169</v>
      </c>
      <c r="R32" s="65">
        <v>68.702397917249343</v>
      </c>
      <c r="S32" s="60">
        <v>1.4840797254857545</v>
      </c>
      <c r="T32" s="65">
        <v>28.642380924104639</v>
      </c>
      <c r="U32" s="60">
        <v>2.067310105707155</v>
      </c>
      <c r="V32" s="65">
        <v>29.08309915772292</v>
      </c>
      <c r="W32" s="60">
        <v>1.5827713139360737</v>
      </c>
      <c r="X32" s="65">
        <v>0.44071823361828066</v>
      </c>
      <c r="Y32" s="61">
        <v>2.6970458349812652</v>
      </c>
      <c r="Z32" s="15"/>
      <c r="AA32" s="15"/>
      <c r="AB32" s="15"/>
      <c r="AC32" s="15"/>
      <c r="AD32" s="15"/>
      <c r="AE32" s="15"/>
      <c r="AF32" s="15"/>
      <c r="AG32" s="15"/>
      <c r="AH32" s="15"/>
      <c r="AI32" s="15"/>
      <c r="AJ32" s="15"/>
      <c r="AK32" s="15"/>
      <c r="AL32" s="15"/>
      <c r="AM32" s="15"/>
    </row>
    <row r="33" spans="1:39">
      <c r="A33" s="39" t="s">
        <v>82</v>
      </c>
      <c r="B33" s="65">
        <v>55.704931556603043</v>
      </c>
      <c r="C33" s="60">
        <v>1.2518448096304302</v>
      </c>
      <c r="D33" s="65">
        <v>35.538383587393177</v>
      </c>
      <c r="E33" s="60">
        <v>1.3867036767693359</v>
      </c>
      <c r="F33" s="65">
        <v>57.407859441355328</v>
      </c>
      <c r="G33" s="60">
        <v>1.25677540191883</v>
      </c>
      <c r="H33" s="65">
        <v>21.86947585396215</v>
      </c>
      <c r="I33" s="60">
        <v>1.7144765497443535</v>
      </c>
      <c r="J33" s="65">
        <v>12.943651612315699</v>
      </c>
      <c r="K33" s="60">
        <v>0.79806662006456885</v>
      </c>
      <c r="L33" s="65">
        <v>11.845282261961181</v>
      </c>
      <c r="M33" s="60">
        <v>0.76085961808068003</v>
      </c>
      <c r="N33" s="65">
        <v>37.565996404159733</v>
      </c>
      <c r="O33" s="60">
        <v>2.5732591384089769</v>
      </c>
      <c r="P33" s="65">
        <v>25.720714142198553</v>
      </c>
      <c r="Q33" s="60">
        <v>2.5961471067188624</v>
      </c>
      <c r="R33" s="65">
        <v>52.726613622862082</v>
      </c>
      <c r="S33" s="60">
        <v>1.5780520981115755</v>
      </c>
      <c r="T33" s="65">
        <v>32.281879649945957</v>
      </c>
      <c r="U33" s="60">
        <v>1.145283196553434</v>
      </c>
      <c r="V33" s="65">
        <v>47.137232285883748</v>
      </c>
      <c r="W33" s="60">
        <v>1.3669549715503635</v>
      </c>
      <c r="X33" s="65">
        <v>14.855352635937791</v>
      </c>
      <c r="Y33" s="61">
        <v>1.7175699439912211</v>
      </c>
      <c r="Z33" s="15"/>
      <c r="AA33" s="15"/>
      <c r="AB33" s="15"/>
      <c r="AC33" s="15"/>
      <c r="AD33" s="15"/>
      <c r="AE33" s="15"/>
      <c r="AF33" s="15"/>
      <c r="AG33" s="15"/>
      <c r="AH33" s="15"/>
      <c r="AI33" s="15"/>
      <c r="AJ33" s="15"/>
      <c r="AK33" s="15"/>
      <c r="AL33" s="15"/>
      <c r="AM33" s="15"/>
    </row>
    <row r="34" spans="1:39">
      <c r="A34" s="39" t="s">
        <v>454</v>
      </c>
      <c r="B34" s="65">
        <v>34.122648583739569</v>
      </c>
      <c r="C34" s="60">
        <v>2.0701585060032963</v>
      </c>
      <c r="D34" s="65">
        <v>41.385707036492427</v>
      </c>
      <c r="E34" s="60">
        <v>2.2556115935939434</v>
      </c>
      <c r="F34" s="65">
        <v>28.197983227127331</v>
      </c>
      <c r="G34" s="60">
        <v>2.7572142878483796</v>
      </c>
      <c r="H34" s="65">
        <v>-13.187723809365096</v>
      </c>
      <c r="I34" s="60">
        <v>3.1731949647242081</v>
      </c>
      <c r="J34" s="65">
        <v>54.137629381641787</v>
      </c>
      <c r="K34" s="60">
        <v>1.7479596525252326</v>
      </c>
      <c r="L34" s="65">
        <v>29.418809521904091</v>
      </c>
      <c r="M34" s="60">
        <v>2.2690102954787692</v>
      </c>
      <c r="N34" s="65">
        <v>12.43972347777253</v>
      </c>
      <c r="O34" s="60">
        <v>1.4594290404054304</v>
      </c>
      <c r="P34" s="65">
        <v>-16.979086044131563</v>
      </c>
      <c r="Q34" s="60">
        <v>2.8274405247029346</v>
      </c>
      <c r="R34" s="65">
        <v>52.947014126488781</v>
      </c>
      <c r="S34" s="60">
        <v>2.0679994799537291</v>
      </c>
      <c r="T34" s="65">
        <v>39.216356656814597</v>
      </c>
      <c r="U34" s="60">
        <v>2.6980433142916507</v>
      </c>
      <c r="V34" s="65">
        <v>22.445129564337812</v>
      </c>
      <c r="W34" s="60">
        <v>2.0108090301814521</v>
      </c>
      <c r="X34" s="65">
        <v>-16.771227092476785</v>
      </c>
      <c r="Y34" s="61">
        <v>3.201527238611082</v>
      </c>
      <c r="Z34" s="15"/>
      <c r="AA34" s="15"/>
      <c r="AB34" s="15"/>
      <c r="AC34" s="15"/>
      <c r="AD34" s="15"/>
      <c r="AE34" s="15"/>
      <c r="AF34" s="15"/>
      <c r="AG34" s="15"/>
      <c r="AH34" s="15"/>
      <c r="AI34" s="15"/>
      <c r="AJ34" s="15"/>
      <c r="AK34" s="15"/>
      <c r="AL34" s="15"/>
      <c r="AM34" s="15"/>
    </row>
    <row r="35" spans="1:39">
      <c r="A35" s="39" t="s">
        <v>80</v>
      </c>
      <c r="B35" s="65">
        <v>31.9091110968557</v>
      </c>
      <c r="C35" s="60">
        <v>1.1018756885488903</v>
      </c>
      <c r="D35" s="65">
        <v>12.199199980816489</v>
      </c>
      <c r="E35" s="60">
        <v>0.66723619225226238</v>
      </c>
      <c r="F35" s="65">
        <v>16.82454993655891</v>
      </c>
      <c r="G35" s="60">
        <v>1.1558743459315424</v>
      </c>
      <c r="H35" s="65">
        <v>4.6253499557424202</v>
      </c>
      <c r="I35" s="60">
        <v>1.2771438324250923</v>
      </c>
      <c r="J35" s="65">
        <v>36.776913081249447</v>
      </c>
      <c r="K35" s="60">
        <v>1.0813194533927686</v>
      </c>
      <c r="L35" s="65">
        <v>11.00625586265515</v>
      </c>
      <c r="M35" s="60">
        <v>0.59239625606838253</v>
      </c>
      <c r="N35" s="65">
        <v>15.814360281590011</v>
      </c>
      <c r="O35" s="60">
        <v>1.0418492774689105</v>
      </c>
      <c r="P35" s="65">
        <v>4.8081044189348603</v>
      </c>
      <c r="Q35" s="60">
        <v>1.2691904943019365</v>
      </c>
      <c r="R35" s="65">
        <v>89.520179136391718</v>
      </c>
      <c r="S35" s="60">
        <v>0.53806668788763967</v>
      </c>
      <c r="T35" s="65">
        <v>20.528335177577741</v>
      </c>
      <c r="U35" s="60">
        <v>1.9857543557390231</v>
      </c>
      <c r="V35" s="65">
        <v>31.415541496998909</v>
      </c>
      <c r="W35" s="60">
        <v>1.0177869326812834</v>
      </c>
      <c r="X35" s="65">
        <v>10.887206319421168</v>
      </c>
      <c r="Y35" s="61">
        <v>2.2686959524501127</v>
      </c>
      <c r="Z35" s="15"/>
      <c r="AA35" s="15"/>
      <c r="AB35" s="15"/>
      <c r="AC35" s="15"/>
      <c r="AD35" s="15"/>
      <c r="AE35" s="15"/>
      <c r="AF35" s="15"/>
      <c r="AG35" s="15"/>
      <c r="AH35" s="15"/>
      <c r="AI35" s="15"/>
      <c r="AJ35" s="15"/>
      <c r="AK35" s="15"/>
      <c r="AL35" s="15"/>
      <c r="AM35" s="15"/>
    </row>
    <row r="36" spans="1:39">
      <c r="A36" s="39" t="s">
        <v>96</v>
      </c>
      <c r="B36" s="65">
        <v>41.673270225306091</v>
      </c>
      <c r="C36" s="60">
        <v>2.3147575583873738</v>
      </c>
      <c r="D36" s="65">
        <v>61.249222792972589</v>
      </c>
      <c r="E36" s="60">
        <v>1.5667047965477026</v>
      </c>
      <c r="F36" s="65">
        <v>45.755100963586017</v>
      </c>
      <c r="G36" s="60">
        <v>2.1391317702870065</v>
      </c>
      <c r="H36" s="65">
        <v>-15.494121829386572</v>
      </c>
      <c r="I36" s="60">
        <v>2.4051762516826352</v>
      </c>
      <c r="J36" s="65">
        <v>29.274400766724501</v>
      </c>
      <c r="K36" s="60">
        <v>1.6184084950295188</v>
      </c>
      <c r="L36" s="65">
        <v>51.680166997803958</v>
      </c>
      <c r="M36" s="60">
        <v>1.5662776545964889</v>
      </c>
      <c r="N36" s="65">
        <v>30.194808342861041</v>
      </c>
      <c r="O36" s="60">
        <v>2.7974773917717695</v>
      </c>
      <c r="P36" s="65">
        <v>-21.485358654942917</v>
      </c>
      <c r="Q36" s="60">
        <v>3.2319983005033861</v>
      </c>
      <c r="R36" s="65">
        <v>78.184702830298164</v>
      </c>
      <c r="S36" s="60">
        <v>1.7115654609712849</v>
      </c>
      <c r="T36" s="65">
        <v>45.168306749639143</v>
      </c>
      <c r="U36" s="60">
        <v>3.2452171419651625</v>
      </c>
      <c r="V36" s="65">
        <v>30.18192382438739</v>
      </c>
      <c r="W36" s="60">
        <v>1.7675246193743392</v>
      </c>
      <c r="X36" s="65">
        <v>-14.986382925251753</v>
      </c>
      <c r="Y36" s="61">
        <v>3.7854699697859933</v>
      </c>
      <c r="Z36" s="15"/>
      <c r="AA36" s="15"/>
      <c r="AB36" s="15"/>
      <c r="AC36" s="15"/>
      <c r="AD36" s="15"/>
      <c r="AE36" s="15"/>
      <c r="AF36" s="15"/>
      <c r="AG36" s="15"/>
      <c r="AH36" s="15"/>
      <c r="AI36" s="15"/>
      <c r="AJ36" s="15"/>
      <c r="AK36" s="15"/>
      <c r="AL36" s="15"/>
      <c r="AM36" s="15"/>
    </row>
    <row r="37" spans="1:39">
      <c r="A37" s="39" t="s">
        <v>92</v>
      </c>
      <c r="B37" s="65">
        <v>24.53678582014113</v>
      </c>
      <c r="C37" s="60">
        <v>1.0088565870365409</v>
      </c>
      <c r="D37" s="65">
        <v>11.34290160883595</v>
      </c>
      <c r="E37" s="60">
        <v>0.74570093163977469</v>
      </c>
      <c r="F37" s="65">
        <v>20.109658043703948</v>
      </c>
      <c r="G37" s="60">
        <v>1.737055462148797</v>
      </c>
      <c r="H37" s="65">
        <v>8.7667564348679985</v>
      </c>
      <c r="I37" s="60">
        <v>1.7059709030375976</v>
      </c>
      <c r="J37" s="65">
        <v>31.399822989859981</v>
      </c>
      <c r="K37" s="60">
        <v>1.2255970926991953</v>
      </c>
      <c r="L37" s="65">
        <v>13.422234147708791</v>
      </c>
      <c r="M37" s="60">
        <v>1.0849518008642332</v>
      </c>
      <c r="N37" s="65">
        <v>17.483291193478461</v>
      </c>
      <c r="O37" s="60">
        <v>1.2400329635099767</v>
      </c>
      <c r="P37" s="65">
        <v>4.0610570457696706</v>
      </c>
      <c r="Q37" s="60">
        <v>1.4993066211645449</v>
      </c>
      <c r="R37" s="65">
        <v>60.80202119146427</v>
      </c>
      <c r="S37" s="60">
        <v>0.97479423535074861</v>
      </c>
      <c r="T37" s="65">
        <v>21.24027197073665</v>
      </c>
      <c r="U37" s="60">
        <v>1.3733032557323364</v>
      </c>
      <c r="V37" s="65">
        <v>21.28050979371671</v>
      </c>
      <c r="W37" s="60">
        <v>1.132409338060665</v>
      </c>
      <c r="X37" s="65">
        <v>4.02378229800604E-2</v>
      </c>
      <c r="Y37" s="61">
        <v>1.922242668537349</v>
      </c>
      <c r="Z37" s="15"/>
      <c r="AA37" s="15"/>
      <c r="AB37" s="15"/>
      <c r="AC37" s="15"/>
      <c r="AD37" s="15"/>
      <c r="AE37" s="15"/>
      <c r="AF37" s="15"/>
      <c r="AG37" s="15"/>
      <c r="AH37" s="15"/>
      <c r="AI37" s="15"/>
      <c r="AJ37" s="15"/>
      <c r="AK37" s="15"/>
      <c r="AL37" s="15"/>
      <c r="AM37" s="15"/>
    </row>
    <row r="38" spans="1:39">
      <c r="A38" s="39" t="s">
        <v>66</v>
      </c>
      <c r="B38" s="65">
        <v>50.10097320633372</v>
      </c>
      <c r="C38" s="60">
        <v>2.1515834200621495</v>
      </c>
      <c r="D38" s="65">
        <v>16.25941253538145</v>
      </c>
      <c r="E38" s="60">
        <v>1.2909362802036206</v>
      </c>
      <c r="F38" s="65">
        <v>22.647315659374851</v>
      </c>
      <c r="G38" s="60">
        <v>1.4855040637570924</v>
      </c>
      <c r="H38" s="65">
        <v>6.3879031239934001</v>
      </c>
      <c r="I38" s="60">
        <v>1.9549719771195113</v>
      </c>
      <c r="J38" s="65">
        <v>28.36787984801866</v>
      </c>
      <c r="K38" s="60">
        <v>1.7910400806745037</v>
      </c>
      <c r="L38" s="65">
        <v>9.3992463644626429</v>
      </c>
      <c r="M38" s="60">
        <v>1.2929119855569999</v>
      </c>
      <c r="N38" s="65">
        <v>15.67870470384142</v>
      </c>
      <c r="O38" s="60">
        <v>1.6021372733979808</v>
      </c>
      <c r="P38" s="65">
        <v>6.2794583393787775</v>
      </c>
      <c r="Q38" s="60">
        <v>2.0250866359031829</v>
      </c>
      <c r="R38" s="65">
        <v>77.347126960511162</v>
      </c>
      <c r="S38" s="60">
        <v>1.1490166118388754</v>
      </c>
      <c r="T38" s="65">
        <v>21.794412311602791</v>
      </c>
      <c r="U38" s="60">
        <v>2.9228165346313655</v>
      </c>
      <c r="V38" s="65">
        <v>22.914972430471511</v>
      </c>
      <c r="W38" s="60">
        <v>1.1992748306604279</v>
      </c>
      <c r="X38" s="65">
        <v>1.1205601188687204</v>
      </c>
      <c r="Y38" s="61">
        <v>3.18825545876639</v>
      </c>
      <c r="Z38" s="15"/>
      <c r="AA38" s="15"/>
      <c r="AB38" s="15"/>
      <c r="AC38" s="15"/>
      <c r="AD38" s="15"/>
      <c r="AE38" s="15"/>
      <c r="AF38" s="15"/>
      <c r="AG38" s="15"/>
      <c r="AH38" s="15"/>
      <c r="AI38" s="15"/>
      <c r="AJ38" s="15"/>
      <c r="AK38" s="15"/>
      <c r="AL38" s="15"/>
      <c r="AM38" s="15"/>
    </row>
    <row r="39" spans="1:39">
      <c r="A39" s="39" t="s">
        <v>58</v>
      </c>
      <c r="B39" s="65">
        <v>53.031825458574858</v>
      </c>
      <c r="C39" s="60">
        <v>1.6868518100837553</v>
      </c>
      <c r="D39" s="65">
        <v>17.137887426375372</v>
      </c>
      <c r="E39" s="60">
        <v>1.1217900246600583</v>
      </c>
      <c r="F39" s="65">
        <v>24.11833295739455</v>
      </c>
      <c r="G39" s="60">
        <v>1.3553855359441995</v>
      </c>
      <c r="H39" s="65">
        <v>6.9804455310191784</v>
      </c>
      <c r="I39" s="60">
        <v>1.5145729752735806</v>
      </c>
      <c r="J39" s="65">
        <v>18.085381498766019</v>
      </c>
      <c r="K39" s="60">
        <v>0.82889367055782648</v>
      </c>
      <c r="L39" s="65">
        <v>8.1545019064875159</v>
      </c>
      <c r="M39" s="60">
        <v>0.46927713269180543</v>
      </c>
      <c r="N39" s="65">
        <v>15.91584784427787</v>
      </c>
      <c r="O39" s="60">
        <v>1.8633304190761255</v>
      </c>
      <c r="P39" s="65">
        <v>7.7613459377903542</v>
      </c>
      <c r="Q39" s="60">
        <v>1.934791089694831</v>
      </c>
      <c r="R39" s="65">
        <v>69.331727998591248</v>
      </c>
      <c r="S39" s="60">
        <v>1.1438972155579283</v>
      </c>
      <c r="T39" s="65">
        <v>18.947434621655209</v>
      </c>
      <c r="U39" s="60">
        <v>1.4379582340587123</v>
      </c>
      <c r="V39" s="65">
        <v>25.7679840418634</v>
      </c>
      <c r="W39" s="60">
        <v>0.97726173098707214</v>
      </c>
      <c r="X39" s="65">
        <v>6.8205494202081915</v>
      </c>
      <c r="Y39" s="61">
        <v>1.8579451799055882</v>
      </c>
      <c r="Z39" s="15"/>
      <c r="AA39" s="15"/>
      <c r="AB39" s="15"/>
      <c r="AC39" s="15"/>
      <c r="AD39" s="15"/>
      <c r="AE39" s="15"/>
      <c r="AF39" s="15"/>
      <c r="AG39" s="15"/>
      <c r="AH39" s="15"/>
      <c r="AI39" s="15"/>
      <c r="AJ39" s="15"/>
      <c r="AK39" s="15"/>
      <c r="AL39" s="15"/>
      <c r="AM39" s="15"/>
    </row>
    <row r="40" spans="1:39">
      <c r="A40" s="39" t="s">
        <v>76</v>
      </c>
      <c r="B40" s="65">
        <v>45.143294749945809</v>
      </c>
      <c r="C40" s="60">
        <v>1.4685906679391469</v>
      </c>
      <c r="D40" s="65">
        <v>23.042267310513171</v>
      </c>
      <c r="E40" s="60">
        <v>1.2177266082399154</v>
      </c>
      <c r="F40" s="65">
        <v>21.68931361261674</v>
      </c>
      <c r="G40" s="60">
        <v>1.266250437815245</v>
      </c>
      <c r="H40" s="65">
        <v>-1.3529536978964316</v>
      </c>
      <c r="I40" s="60">
        <v>1.7550542119971622</v>
      </c>
      <c r="J40" s="65">
        <v>14.773116837479741</v>
      </c>
      <c r="K40" s="60">
        <v>1.0791321389761053</v>
      </c>
      <c r="L40" s="65">
        <v>12.87704333006576</v>
      </c>
      <c r="M40" s="60">
        <v>0.86921754070366919</v>
      </c>
      <c r="N40" s="65">
        <v>10.843774246783379</v>
      </c>
      <c r="O40" s="60">
        <v>1.8810105968057447</v>
      </c>
      <c r="P40" s="65">
        <v>-2.0332690832823808</v>
      </c>
      <c r="Q40" s="60">
        <v>2.0574667982538615</v>
      </c>
      <c r="R40" s="65">
        <v>69.311378600322243</v>
      </c>
      <c r="S40" s="60">
        <v>1.0792350076553781</v>
      </c>
      <c r="T40" s="65">
        <v>24.177683343099002</v>
      </c>
      <c r="U40" s="60">
        <v>1.7330808585228403</v>
      </c>
      <c r="V40" s="65">
        <v>20.036428287894068</v>
      </c>
      <c r="W40" s="60">
        <v>1.0939176990842459</v>
      </c>
      <c r="X40" s="65">
        <v>-4.1412550552049332</v>
      </c>
      <c r="Y40" s="61">
        <v>2.0040146394401077</v>
      </c>
      <c r="Z40" s="15"/>
      <c r="AA40" s="15"/>
      <c r="AB40" s="15"/>
      <c r="AC40" s="15"/>
      <c r="AD40" s="15"/>
      <c r="AE40" s="15"/>
      <c r="AF40" s="15"/>
      <c r="AG40" s="15"/>
      <c r="AH40" s="15"/>
      <c r="AI40" s="15"/>
      <c r="AJ40" s="15"/>
      <c r="AK40" s="15"/>
      <c r="AL40" s="15"/>
      <c r="AM40" s="15"/>
    </row>
    <row r="41" spans="1:39">
      <c r="A41" s="39" t="s">
        <v>2</v>
      </c>
      <c r="B41" s="65">
        <v>31.329918793611569</v>
      </c>
      <c r="C41" s="60">
        <v>2.0950347675249801</v>
      </c>
      <c r="D41" s="65">
        <v>22.793862859585349</v>
      </c>
      <c r="E41" s="60">
        <v>1.3503668799643902</v>
      </c>
      <c r="F41" s="65">
        <v>15.271140464794261</v>
      </c>
      <c r="G41" s="60">
        <v>1.6059932976653002</v>
      </c>
      <c r="H41" s="65">
        <v>-7.5227223947910886</v>
      </c>
      <c r="I41" s="60">
        <v>1.8378140422885685</v>
      </c>
      <c r="J41" s="65">
        <v>26.928812549597001</v>
      </c>
      <c r="K41" s="60">
        <v>2.0802293570620254</v>
      </c>
      <c r="L41" s="65">
        <v>22.499867546828629</v>
      </c>
      <c r="M41" s="60">
        <v>1.5541455323686375</v>
      </c>
      <c r="N41" s="65">
        <v>15.98840568834696</v>
      </c>
      <c r="O41" s="60">
        <v>2.2311785667688078</v>
      </c>
      <c r="P41" s="65">
        <v>-6.5114618584816686</v>
      </c>
      <c r="Q41" s="60">
        <v>2.5989397008539075</v>
      </c>
      <c r="R41" s="65">
        <v>47.723836761317607</v>
      </c>
      <c r="S41" s="60">
        <v>3.067181310417201</v>
      </c>
      <c r="T41" s="65">
        <v>14.420587368769061</v>
      </c>
      <c r="U41" s="60">
        <v>0.92237752329558842</v>
      </c>
      <c r="V41" s="65">
        <v>14.685286011932821</v>
      </c>
      <c r="W41" s="60">
        <v>1.2479076965349873</v>
      </c>
      <c r="X41" s="65">
        <v>0.26469864316375968</v>
      </c>
      <c r="Y41" s="61">
        <v>1.6392015850746393</v>
      </c>
      <c r="Z41" s="15"/>
      <c r="AA41" s="15"/>
      <c r="AB41" s="15"/>
      <c r="AC41" s="15"/>
      <c r="AD41" s="15"/>
      <c r="AE41" s="15"/>
      <c r="AF41" s="15"/>
      <c r="AG41" s="15"/>
      <c r="AH41" s="15"/>
      <c r="AI41" s="15"/>
      <c r="AJ41" s="15"/>
      <c r="AK41" s="15"/>
      <c r="AL41" s="15"/>
      <c r="AM41" s="15"/>
    </row>
    <row r="42" spans="1:39">
      <c r="A42" s="39" t="s">
        <v>93</v>
      </c>
      <c r="B42" s="65">
        <v>28.157471266010081</v>
      </c>
      <c r="C42" s="60">
        <v>1.1748564586743246</v>
      </c>
      <c r="D42" s="65">
        <v>60.152725322154289</v>
      </c>
      <c r="E42" s="60">
        <v>1.4118385468357646</v>
      </c>
      <c r="F42" s="65">
        <v>38.331110789485443</v>
      </c>
      <c r="G42" s="60">
        <v>1.9935714035820984</v>
      </c>
      <c r="H42" s="65">
        <v>-21.821614532668846</v>
      </c>
      <c r="I42" s="60">
        <v>2.3794834884384954</v>
      </c>
      <c r="J42" s="65">
        <v>15.782402829406809</v>
      </c>
      <c r="K42" s="60">
        <v>0.87919732709259513</v>
      </c>
      <c r="L42" s="65">
        <v>50.142771505547877</v>
      </c>
      <c r="M42" s="60">
        <v>1.4085725836363157</v>
      </c>
      <c r="N42" s="65">
        <v>25.966875074855128</v>
      </c>
      <c r="O42" s="60">
        <v>2.8248581244347446</v>
      </c>
      <c r="P42" s="65">
        <v>-24.175896430692749</v>
      </c>
      <c r="Q42" s="60">
        <v>2.9305362520860414</v>
      </c>
      <c r="R42" s="65">
        <v>63.88749291421162</v>
      </c>
      <c r="S42" s="60">
        <v>1.0453984022913001</v>
      </c>
      <c r="T42" s="65">
        <v>23.72698492302634</v>
      </c>
      <c r="U42" s="60">
        <v>1.5973224609964585</v>
      </c>
      <c r="V42" s="65">
        <v>12.01827239203269</v>
      </c>
      <c r="W42" s="60">
        <v>0.83548731664884857</v>
      </c>
      <c r="X42" s="65">
        <v>-11.708712530993649</v>
      </c>
      <c r="Y42" s="61">
        <v>1.733045344149561</v>
      </c>
      <c r="Z42" s="15"/>
      <c r="AA42" s="15"/>
      <c r="AB42" s="15"/>
      <c r="AC42" s="15"/>
      <c r="AD42" s="15"/>
      <c r="AE42" s="15"/>
      <c r="AF42" s="15"/>
      <c r="AG42" s="15"/>
      <c r="AH42" s="15"/>
      <c r="AI42" s="15"/>
      <c r="AJ42" s="15"/>
      <c r="AK42" s="15"/>
      <c r="AL42" s="15"/>
      <c r="AM42" s="15"/>
    </row>
    <row r="43" spans="1:39">
      <c r="A43" s="39" t="s">
        <v>106</v>
      </c>
      <c r="B43" s="65">
        <v>42.340995590360613</v>
      </c>
      <c r="C43" s="60">
        <v>2.296842240001753</v>
      </c>
      <c r="D43" s="65">
        <v>10.68873488147236</v>
      </c>
      <c r="E43" s="60">
        <v>1.4301526099716775</v>
      </c>
      <c r="F43" s="65">
        <v>13.41560466786675</v>
      </c>
      <c r="G43" s="60">
        <v>2.1740058076393809</v>
      </c>
      <c r="H43" s="65">
        <v>2.7268697863943903</v>
      </c>
      <c r="I43" s="60">
        <v>2.3560555330520625</v>
      </c>
      <c r="J43" s="65">
        <v>9.6787628703627604</v>
      </c>
      <c r="K43" s="60">
        <v>0.7856520393995825</v>
      </c>
      <c r="L43" s="65">
        <v>2.9524426836115292</v>
      </c>
      <c r="M43" s="60">
        <v>0.51750233685654168</v>
      </c>
      <c r="N43" s="65">
        <v>10.831175849669471</v>
      </c>
      <c r="O43" s="60">
        <v>2.2516992947049959</v>
      </c>
      <c r="P43" s="65">
        <v>7.8787331660579412</v>
      </c>
      <c r="Q43" s="60">
        <v>2.2842314431903978</v>
      </c>
      <c r="R43" s="65">
        <v>60.847106778000892</v>
      </c>
      <c r="S43" s="60">
        <v>2.3467955814455768</v>
      </c>
      <c r="T43" s="65">
        <v>12.47284164557937</v>
      </c>
      <c r="U43" s="60">
        <v>1.8671636994363636</v>
      </c>
      <c r="V43" s="65">
        <v>18.734405885066149</v>
      </c>
      <c r="W43" s="60">
        <v>1.4519404133603113</v>
      </c>
      <c r="X43" s="65">
        <v>6.2615642394867788</v>
      </c>
      <c r="Y43" s="61">
        <v>2.2844641305053579</v>
      </c>
      <c r="Z43" s="15"/>
      <c r="AA43" s="15"/>
      <c r="AB43" s="15"/>
      <c r="AC43" s="15"/>
      <c r="AD43" s="15"/>
      <c r="AE43" s="15"/>
      <c r="AF43" s="15"/>
      <c r="AG43" s="15"/>
      <c r="AH43" s="15"/>
      <c r="AI43" s="15"/>
      <c r="AJ43" s="15"/>
      <c r="AK43" s="15"/>
      <c r="AL43" s="15"/>
      <c r="AM43" s="15"/>
    </row>
    <row r="44" spans="1:39">
      <c r="A44" s="39" t="s">
        <v>71</v>
      </c>
      <c r="B44" s="65">
        <v>30.80071476103555</v>
      </c>
      <c r="C44" s="60">
        <v>1.0371108267656919</v>
      </c>
      <c r="D44" s="65">
        <v>17.73370312788628</v>
      </c>
      <c r="E44" s="60">
        <v>1.0716313090732805</v>
      </c>
      <c r="F44" s="65">
        <v>18.291211540052039</v>
      </c>
      <c r="G44" s="60">
        <v>1.3565461757234514</v>
      </c>
      <c r="H44" s="65">
        <v>0.55750841216575964</v>
      </c>
      <c r="I44" s="60">
        <v>1.8267320161899891</v>
      </c>
      <c r="J44" s="65">
        <v>14.969822820021321</v>
      </c>
      <c r="K44" s="60">
        <v>0.92560679305922922</v>
      </c>
      <c r="L44" s="65">
        <v>11.58210845068742</v>
      </c>
      <c r="M44" s="60">
        <v>0.85364564180279578</v>
      </c>
      <c r="N44" s="65">
        <v>17.7015502978015</v>
      </c>
      <c r="O44" s="60">
        <v>1.7515501509369467</v>
      </c>
      <c r="P44" s="65">
        <v>6.1194418471140803</v>
      </c>
      <c r="Q44" s="60">
        <v>1.7920056852887229</v>
      </c>
      <c r="R44" s="65">
        <v>57.807605034966322</v>
      </c>
      <c r="S44" s="60">
        <v>1.6607237478815073</v>
      </c>
      <c r="T44" s="65">
        <v>24.430611107710771</v>
      </c>
      <c r="U44" s="60">
        <v>1.4550895979517784</v>
      </c>
      <c r="V44" s="65">
        <v>21.69655367013533</v>
      </c>
      <c r="W44" s="60">
        <v>1.1663972639883573</v>
      </c>
      <c r="X44" s="65">
        <v>-2.7340574375754407</v>
      </c>
      <c r="Y44" s="61">
        <v>1.7991187188304458</v>
      </c>
      <c r="Z44" s="15"/>
      <c r="AA44" s="15"/>
      <c r="AB44" s="15"/>
      <c r="AC44" s="15"/>
      <c r="AD44" s="15"/>
      <c r="AE44" s="15"/>
      <c r="AF44" s="15"/>
      <c r="AG44" s="15"/>
      <c r="AH44" s="15"/>
      <c r="AI44" s="15"/>
      <c r="AJ44" s="15"/>
      <c r="AK44" s="15"/>
      <c r="AL44" s="15"/>
      <c r="AM44" s="15"/>
    </row>
    <row r="45" spans="1:39">
      <c r="A45" s="39" t="s">
        <v>89</v>
      </c>
      <c r="B45" s="65">
        <v>31.996081875402631</v>
      </c>
      <c r="C45" s="60">
        <v>1.702059333465455</v>
      </c>
      <c r="D45" s="65">
        <v>15.927773067846189</v>
      </c>
      <c r="E45" s="60">
        <v>1.3832345929119108</v>
      </c>
      <c r="F45" s="65">
        <v>12.213428747111641</v>
      </c>
      <c r="G45" s="60">
        <v>1.6570013125189347</v>
      </c>
      <c r="H45" s="65">
        <v>-3.7143443207345488</v>
      </c>
      <c r="I45" s="60">
        <v>2.2328578136178736</v>
      </c>
      <c r="J45" s="65">
        <v>46.46217356225845</v>
      </c>
      <c r="K45" s="60">
        <v>1.8378074680486347</v>
      </c>
      <c r="L45" s="65">
        <v>8.5847277526453762</v>
      </c>
      <c r="M45" s="60">
        <v>1.2622390570754687</v>
      </c>
      <c r="N45" s="65">
        <v>5.4638155659231851</v>
      </c>
      <c r="O45" s="60">
        <v>0.79149777318640258</v>
      </c>
      <c r="P45" s="65">
        <v>-3.1209121867221912</v>
      </c>
      <c r="Q45" s="60">
        <v>1.4289989871507383</v>
      </c>
      <c r="R45" s="65">
        <v>72.510175048955347</v>
      </c>
      <c r="S45" s="60">
        <v>1.6697300852455554</v>
      </c>
      <c r="T45" s="65">
        <v>14.99020981724456</v>
      </c>
      <c r="U45" s="60">
        <v>1.6455074355577901</v>
      </c>
      <c r="V45" s="65">
        <v>13.2721433015936</v>
      </c>
      <c r="W45" s="60">
        <v>1.0681197043830375</v>
      </c>
      <c r="X45" s="65">
        <v>-1.7180665156509605</v>
      </c>
      <c r="Y45" s="61">
        <v>1.7452816559297453</v>
      </c>
      <c r="Z45" s="15"/>
      <c r="AA45" s="15"/>
      <c r="AB45" s="15"/>
      <c r="AC45" s="15"/>
      <c r="AD45" s="15"/>
      <c r="AE45" s="15"/>
      <c r="AF45" s="15"/>
      <c r="AG45" s="15"/>
      <c r="AH45" s="15"/>
      <c r="AI45" s="15"/>
      <c r="AJ45" s="15"/>
      <c r="AK45" s="15"/>
      <c r="AL45" s="15"/>
      <c r="AM45" s="15"/>
    </row>
    <row r="46" spans="1:39">
      <c r="A46" s="39" t="s">
        <v>103</v>
      </c>
      <c r="B46" s="65">
        <v>30.463759244522748</v>
      </c>
      <c r="C46" s="60">
        <v>1.1413344219585231</v>
      </c>
      <c r="D46" s="65">
        <v>28.20806911796728</v>
      </c>
      <c r="E46" s="60">
        <v>1.0297202183263634</v>
      </c>
      <c r="F46" s="65">
        <v>24.981929680803269</v>
      </c>
      <c r="G46" s="60">
        <v>1.4386748883910372</v>
      </c>
      <c r="H46" s="65">
        <v>-3.2261394371640115</v>
      </c>
      <c r="I46" s="60">
        <v>1.6090637338210381</v>
      </c>
      <c r="J46" s="65">
        <v>14.045121821050531</v>
      </c>
      <c r="K46" s="60">
        <v>0.80184438615773324</v>
      </c>
      <c r="L46" s="65">
        <v>22.36940410941769</v>
      </c>
      <c r="M46" s="60">
        <v>0.92144166021078555</v>
      </c>
      <c r="N46" s="65">
        <v>19.418836031247089</v>
      </c>
      <c r="O46" s="60">
        <v>1.936844246576654</v>
      </c>
      <c r="P46" s="65">
        <v>-2.9505680781706012</v>
      </c>
      <c r="Q46" s="60">
        <v>2.2622882703911027</v>
      </c>
      <c r="R46" s="65">
        <v>46.971052325604049</v>
      </c>
      <c r="S46" s="60">
        <v>1.1712703567581908</v>
      </c>
      <c r="T46" s="65">
        <v>11.623976056613211</v>
      </c>
      <c r="U46" s="60">
        <v>0.76051065887037883</v>
      </c>
      <c r="V46" s="65">
        <v>13.09480831000042</v>
      </c>
      <c r="W46" s="60">
        <v>0.95991092940524436</v>
      </c>
      <c r="X46" s="65">
        <v>1.4708322533872096</v>
      </c>
      <c r="Y46" s="61">
        <v>1.177356563947425</v>
      </c>
      <c r="Z46" s="15"/>
      <c r="AA46" s="15"/>
      <c r="AB46" s="15"/>
      <c r="AC46" s="15"/>
      <c r="AD46" s="15"/>
      <c r="AE46" s="15"/>
      <c r="AF46" s="15"/>
      <c r="AG46" s="15"/>
      <c r="AH46" s="15"/>
      <c r="AI46" s="15"/>
      <c r="AJ46" s="15"/>
      <c r="AK46" s="15"/>
      <c r="AL46" s="15"/>
      <c r="AM46" s="15"/>
    </row>
    <row r="47" spans="1:39">
      <c r="A47" s="39" t="s">
        <v>74</v>
      </c>
      <c r="B47" s="65">
        <v>33.196457435750098</v>
      </c>
      <c r="C47" s="60">
        <v>1.2600696635141464</v>
      </c>
      <c r="D47" s="65">
        <v>38.078754215169617</v>
      </c>
      <c r="E47" s="60">
        <v>1.3447806039756596</v>
      </c>
      <c r="F47" s="65">
        <v>30.874576668298989</v>
      </c>
      <c r="G47" s="60">
        <v>1.8009739874478028</v>
      </c>
      <c r="H47" s="65">
        <v>-7.2041775468706284</v>
      </c>
      <c r="I47" s="60">
        <v>2.0265203504827545</v>
      </c>
      <c r="J47" s="65">
        <v>22.30949122411025</v>
      </c>
      <c r="K47" s="60">
        <v>1.0457915451892674</v>
      </c>
      <c r="L47" s="65">
        <v>29.401646630198179</v>
      </c>
      <c r="M47" s="60">
        <v>1.2468936119134362</v>
      </c>
      <c r="N47" s="65">
        <v>24.013488712383239</v>
      </c>
      <c r="O47" s="60">
        <v>2.078205970622121</v>
      </c>
      <c r="P47" s="65">
        <v>-5.3881579178149401</v>
      </c>
      <c r="Q47" s="60">
        <v>2.4651719644520833</v>
      </c>
      <c r="R47" s="65">
        <v>51.775193064031498</v>
      </c>
      <c r="S47" s="60">
        <v>1.2331258910696683</v>
      </c>
      <c r="T47" s="65">
        <v>20.95202188811956</v>
      </c>
      <c r="U47" s="60">
        <v>1.2647671724320619</v>
      </c>
      <c r="V47" s="65">
        <v>22.044078803185201</v>
      </c>
      <c r="W47" s="60">
        <v>1.2584537226658667</v>
      </c>
      <c r="X47" s="65">
        <v>1.0920569150656405</v>
      </c>
      <c r="Y47" s="61">
        <v>1.9026894067567193</v>
      </c>
      <c r="Z47" s="15"/>
      <c r="AA47" s="15"/>
      <c r="AB47" s="15"/>
      <c r="AC47" s="15"/>
      <c r="AD47" s="15"/>
      <c r="AE47" s="15"/>
      <c r="AF47" s="15"/>
      <c r="AG47" s="15"/>
      <c r="AH47" s="15"/>
      <c r="AI47" s="15"/>
      <c r="AJ47" s="15"/>
      <c r="AK47" s="15"/>
      <c r="AL47" s="15"/>
      <c r="AM47" s="15"/>
    </row>
    <row r="48" spans="1:39">
      <c r="A48" s="39" t="s">
        <v>60</v>
      </c>
      <c r="B48" s="65">
        <v>54.621536163333673</v>
      </c>
      <c r="C48" s="60">
        <v>1.7400676096823384</v>
      </c>
      <c r="D48" s="65">
        <v>13.548289410750071</v>
      </c>
      <c r="E48" s="60">
        <v>1.0949508519580315</v>
      </c>
      <c r="F48" s="65">
        <v>15.235905352265499</v>
      </c>
      <c r="G48" s="60">
        <v>1.0285180956340325</v>
      </c>
      <c r="H48" s="65">
        <v>1.6876159415154284</v>
      </c>
      <c r="I48" s="60">
        <v>1.6296060913047463</v>
      </c>
      <c r="J48" s="65">
        <v>24.353290391013569</v>
      </c>
      <c r="K48" s="60">
        <v>1.4528996859776659</v>
      </c>
      <c r="L48" s="65">
        <v>12.32726303647353</v>
      </c>
      <c r="M48" s="60">
        <v>0.90360098104957576</v>
      </c>
      <c r="N48" s="65">
        <v>13.65619495704432</v>
      </c>
      <c r="O48" s="60">
        <v>1.6502224425294423</v>
      </c>
      <c r="P48" s="65">
        <v>1.3289319205707901</v>
      </c>
      <c r="Q48" s="60">
        <v>1.8497327803683263</v>
      </c>
      <c r="R48" s="65">
        <v>75.470926964053518</v>
      </c>
      <c r="S48" s="60">
        <v>1.3716818192520053</v>
      </c>
      <c r="T48" s="65">
        <v>15.568417716760109</v>
      </c>
      <c r="U48" s="60">
        <v>2.0192300032944965</v>
      </c>
      <c r="V48" s="65">
        <v>14.012261008744369</v>
      </c>
      <c r="W48" s="60">
        <v>0.91796626816424831</v>
      </c>
      <c r="X48" s="65">
        <v>-1.5561567080157399</v>
      </c>
      <c r="Y48" s="61">
        <v>2.2203967057281631</v>
      </c>
      <c r="Z48" s="15"/>
      <c r="AA48" s="15"/>
      <c r="AB48" s="15"/>
      <c r="AC48" s="15"/>
      <c r="AD48" s="15"/>
      <c r="AE48" s="15"/>
      <c r="AF48" s="15"/>
      <c r="AG48" s="15"/>
      <c r="AH48" s="15"/>
      <c r="AI48" s="15"/>
      <c r="AJ48" s="15"/>
      <c r="AK48" s="15"/>
      <c r="AL48" s="15"/>
      <c r="AM48" s="15"/>
    </row>
    <row r="49" spans="1:39">
      <c r="A49" s="39" t="s">
        <v>109</v>
      </c>
      <c r="B49" s="65">
        <v>26.341468929125831</v>
      </c>
      <c r="C49" s="60">
        <v>1.5653504512393392</v>
      </c>
      <c r="D49" s="65">
        <v>29.88540553253549</v>
      </c>
      <c r="E49" s="60">
        <v>1.6294947279942895</v>
      </c>
      <c r="F49" s="65">
        <v>26.661642916861169</v>
      </c>
      <c r="G49" s="60">
        <v>2.4634171290463733</v>
      </c>
      <c r="H49" s="65">
        <v>-3.2237626156743211</v>
      </c>
      <c r="I49" s="60">
        <v>2.774075305244958</v>
      </c>
      <c r="J49" s="65">
        <v>39.910297823128367</v>
      </c>
      <c r="K49" s="60">
        <v>1.4830595749270481</v>
      </c>
      <c r="L49" s="65">
        <v>27.181596097341359</v>
      </c>
      <c r="M49" s="60">
        <v>1.5940059610291455</v>
      </c>
      <c r="N49" s="65">
        <v>26.206690499992192</v>
      </c>
      <c r="O49" s="60">
        <v>2.0474798401690575</v>
      </c>
      <c r="P49" s="65">
        <v>-0.97490559734916715</v>
      </c>
      <c r="Q49" s="60">
        <v>2.4281533834522095</v>
      </c>
      <c r="R49" s="65">
        <v>76.087297610577892</v>
      </c>
      <c r="S49" s="60">
        <v>0.99488197245914034</v>
      </c>
      <c r="T49" s="65">
        <v>38.421275201724313</v>
      </c>
      <c r="U49" s="60">
        <v>2.4980588828280927</v>
      </c>
      <c r="V49" s="65">
        <v>25.527942029457829</v>
      </c>
      <c r="W49" s="60">
        <v>1.2170929916114865</v>
      </c>
      <c r="X49" s="65">
        <v>-12.893333172266484</v>
      </c>
      <c r="Y49" s="61">
        <v>2.6160988856431526</v>
      </c>
      <c r="Z49" s="15"/>
      <c r="AA49" s="15"/>
      <c r="AB49" s="15"/>
      <c r="AC49" s="15"/>
      <c r="AD49" s="15"/>
      <c r="AE49" s="15"/>
      <c r="AF49" s="15"/>
      <c r="AG49" s="15"/>
      <c r="AH49" s="15"/>
      <c r="AI49" s="15"/>
      <c r="AJ49" s="15"/>
      <c r="AK49" s="15"/>
      <c r="AL49" s="15"/>
      <c r="AM49" s="15"/>
    </row>
    <row r="50" spans="1:39">
      <c r="A50" s="39" t="s">
        <v>102</v>
      </c>
      <c r="B50" s="65">
        <v>34.515317029250177</v>
      </c>
      <c r="C50" s="60">
        <v>0.98278638245437178</v>
      </c>
      <c r="D50" s="65">
        <v>21.195731820884511</v>
      </c>
      <c r="E50" s="60">
        <v>1.0202845772017111</v>
      </c>
      <c r="F50" s="65">
        <v>17.257471478427998</v>
      </c>
      <c r="G50" s="60">
        <v>1.1246026620869178</v>
      </c>
      <c r="H50" s="65">
        <v>-3.9382603424565126</v>
      </c>
      <c r="I50" s="60">
        <v>1.6297114538783397</v>
      </c>
      <c r="J50" s="65">
        <v>24.640038941776702</v>
      </c>
      <c r="K50" s="60">
        <v>0.82921728150785501</v>
      </c>
      <c r="L50" s="65">
        <v>5.4957948287402694</v>
      </c>
      <c r="M50" s="60">
        <v>0.55085251180201877</v>
      </c>
      <c r="N50" s="65">
        <v>5.196363508422416</v>
      </c>
      <c r="O50" s="60">
        <v>0.8040589823908737</v>
      </c>
      <c r="P50" s="65">
        <v>-0.29943132031785336</v>
      </c>
      <c r="Q50" s="60">
        <v>1.0006712675884648</v>
      </c>
      <c r="R50" s="65">
        <v>74.637330592973299</v>
      </c>
      <c r="S50" s="60">
        <v>0.87004294298256979</v>
      </c>
      <c r="T50" s="65">
        <v>14.213048109807429</v>
      </c>
      <c r="U50" s="60">
        <v>1.4147609997385431</v>
      </c>
      <c r="V50" s="65">
        <v>13.786646772436111</v>
      </c>
      <c r="W50" s="60">
        <v>0.78380426413167381</v>
      </c>
      <c r="X50" s="65">
        <v>-0.42640133737131869</v>
      </c>
      <c r="Y50" s="61">
        <v>1.5780414391067767</v>
      </c>
      <c r="Z50" s="15"/>
      <c r="AA50" s="15"/>
      <c r="AB50" s="15"/>
      <c r="AC50" s="15"/>
      <c r="AD50" s="15"/>
      <c r="AE50" s="15"/>
      <c r="AF50" s="15"/>
      <c r="AG50" s="15"/>
      <c r="AH50" s="15"/>
      <c r="AI50" s="15"/>
      <c r="AJ50" s="15"/>
      <c r="AK50" s="15"/>
      <c r="AL50" s="15"/>
      <c r="AM50" s="15"/>
    </row>
    <row r="51" spans="1:39">
      <c r="A51" s="39" t="s">
        <v>77</v>
      </c>
      <c r="B51" s="65">
        <v>36.724595874188182</v>
      </c>
      <c r="C51" s="60">
        <v>0.96996760574457375</v>
      </c>
      <c r="D51" s="65">
        <v>26.58644510022329</v>
      </c>
      <c r="E51" s="60">
        <v>1.2625415843471151</v>
      </c>
      <c r="F51" s="65">
        <v>28.069698662819459</v>
      </c>
      <c r="G51" s="60">
        <v>1.5782764704916068</v>
      </c>
      <c r="H51" s="65">
        <v>1.4832535625961683</v>
      </c>
      <c r="I51" s="60">
        <v>1.8689098363776273</v>
      </c>
      <c r="J51" s="65">
        <v>14.192701092740149</v>
      </c>
      <c r="K51" s="60">
        <v>0.72391715002644885</v>
      </c>
      <c r="L51" s="65">
        <v>8.7810474854493457</v>
      </c>
      <c r="M51" s="60">
        <v>0.6502708580072093</v>
      </c>
      <c r="N51" s="65">
        <v>11.614965216790541</v>
      </c>
      <c r="O51" s="60">
        <v>1.6832072597783039</v>
      </c>
      <c r="P51" s="65">
        <v>2.8339177313411952</v>
      </c>
      <c r="Q51" s="60">
        <v>1.7499902861220051</v>
      </c>
      <c r="R51" s="65">
        <v>60.02754733660877</v>
      </c>
      <c r="S51" s="60">
        <v>0.88738782757666146</v>
      </c>
      <c r="T51" s="65">
        <v>15.41203727840195</v>
      </c>
      <c r="U51" s="60">
        <v>1.3532477605289384</v>
      </c>
      <c r="V51" s="65">
        <v>18.237187314774008</v>
      </c>
      <c r="W51" s="60">
        <v>1.0927239938799416</v>
      </c>
      <c r="X51" s="65">
        <v>2.8251500363720581</v>
      </c>
      <c r="Y51" s="61">
        <v>1.7506533792942554</v>
      </c>
      <c r="Z51" s="15"/>
      <c r="AA51" s="15"/>
      <c r="AB51" s="15"/>
      <c r="AC51" s="15"/>
      <c r="AD51" s="15"/>
      <c r="AE51" s="15"/>
      <c r="AF51" s="15"/>
      <c r="AG51" s="15"/>
      <c r="AH51" s="15"/>
      <c r="AI51" s="15"/>
      <c r="AJ51" s="15"/>
      <c r="AK51" s="15"/>
      <c r="AL51" s="15"/>
      <c r="AM51" s="15"/>
    </row>
    <row r="52" spans="1:39">
      <c r="A52" s="39" t="s">
        <v>59</v>
      </c>
      <c r="B52" s="65">
        <v>54.064016237945033</v>
      </c>
      <c r="C52" s="60">
        <v>1.404958318082419</v>
      </c>
      <c r="D52" s="65">
        <v>23.947890637052978</v>
      </c>
      <c r="E52" s="60">
        <v>1.7143800265822764</v>
      </c>
      <c r="F52" s="65">
        <v>23.150393834057269</v>
      </c>
      <c r="G52" s="60">
        <v>1.4240639903285082</v>
      </c>
      <c r="H52" s="65">
        <v>-0.79749680299570969</v>
      </c>
      <c r="I52" s="60">
        <v>2.0115332572861306</v>
      </c>
      <c r="J52" s="65">
        <v>17.562714748130119</v>
      </c>
      <c r="K52" s="60">
        <v>1.6765443442032959</v>
      </c>
      <c r="L52" s="65">
        <v>13.268903313502051</v>
      </c>
      <c r="M52" s="60">
        <v>0.94791724432065927</v>
      </c>
      <c r="N52" s="65">
        <v>20.30945256530369</v>
      </c>
      <c r="O52" s="60">
        <v>2.687842364453306</v>
      </c>
      <c r="P52" s="65">
        <v>7.0405492518016395</v>
      </c>
      <c r="Q52" s="60">
        <v>2.7988424497858166</v>
      </c>
      <c r="R52" s="65">
        <v>59.199341543858772</v>
      </c>
      <c r="S52" s="60">
        <v>1.4580448170277787</v>
      </c>
      <c r="T52" s="65">
        <v>8.2704449977931151</v>
      </c>
      <c r="U52" s="60">
        <v>0.99343514684597867</v>
      </c>
      <c r="V52" s="65">
        <v>8.8400068736756943</v>
      </c>
      <c r="W52" s="60">
        <v>0.85510151549849467</v>
      </c>
      <c r="X52" s="65">
        <v>0.56956187588257912</v>
      </c>
      <c r="Y52" s="61">
        <v>1.3884041329696377</v>
      </c>
      <c r="Z52" s="15"/>
      <c r="AA52" s="15"/>
      <c r="AB52" s="15"/>
      <c r="AC52" s="15"/>
      <c r="AD52" s="15"/>
      <c r="AE52" s="15"/>
      <c r="AF52" s="15"/>
      <c r="AG52" s="15"/>
      <c r="AH52" s="15"/>
      <c r="AI52" s="15"/>
      <c r="AJ52" s="15"/>
      <c r="AK52" s="15"/>
      <c r="AL52" s="15"/>
      <c r="AM52" s="15"/>
    </row>
    <row r="53" spans="1:39">
      <c r="A53" s="39" t="s">
        <v>64</v>
      </c>
      <c r="B53" s="65">
        <v>46.372334496609959</v>
      </c>
      <c r="C53" s="60">
        <v>1.1654482866285814</v>
      </c>
      <c r="D53" s="65">
        <v>17.86136726260278</v>
      </c>
      <c r="E53" s="60">
        <v>0.97178163283341257</v>
      </c>
      <c r="F53" s="65">
        <v>32.305915025381879</v>
      </c>
      <c r="G53" s="60">
        <v>1.4901829642423183</v>
      </c>
      <c r="H53" s="65">
        <v>14.444547762779099</v>
      </c>
      <c r="I53" s="60">
        <v>1.4656396132169052</v>
      </c>
      <c r="J53" s="65">
        <v>42.586169783146147</v>
      </c>
      <c r="K53" s="60">
        <v>0.89566066219893492</v>
      </c>
      <c r="L53" s="65">
        <v>15.669926965974129</v>
      </c>
      <c r="M53" s="60">
        <v>0.85755128504174016</v>
      </c>
      <c r="N53" s="65">
        <v>30.507990017043952</v>
      </c>
      <c r="O53" s="60">
        <v>1.3940151929017992</v>
      </c>
      <c r="P53" s="65">
        <v>14.838063051069822</v>
      </c>
      <c r="Q53" s="60">
        <v>1.4650759548201657</v>
      </c>
      <c r="R53" s="65">
        <v>76.926958801056998</v>
      </c>
      <c r="S53" s="60">
        <v>1.0476114186386083</v>
      </c>
      <c r="T53" s="65">
        <v>23.017394564891848</v>
      </c>
      <c r="U53" s="60">
        <v>1.7064277040287843</v>
      </c>
      <c r="V53" s="65">
        <v>32.313618833903533</v>
      </c>
      <c r="W53" s="60">
        <v>1.0780425241962395</v>
      </c>
      <c r="X53" s="65">
        <v>9.2962242690116845</v>
      </c>
      <c r="Y53" s="61">
        <v>1.8895387974398166</v>
      </c>
      <c r="Z53" s="15"/>
      <c r="AA53" s="15"/>
      <c r="AB53" s="15"/>
      <c r="AC53" s="15"/>
      <c r="AD53" s="15"/>
      <c r="AE53" s="15"/>
      <c r="AF53" s="15"/>
      <c r="AG53" s="15"/>
      <c r="AH53" s="15"/>
      <c r="AI53" s="15"/>
      <c r="AJ53" s="15"/>
      <c r="AK53" s="15"/>
      <c r="AL53" s="15"/>
      <c r="AM53" s="15"/>
    </row>
    <row r="54" spans="1:39">
      <c r="A54" s="39" t="s">
        <v>95</v>
      </c>
      <c r="B54" s="65">
        <v>36.613483313381593</v>
      </c>
      <c r="C54" s="60">
        <v>0.93556377468932672</v>
      </c>
      <c r="D54" s="65">
        <v>30.925490133119929</v>
      </c>
      <c r="E54" s="60">
        <v>0.99362677882109829</v>
      </c>
      <c r="F54" s="65">
        <v>25.745638469606639</v>
      </c>
      <c r="G54" s="60">
        <v>1.1462986069425176</v>
      </c>
      <c r="H54" s="65">
        <v>-5.1798516635132899</v>
      </c>
      <c r="I54" s="60">
        <v>1.6434039670790201</v>
      </c>
      <c r="J54" s="65">
        <v>32.460837811531093</v>
      </c>
      <c r="K54" s="60">
        <v>0.84118253224538708</v>
      </c>
      <c r="L54" s="65">
        <v>19.01555578492578</v>
      </c>
      <c r="M54" s="60">
        <v>0.90165051934920981</v>
      </c>
      <c r="N54" s="65">
        <v>15.423742724328619</v>
      </c>
      <c r="O54" s="60">
        <v>0.98887102382635705</v>
      </c>
      <c r="P54" s="65">
        <v>-3.5918130605971612</v>
      </c>
      <c r="Q54" s="60">
        <v>1.4545300168730997</v>
      </c>
      <c r="R54" s="65">
        <v>68.088868887289465</v>
      </c>
      <c r="S54" s="60">
        <v>1.0782574025971861</v>
      </c>
      <c r="T54" s="65">
        <v>18.940683313664518</v>
      </c>
      <c r="U54" s="60">
        <v>1.3237797984061193</v>
      </c>
      <c r="V54" s="65">
        <v>13.313754911588161</v>
      </c>
      <c r="W54" s="60">
        <v>0.71082662704251676</v>
      </c>
      <c r="X54" s="65">
        <v>-5.6269284020763575</v>
      </c>
      <c r="Y54" s="61">
        <v>1.6038952315459059</v>
      </c>
      <c r="Z54" s="15"/>
      <c r="AA54" s="15"/>
      <c r="AB54" s="15"/>
      <c r="AC54" s="15"/>
      <c r="AD54" s="15"/>
      <c r="AE54" s="15"/>
      <c r="AF54" s="15"/>
      <c r="AG54" s="15"/>
      <c r="AH54" s="15"/>
      <c r="AI54" s="15"/>
      <c r="AJ54" s="15"/>
      <c r="AK54" s="15"/>
      <c r="AL54" s="15"/>
      <c r="AM54" s="15"/>
    </row>
    <row r="55" spans="1:39">
      <c r="A55" s="39" t="s">
        <v>72</v>
      </c>
      <c r="B55" s="65">
        <v>46.405699804653828</v>
      </c>
      <c r="C55" s="60">
        <v>1.1586951544301927</v>
      </c>
      <c r="D55" s="65">
        <v>20.045266479906878</v>
      </c>
      <c r="E55" s="60">
        <v>1.2218659799906306</v>
      </c>
      <c r="F55" s="65">
        <v>16.463686733915988</v>
      </c>
      <c r="G55" s="60">
        <v>1.229473851227938</v>
      </c>
      <c r="H55" s="65">
        <v>-3.58157974599089</v>
      </c>
      <c r="I55" s="60">
        <v>1.7260367089882325</v>
      </c>
      <c r="J55" s="65">
        <v>23.866019739229959</v>
      </c>
      <c r="K55" s="60">
        <v>0.94479189796828289</v>
      </c>
      <c r="L55" s="65">
        <v>15.29618367925567</v>
      </c>
      <c r="M55" s="60">
        <v>0.85369753644874202</v>
      </c>
      <c r="N55" s="65">
        <v>14.5173561357722</v>
      </c>
      <c r="O55" s="60">
        <v>1.7089421541972194</v>
      </c>
      <c r="P55" s="65">
        <v>-0.7788275434834695</v>
      </c>
      <c r="Q55" s="60">
        <v>2.0423715490973358</v>
      </c>
      <c r="R55" s="65">
        <v>66.585361376861457</v>
      </c>
      <c r="S55" s="60">
        <v>1.2681581881078567</v>
      </c>
      <c r="T55" s="65">
        <v>22.914101922839311</v>
      </c>
      <c r="U55" s="60">
        <v>1.5784225271831203</v>
      </c>
      <c r="V55" s="65">
        <v>22.419081063979739</v>
      </c>
      <c r="W55" s="60">
        <v>1.4615705288320768</v>
      </c>
      <c r="X55" s="65">
        <v>-0.49502085885957214</v>
      </c>
      <c r="Y55" s="61">
        <v>2.0730111966400395</v>
      </c>
      <c r="Z55" s="15"/>
      <c r="AA55" s="15"/>
      <c r="AB55" s="15"/>
      <c r="AC55" s="15"/>
      <c r="AD55" s="15"/>
      <c r="AE55" s="15"/>
      <c r="AF55" s="15"/>
      <c r="AG55" s="15"/>
      <c r="AH55" s="15"/>
      <c r="AI55" s="15"/>
      <c r="AJ55" s="15"/>
      <c r="AK55" s="15"/>
      <c r="AL55" s="15"/>
      <c r="AM55" s="15"/>
    </row>
    <row r="56" spans="1:39">
      <c r="A56" s="39" t="s">
        <v>57</v>
      </c>
      <c r="B56" s="65">
        <v>52.470850240710007</v>
      </c>
      <c r="C56" s="60">
        <v>1.0362077796635845</v>
      </c>
      <c r="D56" s="65">
        <v>9.2561861041157822</v>
      </c>
      <c r="E56" s="60">
        <v>0.69531047337433904</v>
      </c>
      <c r="F56" s="65">
        <v>18.058599147775041</v>
      </c>
      <c r="G56" s="60">
        <v>1.0416363289228681</v>
      </c>
      <c r="H56" s="65">
        <v>8.8024130436592589</v>
      </c>
      <c r="I56" s="60">
        <v>1.2304476031632803</v>
      </c>
      <c r="J56" s="65">
        <v>43.049644110687332</v>
      </c>
      <c r="K56" s="60">
        <v>1.0204156772639592</v>
      </c>
      <c r="L56" s="65">
        <v>8.9617357040327423</v>
      </c>
      <c r="M56" s="60">
        <v>0.77608908158040502</v>
      </c>
      <c r="N56" s="65">
        <v>17.410454798933451</v>
      </c>
      <c r="O56" s="60">
        <v>0.97991224018229262</v>
      </c>
      <c r="P56" s="65">
        <v>8.4487190949007083</v>
      </c>
      <c r="Q56" s="60">
        <v>1.1386982335424591</v>
      </c>
      <c r="R56" s="65">
        <v>59.589884123294112</v>
      </c>
      <c r="S56" s="60">
        <v>1.1235103644584354</v>
      </c>
      <c r="T56" s="65">
        <v>21.392723397234029</v>
      </c>
      <c r="U56" s="60">
        <v>1.1776256010562742</v>
      </c>
      <c r="V56" s="65">
        <v>26.429289963936569</v>
      </c>
      <c r="W56" s="60">
        <v>1.1360436991822858</v>
      </c>
      <c r="X56" s="65">
        <v>5.0365665667025397</v>
      </c>
      <c r="Y56" s="61">
        <v>1.5785201623976222</v>
      </c>
      <c r="Z56" s="15"/>
      <c r="AA56" s="15"/>
      <c r="AB56" s="15"/>
      <c r="AC56" s="15"/>
      <c r="AD56" s="15"/>
      <c r="AE56" s="15"/>
      <c r="AF56" s="15"/>
      <c r="AG56" s="15"/>
      <c r="AH56" s="15"/>
      <c r="AI56" s="15"/>
      <c r="AJ56" s="15"/>
      <c r="AK56" s="15"/>
      <c r="AL56" s="15"/>
      <c r="AM56" s="15"/>
    </row>
    <row r="57" spans="1:39">
      <c r="A57" s="39" t="s">
        <v>104</v>
      </c>
      <c r="B57" s="65">
        <v>51.977284579318322</v>
      </c>
      <c r="C57" s="60">
        <v>0.8924555387103198</v>
      </c>
      <c r="D57" s="65">
        <v>20.50096903757121</v>
      </c>
      <c r="E57" s="60">
        <v>1.0451486329975399</v>
      </c>
      <c r="F57" s="65">
        <v>11.78921308474718</v>
      </c>
      <c r="G57" s="60">
        <v>0.99556302672227082</v>
      </c>
      <c r="H57" s="65">
        <v>-8.7117559528240296</v>
      </c>
      <c r="I57" s="60">
        <v>1.3914844203988905</v>
      </c>
      <c r="J57" s="65">
        <v>26.98427280123315</v>
      </c>
      <c r="K57" s="60">
        <v>0.87544010853639698</v>
      </c>
      <c r="L57" s="65">
        <v>27.17486535087135</v>
      </c>
      <c r="M57" s="60">
        <v>0.99844449027884907</v>
      </c>
      <c r="N57" s="65">
        <v>10.47635211286711</v>
      </c>
      <c r="O57" s="60">
        <v>1.3590540287361965</v>
      </c>
      <c r="P57" s="65">
        <v>-16.698513238004239</v>
      </c>
      <c r="Q57" s="60">
        <v>1.6274908689318972</v>
      </c>
      <c r="R57" s="65">
        <v>60.82969256969379</v>
      </c>
      <c r="S57" s="60">
        <v>0.90524007181607047</v>
      </c>
      <c r="T57" s="65">
        <v>10.04296518339163</v>
      </c>
      <c r="U57" s="60">
        <v>0.9861416317909043</v>
      </c>
      <c r="V57" s="65">
        <v>6.2762635391270134</v>
      </c>
      <c r="W57" s="60">
        <v>0.73226885069029402</v>
      </c>
      <c r="X57" s="65">
        <v>-3.7667016442646162</v>
      </c>
      <c r="Y57" s="61">
        <v>1.2562921730700976</v>
      </c>
      <c r="Z57" s="15"/>
      <c r="AA57" s="15"/>
      <c r="AB57" s="15"/>
      <c r="AC57" s="15"/>
      <c r="AD57" s="15"/>
      <c r="AE57" s="15"/>
      <c r="AF57" s="15"/>
      <c r="AG57" s="15"/>
      <c r="AH57" s="15"/>
      <c r="AI57" s="15"/>
      <c r="AJ57" s="15"/>
      <c r="AK57" s="15"/>
      <c r="AL57" s="15"/>
      <c r="AM57" s="15"/>
    </row>
    <row r="58" spans="1:39">
      <c r="A58" s="41" t="s">
        <v>63</v>
      </c>
      <c r="B58" s="65">
        <v>49.928429533267163</v>
      </c>
      <c r="C58" s="60">
        <v>1.7015984591425599</v>
      </c>
      <c r="D58" s="65">
        <v>10.98256373970669</v>
      </c>
      <c r="E58" s="60">
        <v>1.0071278635786722</v>
      </c>
      <c r="F58" s="65">
        <v>40.266088037825867</v>
      </c>
      <c r="G58" s="60">
        <v>2.0344805435193343</v>
      </c>
      <c r="H58" s="65">
        <v>29.283524298119175</v>
      </c>
      <c r="I58" s="60">
        <v>2.303838307265516</v>
      </c>
      <c r="J58" s="65">
        <v>40.521872581595147</v>
      </c>
      <c r="K58" s="60">
        <v>2.5563482971128755</v>
      </c>
      <c r="L58" s="65">
        <v>6.7198486275190774</v>
      </c>
      <c r="M58" s="60">
        <v>0.85807703240202737</v>
      </c>
      <c r="N58" s="65">
        <v>37.395685208417177</v>
      </c>
      <c r="O58" s="60">
        <v>2.5820453036719817</v>
      </c>
      <c r="P58" s="65">
        <v>30.6758365808981</v>
      </c>
      <c r="Q58" s="60">
        <v>2.6380055810264258</v>
      </c>
      <c r="R58" s="65">
        <v>92.889401421295261</v>
      </c>
      <c r="S58" s="60">
        <v>0.68212750124178745</v>
      </c>
      <c r="T58" s="65">
        <v>29.789723950859639</v>
      </c>
      <c r="U58" s="60">
        <v>2.7590388327804236</v>
      </c>
      <c r="V58" s="65">
        <v>57.786022640376537</v>
      </c>
      <c r="W58" s="60">
        <v>1.2502343966810618</v>
      </c>
      <c r="X58" s="65">
        <v>27.996298689516898</v>
      </c>
      <c r="Y58" s="61">
        <v>2.9985097484494982</v>
      </c>
      <c r="Z58" s="15"/>
      <c r="AA58" s="15"/>
      <c r="AB58" s="15"/>
      <c r="AC58" s="15"/>
      <c r="AD58" s="15"/>
      <c r="AE58" s="15"/>
      <c r="AF58" s="15"/>
      <c r="AG58" s="15"/>
      <c r="AH58" s="15"/>
      <c r="AI58" s="15"/>
      <c r="AJ58" s="15"/>
      <c r="AK58" s="15"/>
      <c r="AL58" s="15"/>
      <c r="AM58" s="15"/>
    </row>
    <row r="59" spans="1:39">
      <c r="A59" s="39" t="s">
        <v>81</v>
      </c>
      <c r="B59" s="65">
        <v>55.916349159416981</v>
      </c>
      <c r="C59" s="60">
        <v>3.5029460987295296</v>
      </c>
      <c r="D59" s="65">
        <v>8.4335703946929002</v>
      </c>
      <c r="E59" s="60">
        <v>1.0323645226660043</v>
      </c>
      <c r="F59" s="65">
        <v>9.7323203240040144</v>
      </c>
      <c r="G59" s="60">
        <v>2.003206686914714</v>
      </c>
      <c r="H59" s="65">
        <v>1.2987499293111142</v>
      </c>
      <c r="I59" s="60">
        <v>2.3756757280447736</v>
      </c>
      <c r="J59" s="65">
        <v>41.930720594675641</v>
      </c>
      <c r="K59" s="60">
        <v>3.1302585933296267</v>
      </c>
      <c r="L59" s="65">
        <v>6.9769288299481076</v>
      </c>
      <c r="M59" s="60">
        <v>1.3944583619508863</v>
      </c>
      <c r="N59" s="65">
        <v>4.9891726512467676</v>
      </c>
      <c r="O59" s="60">
        <v>1.2971565774727567</v>
      </c>
      <c r="P59" s="65">
        <v>-1.98775617870134</v>
      </c>
      <c r="Q59" s="60">
        <v>1.7360064846328846</v>
      </c>
      <c r="R59" s="65">
        <v>60.094443507440531</v>
      </c>
      <c r="S59" s="60">
        <v>3.8483374868052631</v>
      </c>
      <c r="T59" s="65">
        <v>12.94104155514662</v>
      </c>
      <c r="U59" s="60">
        <v>2.439736676863677</v>
      </c>
      <c r="V59" s="65">
        <v>8.6621776140582174</v>
      </c>
      <c r="W59" s="60">
        <v>1.467451281149722</v>
      </c>
      <c r="X59" s="65">
        <v>-4.2788639410884031</v>
      </c>
      <c r="Y59" s="61">
        <v>1.6867864819358749</v>
      </c>
      <c r="Z59" s="15"/>
      <c r="AA59" s="15"/>
      <c r="AB59" s="15"/>
      <c r="AC59" s="15"/>
      <c r="AD59" s="15"/>
      <c r="AE59" s="15"/>
      <c r="AF59" s="15"/>
      <c r="AG59" s="15"/>
      <c r="AH59" s="15"/>
      <c r="AI59" s="15"/>
      <c r="AJ59" s="15"/>
      <c r="AK59" s="15"/>
      <c r="AL59" s="15"/>
      <c r="AM59" s="15"/>
    </row>
    <row r="60" spans="1:39">
      <c r="A60" s="39" t="s">
        <v>94</v>
      </c>
      <c r="B60" s="65">
        <v>69.496144678122718</v>
      </c>
      <c r="C60" s="60">
        <v>0.55644770760769446</v>
      </c>
      <c r="D60" s="65">
        <v>25.953360447985538</v>
      </c>
      <c r="E60" s="60">
        <v>0.98204363541607853</v>
      </c>
      <c r="F60" s="65">
        <v>14.55208583198903</v>
      </c>
      <c r="G60" s="60">
        <v>0.58680481930203687</v>
      </c>
      <c r="H60" s="65">
        <v>-11.401274615996508</v>
      </c>
      <c r="I60" s="60">
        <v>1.1267387222888559</v>
      </c>
      <c r="J60" s="65">
        <v>64.763799374237806</v>
      </c>
      <c r="K60" s="60">
        <v>0.60404806021681767</v>
      </c>
      <c r="L60" s="65">
        <v>13.55456493448515</v>
      </c>
      <c r="M60" s="60">
        <v>0.75210727052691118</v>
      </c>
      <c r="N60" s="65">
        <v>8.2169688390729441</v>
      </c>
      <c r="O60" s="60">
        <v>0.43280397289128636</v>
      </c>
      <c r="P60" s="65">
        <v>-5.3375960954122057</v>
      </c>
      <c r="Q60" s="60">
        <v>0.90445293396597071</v>
      </c>
      <c r="R60" s="65">
        <v>84.688188245553391</v>
      </c>
      <c r="S60" s="60">
        <v>0.45163551792339801</v>
      </c>
      <c r="T60" s="65">
        <v>12.343053174296321</v>
      </c>
      <c r="U60" s="60">
        <v>1.0849110931379364</v>
      </c>
      <c r="V60" s="65">
        <v>9.0705014275729745</v>
      </c>
      <c r="W60" s="60">
        <v>0.40325584248564578</v>
      </c>
      <c r="X60" s="65">
        <v>-3.2725517467233463</v>
      </c>
      <c r="Y60" s="61">
        <v>1.1666849989301695</v>
      </c>
      <c r="Z60" s="15"/>
      <c r="AA60" s="15"/>
      <c r="AB60" s="15"/>
      <c r="AC60" s="15"/>
      <c r="AD60" s="15"/>
      <c r="AE60" s="15"/>
      <c r="AF60" s="15"/>
      <c r="AG60" s="15"/>
      <c r="AH60" s="15"/>
      <c r="AI60" s="15"/>
      <c r="AJ60" s="15"/>
      <c r="AK60" s="15"/>
      <c r="AL60" s="15"/>
      <c r="AM60" s="15"/>
    </row>
    <row r="61" spans="1:39">
      <c r="A61" s="118" t="s">
        <v>83</v>
      </c>
      <c r="B61" s="65">
        <v>42.791787466745546</v>
      </c>
      <c r="C61" s="60">
        <v>0.28368647029798227</v>
      </c>
      <c r="D61" s="65">
        <v>22.478191084733741</v>
      </c>
      <c r="E61" s="60">
        <v>0.22272428783714321</v>
      </c>
      <c r="F61" s="65">
        <v>21.948036499881191</v>
      </c>
      <c r="G61" s="60">
        <v>0.28125419546308877</v>
      </c>
      <c r="H61" s="65">
        <v>-0.53015458485254674</v>
      </c>
      <c r="I61" s="60">
        <v>0.34937331066331839</v>
      </c>
      <c r="J61" s="65">
        <v>21.940034141778892</v>
      </c>
      <c r="K61" s="60">
        <v>0.23242381811611881</v>
      </c>
      <c r="L61" s="65">
        <v>15.03815718214757</v>
      </c>
      <c r="M61" s="60">
        <v>0.17499286636681829</v>
      </c>
      <c r="N61" s="65">
        <v>16.133920713411879</v>
      </c>
      <c r="O61" s="60">
        <v>0.38185174056636728</v>
      </c>
      <c r="P61" s="65">
        <v>1.0957635312643159</v>
      </c>
      <c r="Q61" s="60">
        <v>0.41438096291094351</v>
      </c>
      <c r="R61" s="65">
        <v>60.385446513169313</v>
      </c>
      <c r="S61" s="60">
        <v>0.27807387873753348</v>
      </c>
      <c r="T61" s="65">
        <v>18.418533564614901</v>
      </c>
      <c r="U61" s="60">
        <v>0.28343731707678071</v>
      </c>
      <c r="V61" s="65">
        <v>17.62331438183698</v>
      </c>
      <c r="W61" s="60">
        <v>0.2099081326359363</v>
      </c>
      <c r="X61" s="65">
        <v>-0.79521918277791837</v>
      </c>
      <c r="Y61" s="61">
        <v>0.34208537150593288</v>
      </c>
      <c r="Z61" s="15"/>
      <c r="AA61" s="15"/>
      <c r="AB61" s="15"/>
      <c r="AC61" s="15"/>
      <c r="AD61" s="15"/>
      <c r="AE61" s="15"/>
      <c r="AF61" s="15"/>
      <c r="AG61" s="15"/>
      <c r="AH61" s="15"/>
      <c r="AI61" s="15"/>
      <c r="AJ61" s="15"/>
      <c r="AK61" s="15"/>
      <c r="AL61" s="15"/>
      <c r="AM61" s="15"/>
    </row>
    <row r="62" spans="1:39">
      <c r="A62" s="118" t="s">
        <v>110</v>
      </c>
      <c r="B62" s="65">
        <v>45.412830352783203</v>
      </c>
      <c r="C62" s="60">
        <v>0.40557491779327393</v>
      </c>
      <c r="D62" s="65">
        <v>21.772459030151371</v>
      </c>
      <c r="E62" s="60">
        <v>0.3782082200050354</v>
      </c>
      <c r="F62" s="65">
        <v>20.759500503540039</v>
      </c>
      <c r="G62" s="60">
        <v>0.41676205396652222</v>
      </c>
      <c r="H62" s="65">
        <v>-1.0129567384719851</v>
      </c>
      <c r="I62" s="60">
        <v>0.57669639587402344</v>
      </c>
      <c r="J62" s="65">
        <v>19.73689079284668</v>
      </c>
      <c r="K62" s="60">
        <v>0.32948362827301031</v>
      </c>
      <c r="L62" s="65">
        <v>13.34088134765625</v>
      </c>
      <c r="M62" s="60">
        <v>0.25508475303649902</v>
      </c>
      <c r="N62" s="65">
        <v>14.873952865600589</v>
      </c>
      <c r="O62" s="60">
        <v>0.68828976154327393</v>
      </c>
      <c r="P62" s="65">
        <v>1.533069849014282</v>
      </c>
      <c r="Q62" s="60">
        <v>0.7475774884223938</v>
      </c>
      <c r="R62" s="65">
        <v>56.517120361328132</v>
      </c>
      <c r="S62" s="60">
        <v>0.40844324231147772</v>
      </c>
      <c r="T62" s="65">
        <v>17.56900787353516</v>
      </c>
      <c r="U62" s="60">
        <v>0.38938301801681519</v>
      </c>
      <c r="V62" s="65">
        <v>15.359776496887211</v>
      </c>
      <c r="W62" s="60">
        <v>0.29626202583312988</v>
      </c>
      <c r="X62" s="65">
        <v>-2.2092304229736328</v>
      </c>
      <c r="Y62" s="61">
        <v>0.48953279852867132</v>
      </c>
      <c r="Z62" s="15"/>
      <c r="AA62" s="15"/>
      <c r="AB62" s="15"/>
      <c r="AC62" s="15"/>
      <c r="AD62" s="15"/>
      <c r="AE62" s="15"/>
      <c r="AF62" s="15"/>
      <c r="AG62" s="15"/>
      <c r="AH62" s="15"/>
      <c r="AI62" s="15"/>
      <c r="AJ62" s="15"/>
      <c r="AK62" s="15"/>
      <c r="AL62" s="15"/>
      <c r="AM62" s="15"/>
    </row>
    <row r="63" spans="1:39" ht="14" thickBot="1">
      <c r="A63" s="119" t="s">
        <v>54</v>
      </c>
      <c r="B63" s="66">
        <v>42.550010971783173</v>
      </c>
      <c r="C63" s="63">
        <v>0.2258058261450292</v>
      </c>
      <c r="D63" s="66">
        <v>24.291993229099361</v>
      </c>
      <c r="E63" s="63">
        <v>0.19034378584723841</v>
      </c>
      <c r="F63" s="66">
        <v>23.21534427948022</v>
      </c>
      <c r="G63" s="63">
        <v>0.23688098187077691</v>
      </c>
      <c r="H63" s="66">
        <v>-1.0766489496191429</v>
      </c>
      <c r="I63" s="63">
        <v>0.29501233887115508</v>
      </c>
      <c r="J63" s="66">
        <v>26.444017395842359</v>
      </c>
      <c r="K63" s="63">
        <v>0.19537563906122771</v>
      </c>
      <c r="L63" s="66">
        <v>16.51292700763155</v>
      </c>
      <c r="M63" s="63">
        <v>0.15487585987261279</v>
      </c>
      <c r="N63" s="66">
        <v>17.156608880720011</v>
      </c>
      <c r="O63" s="63">
        <v>0.28948808525199371</v>
      </c>
      <c r="P63" s="66">
        <v>0.64368187308845448</v>
      </c>
      <c r="Q63" s="63">
        <v>0.31872970206326268</v>
      </c>
      <c r="R63" s="66">
        <v>63.031429774250228</v>
      </c>
      <c r="S63" s="63">
        <v>0.21967915323741391</v>
      </c>
      <c r="T63" s="66">
        <v>20.50484454157063</v>
      </c>
      <c r="U63" s="63">
        <v>0.2425784674497185</v>
      </c>
      <c r="V63" s="66">
        <v>19.514242776214381</v>
      </c>
      <c r="W63" s="63">
        <v>0.17275096881858101</v>
      </c>
      <c r="X63" s="66">
        <v>-0.99060176535625732</v>
      </c>
      <c r="Y63" s="64">
        <v>0.2915294918824804</v>
      </c>
      <c r="Z63" s="15"/>
      <c r="AA63" s="15"/>
      <c r="AB63" s="15"/>
      <c r="AC63" s="15"/>
      <c r="AD63" s="15"/>
      <c r="AE63" s="15"/>
      <c r="AF63" s="15"/>
      <c r="AG63" s="15"/>
      <c r="AH63" s="15"/>
      <c r="AI63" s="15"/>
      <c r="AJ63" s="15"/>
      <c r="AK63" s="15"/>
      <c r="AL63" s="15"/>
      <c r="AM63" s="15"/>
    </row>
    <row r="64" spans="1:39">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row>
    <row r="65" spans="1:39">
      <c r="A65" s="9" t="s">
        <v>335</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row>
    <row r="66" spans="1:39">
      <c r="A66" s="9" t="s">
        <v>186</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row>
    <row r="67" spans="1:39">
      <c r="A67" s="4" t="s">
        <v>413</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row>
    <row r="68" spans="1:39">
      <c r="A68" s="149"/>
    </row>
    <row r="69" spans="1:39">
      <c r="A69" s="150"/>
    </row>
  </sheetData>
  <sortState xmlns:xlrd2="http://schemas.microsoft.com/office/spreadsheetml/2017/richdata2" ref="A12:Y60">
    <sortCondition ref="A12"/>
  </sortState>
  <mergeCells count="15">
    <mergeCell ref="B7:I8"/>
    <mergeCell ref="J7:Q8"/>
    <mergeCell ref="R7:Y8"/>
    <mergeCell ref="B9:C9"/>
    <mergeCell ref="D9:E9"/>
    <mergeCell ref="F9:G9"/>
    <mergeCell ref="H9:I9"/>
    <mergeCell ref="J9:K9"/>
    <mergeCell ref="L9:M9"/>
    <mergeCell ref="N9:O9"/>
    <mergeCell ref="P9:Q9"/>
    <mergeCell ref="R9:S9"/>
    <mergeCell ref="T9:U9"/>
    <mergeCell ref="V9:W9"/>
    <mergeCell ref="X9:Y9"/>
  </mergeCells>
  <conditionalFormatting sqref="H12:H63 P12:P63 X12:X63">
    <cfRule type="expression" dxfId="32" priority="1">
      <formula>ABS(H12/I12)&gt;1.96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dimension ref="A1:AJ74"/>
  <sheetViews>
    <sheetView showGridLines="0" zoomScaleNormal="100" workbookViewId="0"/>
  </sheetViews>
  <sheetFormatPr baseColWidth="10" defaultColWidth="8.83203125" defaultRowHeight="13"/>
  <cols>
    <col min="1" max="1" width="34" style="9" customWidth="1"/>
    <col min="2" max="16384" width="8.83203125" style="9"/>
  </cols>
  <sheetData>
    <row r="1" spans="1:36">
      <c r="A1" s="9" t="str">
        <f ca="1">RIGHT(CELL("Filename",A1),LEN(CELL("Filename",A1))-FIND("]",CELL("Filename",A1)))</f>
        <v>Tabela BIN.SCH.PD_NEED_P</v>
      </c>
      <c r="J1" s="239" t="s">
        <v>434</v>
      </c>
      <c r="O1" s="145"/>
    </row>
    <row r="2" spans="1:36">
      <c r="A2" s="9" t="s">
        <v>410</v>
      </c>
      <c r="J2" s="239" t="s">
        <v>495</v>
      </c>
      <c r="O2" s="145"/>
    </row>
    <row r="3" spans="1:36">
      <c r="A3" s="5" t="s">
        <v>384</v>
      </c>
      <c r="O3" s="145"/>
    </row>
    <row r="4" spans="1:36">
      <c r="A4" s="31" t="s">
        <v>480</v>
      </c>
      <c r="O4" s="145"/>
    </row>
    <row r="5" spans="1:36">
      <c r="A5" s="31"/>
      <c r="B5" s="5"/>
      <c r="O5" s="145"/>
    </row>
    <row r="6" spans="1:36" ht="14" thickBot="1"/>
    <row r="7" spans="1:36" s="33" customFormat="1">
      <c r="A7" s="55"/>
      <c r="B7" s="273" t="s">
        <v>217</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5"/>
      <c r="AJ7" s="125"/>
    </row>
    <row r="8" spans="1:36" s="33" customFormat="1" ht="28.25" customHeight="1">
      <c r="A8" s="56"/>
      <c r="B8" s="276" t="s">
        <v>0</v>
      </c>
      <c r="C8" s="277"/>
      <c r="D8" s="280" t="s">
        <v>218</v>
      </c>
      <c r="E8" s="281"/>
      <c r="F8" s="281"/>
      <c r="G8" s="281"/>
      <c r="H8" s="281"/>
      <c r="I8" s="281"/>
      <c r="J8" s="281"/>
      <c r="K8" s="282"/>
      <c r="L8" s="280" t="s">
        <v>219</v>
      </c>
      <c r="M8" s="281"/>
      <c r="N8" s="281"/>
      <c r="O8" s="281"/>
      <c r="P8" s="281"/>
      <c r="Q8" s="282"/>
      <c r="R8" s="283" t="s">
        <v>220</v>
      </c>
      <c r="S8" s="284"/>
      <c r="T8" s="284"/>
      <c r="U8" s="284"/>
      <c r="V8" s="284"/>
      <c r="W8" s="285"/>
      <c r="X8" s="283" t="s">
        <v>221</v>
      </c>
      <c r="Y8" s="284"/>
      <c r="Z8" s="284"/>
      <c r="AA8" s="284"/>
      <c r="AB8" s="284"/>
      <c r="AC8" s="285"/>
      <c r="AD8" s="283" t="s">
        <v>222</v>
      </c>
      <c r="AE8" s="284"/>
      <c r="AF8" s="284"/>
      <c r="AG8" s="284"/>
      <c r="AH8" s="284"/>
      <c r="AI8" s="286"/>
    </row>
    <row r="9" spans="1:36" s="33" customFormat="1" ht="64.5" customHeight="1">
      <c r="A9" s="56"/>
      <c r="B9" s="278"/>
      <c r="C9" s="279"/>
      <c r="D9" s="267" t="s">
        <v>114</v>
      </c>
      <c r="E9" s="271"/>
      <c r="F9" s="267" t="s">
        <v>325</v>
      </c>
      <c r="G9" s="268"/>
      <c r="H9" s="271" t="s">
        <v>223</v>
      </c>
      <c r="I9" s="271"/>
      <c r="J9" s="267" t="s">
        <v>225</v>
      </c>
      <c r="K9" s="268"/>
      <c r="L9" s="267" t="s">
        <v>224</v>
      </c>
      <c r="M9" s="269"/>
      <c r="N9" s="267" t="s">
        <v>238</v>
      </c>
      <c r="O9" s="268"/>
      <c r="P9" s="269" t="s">
        <v>239</v>
      </c>
      <c r="Q9" s="270"/>
      <c r="R9" s="267" t="s">
        <v>226</v>
      </c>
      <c r="S9" s="271" t="s">
        <v>7</v>
      </c>
      <c r="T9" s="267" t="s">
        <v>227</v>
      </c>
      <c r="U9" s="268"/>
      <c r="V9" s="271" t="s">
        <v>9</v>
      </c>
      <c r="W9" s="270" t="s">
        <v>8</v>
      </c>
      <c r="X9" s="267" t="s">
        <v>228</v>
      </c>
      <c r="Y9" s="271" t="s">
        <v>7</v>
      </c>
      <c r="Z9" s="267" t="s">
        <v>229</v>
      </c>
      <c r="AA9" s="268"/>
      <c r="AB9" s="271" t="s">
        <v>9</v>
      </c>
      <c r="AC9" s="270" t="s">
        <v>8</v>
      </c>
      <c r="AD9" s="267" t="s">
        <v>228</v>
      </c>
      <c r="AE9" s="271" t="s">
        <v>7</v>
      </c>
      <c r="AF9" s="267" t="s">
        <v>229</v>
      </c>
      <c r="AG9" s="268"/>
      <c r="AH9" s="271" t="s">
        <v>9</v>
      </c>
      <c r="AI9" s="272" t="s">
        <v>8</v>
      </c>
    </row>
    <row r="10" spans="1:36" s="82" customFormat="1">
      <c r="A10" s="126"/>
      <c r="B10" s="127" t="s">
        <v>1</v>
      </c>
      <c r="C10" s="128" t="s">
        <v>444</v>
      </c>
      <c r="D10" s="129" t="s">
        <v>1</v>
      </c>
      <c r="E10" s="127" t="s">
        <v>444</v>
      </c>
      <c r="F10" s="129" t="s">
        <v>1</v>
      </c>
      <c r="G10" s="128" t="s">
        <v>444</v>
      </c>
      <c r="H10" s="127" t="s">
        <v>1</v>
      </c>
      <c r="I10" s="127" t="s">
        <v>444</v>
      </c>
      <c r="J10" s="129" t="s">
        <v>455</v>
      </c>
      <c r="K10" s="128" t="s">
        <v>444</v>
      </c>
      <c r="L10" s="129" t="s">
        <v>1</v>
      </c>
      <c r="M10" s="127" t="s">
        <v>444</v>
      </c>
      <c r="N10" s="129" t="s">
        <v>1</v>
      </c>
      <c r="O10" s="128" t="s">
        <v>444</v>
      </c>
      <c r="P10" s="127" t="s">
        <v>455</v>
      </c>
      <c r="Q10" s="128" t="s">
        <v>444</v>
      </c>
      <c r="R10" s="129" t="s">
        <v>1</v>
      </c>
      <c r="S10" s="127" t="s">
        <v>444</v>
      </c>
      <c r="T10" s="129" t="s">
        <v>1</v>
      </c>
      <c r="U10" s="128" t="s">
        <v>444</v>
      </c>
      <c r="V10" s="127" t="s">
        <v>455</v>
      </c>
      <c r="W10" s="128" t="s">
        <v>444</v>
      </c>
      <c r="X10" s="129" t="s">
        <v>1</v>
      </c>
      <c r="Y10" s="127" t="s">
        <v>444</v>
      </c>
      <c r="Z10" s="129" t="s">
        <v>1</v>
      </c>
      <c r="AA10" s="128" t="s">
        <v>444</v>
      </c>
      <c r="AB10" s="127" t="s">
        <v>456</v>
      </c>
      <c r="AC10" s="128" t="s">
        <v>444</v>
      </c>
      <c r="AD10" s="129" t="s">
        <v>1</v>
      </c>
      <c r="AE10" s="127" t="s">
        <v>444</v>
      </c>
      <c r="AF10" s="129" t="s">
        <v>1</v>
      </c>
      <c r="AG10" s="128" t="s">
        <v>444</v>
      </c>
      <c r="AH10" s="127" t="s">
        <v>455</v>
      </c>
      <c r="AI10" s="130" t="s">
        <v>444</v>
      </c>
    </row>
    <row r="11" spans="1:36">
      <c r="A11" s="131"/>
      <c r="B11" s="37"/>
      <c r="C11" s="6"/>
      <c r="D11" s="37"/>
      <c r="E11" s="7"/>
      <c r="F11" s="37"/>
      <c r="G11" s="6"/>
      <c r="H11" s="38"/>
      <c r="I11" s="7"/>
      <c r="J11" s="37"/>
      <c r="K11" s="6"/>
      <c r="L11" s="37"/>
      <c r="M11" s="7"/>
      <c r="N11" s="37"/>
      <c r="O11" s="6"/>
      <c r="P11" s="38"/>
      <c r="Q11" s="6"/>
      <c r="R11" s="37"/>
      <c r="S11" s="7"/>
      <c r="T11" s="37"/>
      <c r="U11" s="6"/>
      <c r="V11" s="38"/>
      <c r="W11" s="6"/>
      <c r="X11" s="37"/>
      <c r="Y11" s="7"/>
      <c r="Z11" s="37"/>
      <c r="AA11" s="6"/>
      <c r="AB11" s="38"/>
      <c r="AC11" s="6"/>
      <c r="AD11" s="37"/>
      <c r="AE11" s="7"/>
      <c r="AF11" s="37"/>
      <c r="AG11" s="6"/>
      <c r="AH11" s="38"/>
      <c r="AI11" s="8"/>
    </row>
    <row r="12" spans="1:36">
      <c r="A12" s="41" t="s">
        <v>75</v>
      </c>
      <c r="B12" s="65">
        <v>5.9336876326842063</v>
      </c>
      <c r="C12" s="59">
        <v>2.3420662287268486</v>
      </c>
      <c r="D12" s="65">
        <v>0</v>
      </c>
      <c r="E12" s="60">
        <v>0</v>
      </c>
      <c r="F12" s="65">
        <v>8.5783404965632535</v>
      </c>
      <c r="G12" s="59">
        <v>5.1350798330521208</v>
      </c>
      <c r="H12" s="69">
        <v>9.9975486049934794</v>
      </c>
      <c r="I12" s="60">
        <v>4.1720267785466403</v>
      </c>
      <c r="J12" s="65">
        <v>9.9975486049934794</v>
      </c>
      <c r="K12" s="59">
        <v>4.1720267785466403</v>
      </c>
      <c r="L12" s="65">
        <v>6.5543553673773607</v>
      </c>
      <c r="M12" s="60">
        <v>2.6354104884606864</v>
      </c>
      <c r="N12" s="65" t="s">
        <v>23</v>
      </c>
      <c r="O12" s="59" t="s">
        <v>23</v>
      </c>
      <c r="P12" s="69" t="s">
        <v>23</v>
      </c>
      <c r="Q12" s="59" t="s">
        <v>23</v>
      </c>
      <c r="R12" s="65">
        <v>5.2680055279727194</v>
      </c>
      <c r="S12" s="60">
        <v>2.3917638165622148</v>
      </c>
      <c r="T12" s="65">
        <v>12.546322244228531</v>
      </c>
      <c r="U12" s="59">
        <v>7.7742575121135244</v>
      </c>
      <c r="V12" s="69">
        <v>7.2783167162558113</v>
      </c>
      <c r="W12" s="59">
        <v>8.145668327906181</v>
      </c>
      <c r="X12" s="65">
        <v>3.8301423180433019</v>
      </c>
      <c r="Y12" s="60">
        <v>2.2997682550572804</v>
      </c>
      <c r="Z12" s="65">
        <v>11.574558578199531</v>
      </c>
      <c r="AA12" s="59">
        <v>4.842528395996605</v>
      </c>
      <c r="AB12" s="69">
        <v>7.7444162601562283</v>
      </c>
      <c r="AC12" s="59">
        <v>4.9473605484251575</v>
      </c>
      <c r="AD12" s="65">
        <v>5.0925844923757246</v>
      </c>
      <c r="AE12" s="60">
        <v>2.9303833436054192</v>
      </c>
      <c r="AF12" s="65">
        <v>7.4079804872051627</v>
      </c>
      <c r="AG12" s="59">
        <v>3.7751642147848044</v>
      </c>
      <c r="AH12" s="69">
        <v>2.315395994829438</v>
      </c>
      <c r="AI12" s="61">
        <v>4.764248974922924</v>
      </c>
    </row>
    <row r="13" spans="1:36">
      <c r="A13" s="41" t="s">
        <v>78</v>
      </c>
      <c r="B13" s="65">
        <v>2.1363903879968822</v>
      </c>
      <c r="C13" s="59">
        <v>1.2535552244199202</v>
      </c>
      <c r="D13" s="65">
        <v>6.8632025046250433</v>
      </c>
      <c r="E13" s="60">
        <v>7.1504833777836119</v>
      </c>
      <c r="F13" s="65">
        <v>2.676449428647103</v>
      </c>
      <c r="G13" s="59">
        <v>1.956303810269391</v>
      </c>
      <c r="H13" s="69">
        <v>0</v>
      </c>
      <c r="I13" s="60">
        <v>0</v>
      </c>
      <c r="J13" s="65">
        <v>-6.8632025046250433</v>
      </c>
      <c r="K13" s="59">
        <v>7.1504833777836119</v>
      </c>
      <c r="L13" s="65">
        <v>5.8682967669254111</v>
      </c>
      <c r="M13" s="59">
        <v>3.3015142666606638</v>
      </c>
      <c r="N13" s="65">
        <v>0</v>
      </c>
      <c r="O13" s="59">
        <v>0</v>
      </c>
      <c r="P13" s="69">
        <v>-5.8682967669254111</v>
      </c>
      <c r="Q13" s="59">
        <v>3.3015142666606638</v>
      </c>
      <c r="R13" s="65">
        <v>0.82566016171063272</v>
      </c>
      <c r="S13" s="60">
        <v>0.82849483318842521</v>
      </c>
      <c r="T13" s="65">
        <v>2.9796456841311159</v>
      </c>
      <c r="U13" s="59">
        <v>2.9162403090250013</v>
      </c>
      <c r="V13" s="69">
        <v>2.1539855224204834</v>
      </c>
      <c r="W13" s="59">
        <v>3.0254245742375612</v>
      </c>
      <c r="X13" s="65">
        <v>1.9472209068337381</v>
      </c>
      <c r="Y13" s="60">
        <v>1.4119396797501762</v>
      </c>
      <c r="Z13" s="65">
        <v>0</v>
      </c>
      <c r="AA13" s="59">
        <v>0</v>
      </c>
      <c r="AB13" s="69">
        <v>-1.9472209068337381</v>
      </c>
      <c r="AC13" s="59">
        <v>1.4119396797501762</v>
      </c>
      <c r="AD13" s="65">
        <v>1.302675927057438</v>
      </c>
      <c r="AE13" s="60">
        <v>1.3210331675664619</v>
      </c>
      <c r="AF13" s="65">
        <v>1.557188035241901</v>
      </c>
      <c r="AG13" s="59">
        <v>1.5435660929628812</v>
      </c>
      <c r="AH13" s="69">
        <v>0.25451210818446302</v>
      </c>
      <c r="AI13" s="61">
        <v>2.0195001381450148</v>
      </c>
    </row>
    <row r="14" spans="1:36">
      <c r="A14" s="39" t="s">
        <v>87</v>
      </c>
      <c r="B14" s="65">
        <v>5.3224820561372539</v>
      </c>
      <c r="C14" s="59">
        <v>1.8093571095410956</v>
      </c>
      <c r="D14" s="65">
        <v>0</v>
      </c>
      <c r="E14" s="59">
        <v>0</v>
      </c>
      <c r="F14" s="65">
        <v>3.7546141044879149</v>
      </c>
      <c r="G14" s="59">
        <v>1.7992802942844059</v>
      </c>
      <c r="H14" s="65">
        <v>7.1996671440102453</v>
      </c>
      <c r="I14" s="59">
        <v>2.8960205102106471</v>
      </c>
      <c r="J14" s="65">
        <v>7.1996671440102453</v>
      </c>
      <c r="K14" s="59">
        <v>2.8960205102106471</v>
      </c>
      <c r="L14" s="65">
        <v>2.7766398701415551</v>
      </c>
      <c r="M14" s="59">
        <v>1.0316163541781211</v>
      </c>
      <c r="N14" s="65">
        <v>8.1502899473009123</v>
      </c>
      <c r="O14" s="59">
        <v>3.7855089418162553</v>
      </c>
      <c r="P14" s="65">
        <v>5.3736500771593576</v>
      </c>
      <c r="Q14" s="59">
        <v>3.9254203559789311</v>
      </c>
      <c r="R14" s="65">
        <v>6.0551490413569322</v>
      </c>
      <c r="S14" s="59">
        <v>2.4930705096661447</v>
      </c>
      <c r="T14" s="65">
        <v>3.7933187469470329</v>
      </c>
      <c r="U14" s="59">
        <v>1.8561499251399631</v>
      </c>
      <c r="V14" s="65">
        <v>-2.2618302944098994</v>
      </c>
      <c r="W14" s="59">
        <v>3.1527133078774217</v>
      </c>
      <c r="X14" s="65">
        <v>3.4466284476554812</v>
      </c>
      <c r="Y14" s="59">
        <v>1.2960666639729266</v>
      </c>
      <c r="Z14" s="65">
        <v>9.1268868645510128</v>
      </c>
      <c r="AA14" s="59">
        <v>4.6100707959377516</v>
      </c>
      <c r="AB14" s="65">
        <v>5.6802584168955317</v>
      </c>
      <c r="AC14" s="59">
        <v>4.7497776787418893</v>
      </c>
      <c r="AD14" s="65">
        <v>1.8798405682641719</v>
      </c>
      <c r="AE14" s="60">
        <v>0.87264101732828359</v>
      </c>
      <c r="AF14" s="65">
        <v>11.13776008514135</v>
      </c>
      <c r="AG14" s="59">
        <v>4.5973865643759702</v>
      </c>
      <c r="AH14" s="65">
        <v>9.2579195168771786</v>
      </c>
      <c r="AI14" s="61">
        <v>4.6898345995462662</v>
      </c>
    </row>
    <row r="15" spans="1:36">
      <c r="A15" s="237" t="s">
        <v>91</v>
      </c>
      <c r="B15" s="65">
        <v>22.139922225324408</v>
      </c>
      <c r="C15" s="59">
        <v>2.9217192129097742</v>
      </c>
      <c r="D15" s="65">
        <v>27.93962881787245</v>
      </c>
      <c r="E15" s="59">
        <v>6.9888038117912803</v>
      </c>
      <c r="F15" s="65">
        <v>19.65314741215288</v>
      </c>
      <c r="G15" s="59">
        <v>3.9827405500203779</v>
      </c>
      <c r="H15" s="65">
        <v>22.017863666298311</v>
      </c>
      <c r="I15" s="59">
        <v>3.7369865690909023</v>
      </c>
      <c r="J15" s="65">
        <v>-5.9217651515741387</v>
      </c>
      <c r="K15" s="59">
        <v>8.0937369549819138</v>
      </c>
      <c r="L15" s="65">
        <v>21.33519964594052</v>
      </c>
      <c r="M15" s="60">
        <v>2.9730682039296856</v>
      </c>
      <c r="N15" s="65">
        <v>26.91758268454312</v>
      </c>
      <c r="O15" s="59">
        <v>11.224443415353914</v>
      </c>
      <c r="P15" s="65">
        <v>5.5823830386026003</v>
      </c>
      <c r="Q15" s="59">
        <v>11.752051735439448</v>
      </c>
      <c r="R15" s="65">
        <v>22.451142411714581</v>
      </c>
      <c r="S15" s="59">
        <v>3.5055030553764168</v>
      </c>
      <c r="T15" s="65">
        <v>21.165497996468531</v>
      </c>
      <c r="U15" s="59">
        <v>6.0300357988188678</v>
      </c>
      <c r="V15" s="65">
        <v>-1.2856444152460504</v>
      </c>
      <c r="W15" s="59">
        <v>7.2859257551561871</v>
      </c>
      <c r="X15" s="65">
        <v>23.857928745210788</v>
      </c>
      <c r="Y15" s="59">
        <v>4.1579522363938857</v>
      </c>
      <c r="Z15" s="65">
        <v>19.619376847803782</v>
      </c>
      <c r="AA15" s="59">
        <v>4.1812398445933781</v>
      </c>
      <c r="AB15" s="65">
        <v>-4.2385518974070067</v>
      </c>
      <c r="AC15" s="59">
        <v>5.9187438238818801</v>
      </c>
      <c r="AD15" s="65">
        <v>22.76245115143438</v>
      </c>
      <c r="AE15" s="59">
        <v>3.2090822958737029</v>
      </c>
      <c r="AF15" s="65">
        <v>16.992674135447189</v>
      </c>
      <c r="AG15" s="59">
        <v>8.8372743905179281</v>
      </c>
      <c r="AH15" s="65">
        <v>-5.7697770159871915</v>
      </c>
      <c r="AI15" s="61">
        <v>9.772070814963346</v>
      </c>
    </row>
    <row r="16" spans="1:36">
      <c r="A16" s="41" t="s">
        <v>105</v>
      </c>
      <c r="B16" s="65">
        <v>42.042090668041091</v>
      </c>
      <c r="C16" s="59">
        <v>3.5249814139933058</v>
      </c>
      <c r="D16" s="65">
        <v>49.818599862626449</v>
      </c>
      <c r="E16" s="60">
        <v>20.635985954946122</v>
      </c>
      <c r="F16" s="65">
        <v>41.609213015879142</v>
      </c>
      <c r="G16" s="59">
        <v>3.7466923547507363</v>
      </c>
      <c r="H16" s="69">
        <v>42.285709274511277</v>
      </c>
      <c r="I16" s="60">
        <v>7.2724989223740328</v>
      </c>
      <c r="J16" s="65">
        <v>-7.5328905881151726</v>
      </c>
      <c r="K16" s="59">
        <v>21.565826926231388</v>
      </c>
      <c r="L16" s="65">
        <v>44.675376585994002</v>
      </c>
      <c r="M16" s="60">
        <v>5.6696550269688917</v>
      </c>
      <c r="N16" s="65">
        <v>40.674024617069463</v>
      </c>
      <c r="O16" s="59">
        <v>3.7411886702587949</v>
      </c>
      <c r="P16" s="69">
        <v>-4.0013519689245385</v>
      </c>
      <c r="Q16" s="59">
        <v>6.0156824682174559</v>
      </c>
      <c r="R16" s="65">
        <v>42.908417289022907</v>
      </c>
      <c r="S16" s="60">
        <v>3.8838466529349653</v>
      </c>
      <c r="T16" s="65">
        <v>38.867893110352163</v>
      </c>
      <c r="U16" s="59">
        <v>7.2932456038950821</v>
      </c>
      <c r="V16" s="69">
        <v>-4.0405241786707435</v>
      </c>
      <c r="W16" s="59">
        <v>7.7186611600216297</v>
      </c>
      <c r="X16" s="65">
        <v>42.33841279272599</v>
      </c>
      <c r="Y16" s="60">
        <v>4.1900447061084209</v>
      </c>
      <c r="Z16" s="65">
        <v>41.746615567186311</v>
      </c>
      <c r="AA16" s="59">
        <v>5.6228353973878011</v>
      </c>
      <c r="AB16" s="69">
        <v>-0.59179722553967906</v>
      </c>
      <c r="AC16" s="59">
        <v>6.4491969708835368</v>
      </c>
      <c r="AD16" s="65">
        <v>42.268875841823927</v>
      </c>
      <c r="AE16" s="60">
        <v>4.4943006861601775</v>
      </c>
      <c r="AF16" s="65">
        <v>41.888763378917723</v>
      </c>
      <c r="AG16" s="59">
        <v>5.7104882289373613</v>
      </c>
      <c r="AH16" s="69">
        <v>-0.38011246290620448</v>
      </c>
      <c r="AI16" s="61">
        <v>7.1017835561492149</v>
      </c>
    </row>
    <row r="17" spans="1:35">
      <c r="A17" s="230" t="s">
        <v>100</v>
      </c>
      <c r="B17" s="65">
        <v>40.410331422765992</v>
      </c>
      <c r="C17" s="59">
        <v>3.6846105003015386</v>
      </c>
      <c r="D17" s="65" t="s">
        <v>23</v>
      </c>
      <c r="E17" s="60" t="s">
        <v>23</v>
      </c>
      <c r="F17" s="65">
        <v>38.78327383445567</v>
      </c>
      <c r="G17" s="59">
        <v>4.1731863481695317</v>
      </c>
      <c r="H17" s="69">
        <v>48.715178086805302</v>
      </c>
      <c r="I17" s="60">
        <v>10.985525361175402</v>
      </c>
      <c r="J17" s="65" t="s">
        <v>23</v>
      </c>
      <c r="K17" s="59" t="s">
        <v>23</v>
      </c>
      <c r="L17" s="65">
        <v>40.822232189284023</v>
      </c>
      <c r="M17" s="60">
        <v>7.5022672088511149</v>
      </c>
      <c r="N17" s="65">
        <v>40.801970744904452</v>
      </c>
      <c r="O17" s="59">
        <v>4.3270726612597681</v>
      </c>
      <c r="P17" s="69">
        <v>-2.0261444379571003E-2</v>
      </c>
      <c r="Q17" s="59">
        <v>8.7170330389571067</v>
      </c>
      <c r="R17" s="65">
        <v>42.944199174203114</v>
      </c>
      <c r="S17" s="60">
        <v>4.3575495157330817</v>
      </c>
      <c r="T17" s="65">
        <v>32.258700621433512</v>
      </c>
      <c r="U17" s="59">
        <v>10.545919133075953</v>
      </c>
      <c r="V17" s="69">
        <v>-10.685498552769602</v>
      </c>
      <c r="W17" s="59">
        <v>11.463334700701491</v>
      </c>
      <c r="X17" s="65">
        <v>41.343112618400632</v>
      </c>
      <c r="Y17" s="60">
        <v>5.1991784696410663</v>
      </c>
      <c r="Z17" s="65">
        <v>41.845802255688923</v>
      </c>
      <c r="AA17" s="59">
        <v>6.0315124906459072</v>
      </c>
      <c r="AB17" s="69">
        <v>0.50268963728829164</v>
      </c>
      <c r="AC17" s="59">
        <v>7.7579075077967214</v>
      </c>
      <c r="AD17" s="65">
        <v>36.084858821058823</v>
      </c>
      <c r="AE17" s="60">
        <v>5.5877652292596833</v>
      </c>
      <c r="AF17" s="65">
        <v>46.900943382554772</v>
      </c>
      <c r="AG17" s="59">
        <v>6.295866176665176</v>
      </c>
      <c r="AH17" s="69">
        <v>10.816084561495948</v>
      </c>
      <c r="AI17" s="61">
        <v>8.8470393843844128</v>
      </c>
    </row>
    <row r="18" spans="1:35">
      <c r="A18" s="41" t="s">
        <v>67</v>
      </c>
      <c r="B18" s="65">
        <v>32.977703596954008</v>
      </c>
      <c r="C18" s="59">
        <v>4.1655062049003817</v>
      </c>
      <c r="D18" s="65">
        <v>29.040878445499491</v>
      </c>
      <c r="E18" s="60">
        <v>6.1690994585667278</v>
      </c>
      <c r="F18" s="65">
        <v>34.348715246434459</v>
      </c>
      <c r="G18" s="59">
        <v>6.0594970266742072</v>
      </c>
      <c r="H18" s="69">
        <v>41.387410262712962</v>
      </c>
      <c r="I18" s="60">
        <v>8.3927971207729932</v>
      </c>
      <c r="J18" s="65">
        <v>12.346531817213471</v>
      </c>
      <c r="K18" s="59">
        <v>10.216617735583876</v>
      </c>
      <c r="L18" s="65">
        <v>33.474334575417828</v>
      </c>
      <c r="M18" s="60">
        <v>4.2151622288924999</v>
      </c>
      <c r="N18" s="65" t="s">
        <v>23</v>
      </c>
      <c r="O18" s="59" t="s">
        <v>23</v>
      </c>
      <c r="P18" s="69" t="s">
        <v>23</v>
      </c>
      <c r="Q18" s="59" t="s">
        <v>23</v>
      </c>
      <c r="R18" s="65">
        <v>33.655509099761929</v>
      </c>
      <c r="S18" s="60">
        <v>4.8838891811170528</v>
      </c>
      <c r="T18" s="65">
        <v>31.800202386714101</v>
      </c>
      <c r="U18" s="59">
        <v>7.5589591563898386</v>
      </c>
      <c r="V18" s="69">
        <v>-1.8553067130478276</v>
      </c>
      <c r="W18" s="59">
        <v>8.8603707483512739</v>
      </c>
      <c r="X18" s="65">
        <v>32.527692841136272</v>
      </c>
      <c r="Y18" s="60">
        <v>4.1894175208756437</v>
      </c>
      <c r="Z18" s="65" t="s">
        <v>23</v>
      </c>
      <c r="AA18" s="59" t="s">
        <v>23</v>
      </c>
      <c r="AB18" s="69" t="s">
        <v>23</v>
      </c>
      <c r="AC18" s="59" t="s">
        <v>23</v>
      </c>
      <c r="AD18" s="65">
        <v>31.854507942364069</v>
      </c>
      <c r="AE18" s="60">
        <v>4.3371772320674777</v>
      </c>
      <c r="AF18" s="65">
        <v>47.857837027182313</v>
      </c>
      <c r="AG18" s="59">
        <v>16.6119313432831</v>
      </c>
      <c r="AH18" s="69">
        <v>16.003329084818244</v>
      </c>
      <c r="AI18" s="61">
        <v>17.354501796838168</v>
      </c>
    </row>
    <row r="19" spans="1:35">
      <c r="A19" s="41" t="s">
        <v>108</v>
      </c>
      <c r="B19" s="65">
        <v>31.37120176346351</v>
      </c>
      <c r="C19" s="59">
        <v>4.1155407591203872</v>
      </c>
      <c r="D19" s="65">
        <v>18.678279351947669</v>
      </c>
      <c r="E19" s="60">
        <v>8.6355383849595615</v>
      </c>
      <c r="F19" s="65">
        <v>34.755690334474842</v>
      </c>
      <c r="G19" s="59">
        <v>6.8418919755952698</v>
      </c>
      <c r="H19" s="69">
        <v>32.905541512351498</v>
      </c>
      <c r="I19" s="60">
        <v>5.8468239957392152</v>
      </c>
      <c r="J19" s="65">
        <v>14.227262160403829</v>
      </c>
      <c r="K19" s="59">
        <v>10.355147949587932</v>
      </c>
      <c r="L19" s="65">
        <v>34.035487595300928</v>
      </c>
      <c r="M19" s="60">
        <v>4.861247584948611</v>
      </c>
      <c r="N19" s="65">
        <v>21.787492341713541</v>
      </c>
      <c r="O19" s="59">
        <v>7.1705951492377551</v>
      </c>
      <c r="P19" s="69">
        <v>-12.247995253587387</v>
      </c>
      <c r="Q19" s="59">
        <v>8.6624177216123694</v>
      </c>
      <c r="R19" s="65">
        <v>26.322440628292689</v>
      </c>
      <c r="S19" s="60">
        <v>5.0376033992043121</v>
      </c>
      <c r="T19" s="65">
        <v>40.184050756877937</v>
      </c>
      <c r="U19" s="59">
        <v>6.6264533010352356</v>
      </c>
      <c r="V19" s="69">
        <v>13.861610128585248</v>
      </c>
      <c r="W19" s="59">
        <v>8.0122989730714362</v>
      </c>
      <c r="X19" s="65">
        <v>32.310835736695367</v>
      </c>
      <c r="Y19" s="60">
        <v>4.1511862804720652</v>
      </c>
      <c r="Z19" s="65" t="s">
        <v>23</v>
      </c>
      <c r="AA19" s="59" t="s">
        <v>23</v>
      </c>
      <c r="AB19" s="69" t="s">
        <v>23</v>
      </c>
      <c r="AC19" s="59" t="s">
        <v>23</v>
      </c>
      <c r="AD19" s="65">
        <v>30.638984849006679</v>
      </c>
      <c r="AE19" s="60">
        <v>4.423774952530124</v>
      </c>
      <c r="AF19" s="65">
        <v>47.297833197053471</v>
      </c>
      <c r="AG19" s="59">
        <v>13.853903081092005</v>
      </c>
      <c r="AH19" s="69">
        <v>16.658848348046792</v>
      </c>
      <c r="AI19" s="61">
        <v>14.598447942869715</v>
      </c>
    </row>
    <row r="20" spans="1:35">
      <c r="A20" s="39" t="s">
        <v>90</v>
      </c>
      <c r="B20" s="65">
        <v>15.208656381923831</v>
      </c>
      <c r="C20" s="59">
        <v>3.4216948933873232</v>
      </c>
      <c r="D20" s="65" t="s">
        <v>14</v>
      </c>
      <c r="E20" s="60" t="s">
        <v>14</v>
      </c>
      <c r="F20" s="65" t="s">
        <v>14</v>
      </c>
      <c r="G20" s="59" t="s">
        <v>14</v>
      </c>
      <c r="H20" s="69">
        <v>15.208656381923831</v>
      </c>
      <c r="I20" s="60">
        <v>3.4216948933873232</v>
      </c>
      <c r="J20" s="65" t="s">
        <v>14</v>
      </c>
      <c r="K20" s="59" t="s">
        <v>14</v>
      </c>
      <c r="L20" s="65">
        <v>14.277748866258269</v>
      </c>
      <c r="M20" s="60">
        <v>5.2907344332984039</v>
      </c>
      <c r="N20" s="65">
        <v>15.99120117316642</v>
      </c>
      <c r="O20" s="59">
        <v>4.4607259069845231</v>
      </c>
      <c r="P20" s="69">
        <v>1.7134523069081506</v>
      </c>
      <c r="Q20" s="59">
        <v>6.9328474584937565</v>
      </c>
      <c r="R20" s="65">
        <v>15.25190345050054</v>
      </c>
      <c r="S20" s="60">
        <v>3.8748676135961535</v>
      </c>
      <c r="T20" s="65">
        <v>18.03541315346552</v>
      </c>
      <c r="U20" s="59">
        <v>10.118243898414205</v>
      </c>
      <c r="V20" s="69">
        <v>2.7835097029649791</v>
      </c>
      <c r="W20" s="59">
        <v>11.261680417082365</v>
      </c>
      <c r="X20" s="65">
        <v>10.14115203214987</v>
      </c>
      <c r="Y20" s="60">
        <v>3.6338738624778451</v>
      </c>
      <c r="Z20" s="65">
        <v>26.79633211544526</v>
      </c>
      <c r="AA20" s="59">
        <v>7.020357166608922</v>
      </c>
      <c r="AB20" s="69">
        <v>16.655180083295392</v>
      </c>
      <c r="AC20" s="59">
        <v>7.9239956481361045</v>
      </c>
      <c r="AD20" s="65">
        <v>16.117695038857729</v>
      </c>
      <c r="AE20" s="60">
        <v>3.580878935579487</v>
      </c>
      <c r="AF20" s="65" t="s">
        <v>23</v>
      </c>
      <c r="AG20" s="59" t="s">
        <v>23</v>
      </c>
      <c r="AH20" s="69" t="s">
        <v>23</v>
      </c>
      <c r="AI20" s="61" t="s">
        <v>23</v>
      </c>
    </row>
    <row r="21" spans="1:35">
      <c r="A21" s="39" t="s">
        <v>56</v>
      </c>
      <c r="B21" s="65">
        <v>15.56195965420917</v>
      </c>
      <c r="C21" s="59">
        <v>3.7529062198712304</v>
      </c>
      <c r="D21" s="65">
        <v>13.483146067446031</v>
      </c>
      <c r="E21" s="60">
        <v>10.489029207717445</v>
      </c>
      <c r="F21" s="65">
        <v>23.788546255527571</v>
      </c>
      <c r="G21" s="59">
        <v>5.8932009088725232</v>
      </c>
      <c r="H21" s="69">
        <v>0</v>
      </c>
      <c r="I21" s="60">
        <v>0</v>
      </c>
      <c r="J21" s="65">
        <v>-13.483146067446031</v>
      </c>
      <c r="K21" s="59">
        <v>10.489029207717445</v>
      </c>
      <c r="L21" s="65">
        <v>21.24311565696636</v>
      </c>
      <c r="M21" s="60">
        <v>5.1326642647328793</v>
      </c>
      <c r="N21" s="65">
        <v>0</v>
      </c>
      <c r="O21" s="59">
        <v>0</v>
      </c>
      <c r="P21" s="69">
        <v>-21.24311565696636</v>
      </c>
      <c r="Q21" s="59">
        <v>5.1326642647328793</v>
      </c>
      <c r="R21" s="65">
        <v>12.445003142704159</v>
      </c>
      <c r="S21" s="60">
        <v>3.6899279417866278</v>
      </c>
      <c r="T21" s="65" t="s">
        <v>23</v>
      </c>
      <c r="U21" s="59" t="s">
        <v>23</v>
      </c>
      <c r="V21" s="69" t="s">
        <v>23</v>
      </c>
      <c r="W21" s="59" t="s">
        <v>23</v>
      </c>
      <c r="X21" s="65">
        <v>14.37699680514398</v>
      </c>
      <c r="Y21" s="60">
        <v>4.5440648605337133</v>
      </c>
      <c r="Z21" s="65">
        <v>19.354838709702388</v>
      </c>
      <c r="AA21" s="59">
        <v>6.5370797984169684</v>
      </c>
      <c r="AB21" s="69">
        <v>4.9778419045584084</v>
      </c>
      <c r="AC21" s="59">
        <v>7.9283844497812401</v>
      </c>
      <c r="AD21" s="65">
        <v>15.472779369658539</v>
      </c>
      <c r="AE21" s="60">
        <v>4.0332460490365882</v>
      </c>
      <c r="AF21" s="65">
        <v>18.493150684956841</v>
      </c>
      <c r="AG21" s="59">
        <v>10.962270769178483</v>
      </c>
      <c r="AH21" s="69">
        <v>3.0203713152983021</v>
      </c>
      <c r="AI21" s="61">
        <v>11.718328657564223</v>
      </c>
    </row>
    <row r="22" spans="1:35">
      <c r="A22" s="39" t="s">
        <v>69</v>
      </c>
      <c r="B22" s="65">
        <v>47.719262902788003</v>
      </c>
      <c r="C22" s="59">
        <v>3.596498468409647</v>
      </c>
      <c r="D22" s="65">
        <v>41.292566864836949</v>
      </c>
      <c r="E22" s="60">
        <v>6.9688178724551539</v>
      </c>
      <c r="F22" s="65">
        <v>56.498322486401797</v>
      </c>
      <c r="G22" s="59">
        <v>4.8178778987244666</v>
      </c>
      <c r="H22" s="69">
        <v>36.326302043156822</v>
      </c>
      <c r="I22" s="60">
        <v>6.8276716680473744</v>
      </c>
      <c r="J22" s="65">
        <v>-4.9662648216801273</v>
      </c>
      <c r="K22" s="59">
        <v>9.6608037506546935</v>
      </c>
      <c r="L22" s="65">
        <v>48.477935017187413</v>
      </c>
      <c r="M22" s="60">
        <v>3.697594374451624</v>
      </c>
      <c r="N22" s="65">
        <v>28.47409331933321</v>
      </c>
      <c r="O22" s="59">
        <v>15.873260332785229</v>
      </c>
      <c r="P22" s="69">
        <v>-20.003841697854202</v>
      </c>
      <c r="Q22" s="59">
        <v>16.118625320949398</v>
      </c>
      <c r="R22" s="65">
        <v>47.33663473107346</v>
      </c>
      <c r="S22" s="60">
        <v>3.70320016391674</v>
      </c>
      <c r="T22" s="65" t="s">
        <v>23</v>
      </c>
      <c r="U22" s="59" t="s">
        <v>23</v>
      </c>
      <c r="V22" s="69" t="s">
        <v>23</v>
      </c>
      <c r="W22" s="59" t="s">
        <v>23</v>
      </c>
      <c r="X22" s="65">
        <v>48.221758800407791</v>
      </c>
      <c r="Y22" s="60">
        <v>3.6319988249231283</v>
      </c>
      <c r="Z22" s="65" t="s">
        <v>23</v>
      </c>
      <c r="AA22" s="59" t="s">
        <v>23</v>
      </c>
      <c r="AB22" s="69" t="s">
        <v>23</v>
      </c>
      <c r="AC22" s="59" t="s">
        <v>23</v>
      </c>
      <c r="AD22" s="65">
        <v>48.060769009034878</v>
      </c>
      <c r="AE22" s="60">
        <v>4.7726891566348186</v>
      </c>
      <c r="AF22" s="65">
        <v>47.55848419436856</v>
      </c>
      <c r="AG22" s="59">
        <v>5.0045727771254578</v>
      </c>
      <c r="AH22" s="69">
        <v>-0.50228481466631791</v>
      </c>
      <c r="AI22" s="61">
        <v>6.6633779997424885</v>
      </c>
    </row>
    <row r="23" spans="1:35">
      <c r="A23" s="39" t="s">
        <v>107</v>
      </c>
      <c r="B23" s="65">
        <v>14.66370053469721</v>
      </c>
      <c r="C23" s="59">
        <v>2.567097977894683</v>
      </c>
      <c r="D23" s="65">
        <v>21.168811350631302</v>
      </c>
      <c r="E23" s="60">
        <v>7.7261937307152326</v>
      </c>
      <c r="F23" s="65">
        <v>11.08719445276223</v>
      </c>
      <c r="G23" s="59">
        <v>4.798936115678953</v>
      </c>
      <c r="H23" s="69">
        <v>13.52757177593865</v>
      </c>
      <c r="I23" s="60">
        <v>3.3758944543452771</v>
      </c>
      <c r="J23" s="65">
        <v>-7.6412395746926514</v>
      </c>
      <c r="K23" s="59">
        <v>8.6214461575393688</v>
      </c>
      <c r="L23" s="65">
        <v>19.19837916596066</v>
      </c>
      <c r="M23" s="60">
        <v>4.2060452925625107</v>
      </c>
      <c r="N23" s="65">
        <v>9.8984447733834422</v>
      </c>
      <c r="O23" s="59">
        <v>2.9192391118844028</v>
      </c>
      <c r="P23" s="69">
        <v>-9.2999343925772173</v>
      </c>
      <c r="Q23" s="59">
        <v>5.1461611173151365</v>
      </c>
      <c r="R23" s="65">
        <v>13.958931007633289</v>
      </c>
      <c r="S23" s="60">
        <v>4.3636299205701086</v>
      </c>
      <c r="T23" s="65">
        <v>15.209123948428431</v>
      </c>
      <c r="U23" s="59">
        <v>3.8307910816446653</v>
      </c>
      <c r="V23" s="69">
        <v>1.2501929407951415</v>
      </c>
      <c r="W23" s="59">
        <v>6.3567503116705257</v>
      </c>
      <c r="X23" s="65">
        <v>14.43647300907371</v>
      </c>
      <c r="Y23" s="60">
        <v>2.5798268659785104</v>
      </c>
      <c r="Z23" s="65">
        <v>17.64863319927834</v>
      </c>
      <c r="AA23" s="59">
        <v>11.42034556776656</v>
      </c>
      <c r="AB23" s="69">
        <v>3.2121601902046297</v>
      </c>
      <c r="AC23" s="59">
        <v>11.576651959470839</v>
      </c>
      <c r="AD23" s="65">
        <v>11.474328877182041</v>
      </c>
      <c r="AE23" s="60">
        <v>3.4142848513130941</v>
      </c>
      <c r="AF23" s="65">
        <v>16.945954290000721</v>
      </c>
      <c r="AG23" s="59">
        <v>3.5855022403220134</v>
      </c>
      <c r="AH23" s="69">
        <v>5.4716254128186801</v>
      </c>
      <c r="AI23" s="61">
        <v>4.8803665071447675</v>
      </c>
    </row>
    <row r="24" spans="1:35">
      <c r="A24" s="39" t="s">
        <v>73</v>
      </c>
      <c r="B24" s="65">
        <v>8.5350308194783597</v>
      </c>
      <c r="C24" s="59">
        <v>2.3863190485700945</v>
      </c>
      <c r="D24" s="65">
        <v>6.2660763821993886</v>
      </c>
      <c r="E24" s="60">
        <v>4.5047380768008605</v>
      </c>
      <c r="F24" s="65">
        <v>9.8467576294657952</v>
      </c>
      <c r="G24" s="59">
        <v>3.5878705811847058</v>
      </c>
      <c r="H24" s="69">
        <v>5.4009328311121374</v>
      </c>
      <c r="I24" s="60">
        <v>5.382065051499799</v>
      </c>
      <c r="J24" s="65">
        <v>-0.86514355108725116</v>
      </c>
      <c r="K24" s="59">
        <v>7.0660520213256666</v>
      </c>
      <c r="L24" s="65">
        <v>8.9589623174809301</v>
      </c>
      <c r="M24" s="60">
        <v>3.1214980416668991</v>
      </c>
      <c r="N24" s="65">
        <v>6.2621225219543444</v>
      </c>
      <c r="O24" s="59">
        <v>4.441502003570136</v>
      </c>
      <c r="P24" s="69">
        <v>-2.6968397955265857</v>
      </c>
      <c r="Q24" s="59">
        <v>5.8329681945519045</v>
      </c>
      <c r="R24" s="65">
        <v>7.7784460940664051</v>
      </c>
      <c r="S24" s="60">
        <v>2.2806870857926178</v>
      </c>
      <c r="T24" s="65">
        <v>13.35685788099366</v>
      </c>
      <c r="U24" s="59">
        <v>12.542335549685628</v>
      </c>
      <c r="V24" s="69">
        <v>5.5784117869272549</v>
      </c>
      <c r="W24" s="59">
        <v>12.585145957049425</v>
      </c>
      <c r="X24" s="65">
        <v>8.3696712511931537</v>
      </c>
      <c r="Y24" s="60">
        <v>2.7597967435154445</v>
      </c>
      <c r="Z24" s="65">
        <v>7.7419574339268733</v>
      </c>
      <c r="AA24" s="59">
        <v>4.8578109940762548</v>
      </c>
      <c r="AB24" s="69">
        <v>-0.62771381726628039</v>
      </c>
      <c r="AC24" s="59">
        <v>5.5868136106068711</v>
      </c>
      <c r="AD24" s="65">
        <v>7.2285670083696703</v>
      </c>
      <c r="AE24" s="60">
        <v>2.4953582417722386</v>
      </c>
      <c r="AF24" s="65">
        <v>10.08010471392482</v>
      </c>
      <c r="AG24" s="59">
        <v>5.3810508937143169</v>
      </c>
      <c r="AH24" s="69">
        <v>2.8515377055551498</v>
      </c>
      <c r="AI24" s="61">
        <v>6.0190696697875019</v>
      </c>
    </row>
    <row r="25" spans="1:35">
      <c r="A25" s="39" t="s">
        <v>62</v>
      </c>
      <c r="B25" s="65">
        <v>36.51492644761948</v>
      </c>
      <c r="C25" s="59">
        <v>3.7675836284683717</v>
      </c>
      <c r="D25" s="65">
        <v>38.613861386138623</v>
      </c>
      <c r="E25" s="60">
        <v>5.2007425980889641</v>
      </c>
      <c r="F25" s="65">
        <v>33.262764231158208</v>
      </c>
      <c r="G25" s="59">
        <v>6.7577953842005378</v>
      </c>
      <c r="H25" s="69">
        <v>36.29583159077356</v>
      </c>
      <c r="I25" s="60">
        <v>9.1003706854362978</v>
      </c>
      <c r="J25" s="65">
        <v>-2.3180297953650637</v>
      </c>
      <c r="K25" s="59">
        <v>10.4583343585491</v>
      </c>
      <c r="L25" s="65">
        <v>37.075917479072046</v>
      </c>
      <c r="M25" s="60">
        <v>3.9095019916549387</v>
      </c>
      <c r="N25" s="65">
        <v>27.34636701380898</v>
      </c>
      <c r="O25" s="59">
        <v>16.868629704097749</v>
      </c>
      <c r="P25" s="69">
        <v>-9.7295504652630669</v>
      </c>
      <c r="Q25" s="59">
        <v>17.407190806015134</v>
      </c>
      <c r="R25" s="65">
        <v>35.455292651627992</v>
      </c>
      <c r="S25" s="60">
        <v>4.0020961333072167</v>
      </c>
      <c r="T25" s="65">
        <v>53.818615751789977</v>
      </c>
      <c r="U25" s="59">
        <v>13.02956281968121</v>
      </c>
      <c r="V25" s="69">
        <v>18.363323100161985</v>
      </c>
      <c r="W25" s="59">
        <v>13.821958757531554</v>
      </c>
      <c r="X25" s="65">
        <v>36.758704772848283</v>
      </c>
      <c r="Y25" s="60">
        <v>3.799677908827007</v>
      </c>
      <c r="Z25" s="65" t="s">
        <v>23</v>
      </c>
      <c r="AA25" s="59" t="s">
        <v>23</v>
      </c>
      <c r="AB25" s="69" t="s">
        <v>23</v>
      </c>
      <c r="AC25" s="59" t="s">
        <v>23</v>
      </c>
      <c r="AD25" s="65">
        <v>31.46717253509339</v>
      </c>
      <c r="AE25" s="60">
        <v>4.3133712655919609</v>
      </c>
      <c r="AF25" s="65">
        <v>47.307049093923851</v>
      </c>
      <c r="AG25" s="59">
        <v>6.9447440882950557</v>
      </c>
      <c r="AH25" s="69">
        <v>15.839876558830461</v>
      </c>
      <c r="AI25" s="61">
        <v>7.9372695213727527</v>
      </c>
    </row>
    <row r="26" spans="1:35">
      <c r="A26" s="39" t="s">
        <v>79</v>
      </c>
      <c r="B26" s="65">
        <v>27.689987011196489</v>
      </c>
      <c r="C26" s="59">
        <v>4.0439744560252304</v>
      </c>
      <c r="D26" s="65">
        <v>42.847130648150177</v>
      </c>
      <c r="E26" s="60">
        <v>11.894380800215087</v>
      </c>
      <c r="F26" s="65">
        <v>20.569514869266229</v>
      </c>
      <c r="G26" s="59">
        <v>4.7893878566276431</v>
      </c>
      <c r="H26" s="69">
        <v>32.91986466263063</v>
      </c>
      <c r="I26" s="60">
        <v>8.3925644673028525</v>
      </c>
      <c r="J26" s="65">
        <v>-9.9272659855195471</v>
      </c>
      <c r="K26" s="59">
        <v>14.641872829740819</v>
      </c>
      <c r="L26" s="65">
        <v>27.689171087042158</v>
      </c>
      <c r="M26" s="60">
        <v>4.252243281881559</v>
      </c>
      <c r="N26" s="65">
        <v>27.70046144340532</v>
      </c>
      <c r="O26" s="59">
        <v>12.9969744523807</v>
      </c>
      <c r="P26" s="69">
        <v>1.1290356363161891E-2</v>
      </c>
      <c r="Q26" s="59">
        <v>13.683791777141691</v>
      </c>
      <c r="R26" s="65">
        <v>27.165155028322559</v>
      </c>
      <c r="S26" s="60">
        <v>4.0184069244185858</v>
      </c>
      <c r="T26" s="65" t="s">
        <v>23</v>
      </c>
      <c r="U26" s="59" t="s">
        <v>23</v>
      </c>
      <c r="V26" s="69" t="s">
        <v>23</v>
      </c>
      <c r="W26" s="59" t="s">
        <v>23</v>
      </c>
      <c r="X26" s="65">
        <v>27.894262544792522</v>
      </c>
      <c r="Y26" s="60">
        <v>4.3616491922481302</v>
      </c>
      <c r="Z26" s="65">
        <v>26.562471509136611</v>
      </c>
      <c r="AA26" s="59">
        <v>9.346279875938178</v>
      </c>
      <c r="AB26" s="69">
        <v>-1.3317910356559111</v>
      </c>
      <c r="AC26" s="59">
        <v>10.023171945199335</v>
      </c>
      <c r="AD26" s="65">
        <v>27.15376371801965</v>
      </c>
      <c r="AE26" s="60">
        <v>4.6095412136277227</v>
      </c>
      <c r="AF26" s="65">
        <v>28.902565202731839</v>
      </c>
      <c r="AG26" s="59">
        <v>7.4471639732571502</v>
      </c>
      <c r="AH26" s="69">
        <v>1.7488014847121889</v>
      </c>
      <c r="AI26" s="61">
        <v>8.4685542581946454</v>
      </c>
    </row>
    <row r="27" spans="1:35">
      <c r="A27" s="39" t="s">
        <v>98</v>
      </c>
      <c r="B27" s="65">
        <v>31.68257444722596</v>
      </c>
      <c r="C27" s="59">
        <v>3.954486772057793</v>
      </c>
      <c r="D27" s="65">
        <v>30.6585689108685</v>
      </c>
      <c r="E27" s="60">
        <v>12.488252894844342</v>
      </c>
      <c r="F27" s="65">
        <v>34.16089164574008</v>
      </c>
      <c r="G27" s="59">
        <v>4.2324675165898125</v>
      </c>
      <c r="H27" s="69">
        <v>21.740384144356909</v>
      </c>
      <c r="I27" s="60">
        <v>8.2928935363826</v>
      </c>
      <c r="J27" s="65">
        <v>-8.9181847665115903</v>
      </c>
      <c r="K27" s="59">
        <v>14.909397156101607</v>
      </c>
      <c r="L27" s="65">
        <v>33.658788273340122</v>
      </c>
      <c r="M27" s="60">
        <v>4.3195420794258199</v>
      </c>
      <c r="N27" s="65">
        <v>25.00932261538339</v>
      </c>
      <c r="O27" s="59">
        <v>9.463006653521477</v>
      </c>
      <c r="P27" s="69">
        <v>-8.6494656579567319</v>
      </c>
      <c r="Q27" s="59">
        <v>10.380485776647271</v>
      </c>
      <c r="R27" s="65">
        <v>27.916440051369179</v>
      </c>
      <c r="S27" s="60">
        <v>5.3561655626463489</v>
      </c>
      <c r="T27" s="65">
        <v>36.718977755131768</v>
      </c>
      <c r="U27" s="59">
        <v>5.7599515007225648</v>
      </c>
      <c r="V27" s="69">
        <v>8.8025377037625887</v>
      </c>
      <c r="W27" s="59">
        <v>7.6503031283494467</v>
      </c>
      <c r="X27" s="65">
        <v>32.419998199202062</v>
      </c>
      <c r="Y27" s="60">
        <v>5.2511449819476219</v>
      </c>
      <c r="Z27" s="65">
        <v>30.07609859818859</v>
      </c>
      <c r="AA27" s="59">
        <v>5.8073930148589747</v>
      </c>
      <c r="AB27" s="69">
        <v>-2.3438996010134723</v>
      </c>
      <c r="AC27" s="59">
        <v>7.8177066916255606</v>
      </c>
      <c r="AD27" s="65">
        <v>32.37603192014322</v>
      </c>
      <c r="AE27" s="60">
        <v>5.4954061292468452</v>
      </c>
      <c r="AF27" s="65">
        <v>31.244416434766681</v>
      </c>
      <c r="AG27" s="59">
        <v>4.9756423740711044</v>
      </c>
      <c r="AH27" s="69">
        <v>-1.131615485376539</v>
      </c>
      <c r="AI27" s="61">
        <v>6.9512260250562186</v>
      </c>
    </row>
    <row r="28" spans="1:35">
      <c r="A28" s="39" t="s">
        <v>65</v>
      </c>
      <c r="B28" s="65">
        <v>26.231513089390351</v>
      </c>
      <c r="C28" s="59">
        <v>3.4001865541609333</v>
      </c>
      <c r="D28" s="65">
        <v>30.65533996840054</v>
      </c>
      <c r="E28" s="60">
        <v>4.6830265102942672</v>
      </c>
      <c r="F28" s="65">
        <v>17.882449317093091</v>
      </c>
      <c r="G28" s="59">
        <v>7.5044283296187304</v>
      </c>
      <c r="H28" s="69">
        <v>17.105978420176211</v>
      </c>
      <c r="I28" s="60">
        <v>5.011787764033909</v>
      </c>
      <c r="J28" s="65">
        <v>-13.549361548224329</v>
      </c>
      <c r="K28" s="59">
        <v>6.8497218758309559</v>
      </c>
      <c r="L28" s="65">
        <v>25.892894725779531</v>
      </c>
      <c r="M28" s="60">
        <v>3.5769043583570608</v>
      </c>
      <c r="N28" s="65">
        <v>30.239316765507699</v>
      </c>
      <c r="O28" s="59">
        <v>10.360468653884711</v>
      </c>
      <c r="P28" s="69">
        <v>4.3464220397281679</v>
      </c>
      <c r="Q28" s="59">
        <v>10.94360167016799</v>
      </c>
      <c r="R28" s="65">
        <v>24.89453855555627</v>
      </c>
      <c r="S28" s="60">
        <v>3.3578978094367771</v>
      </c>
      <c r="T28" s="65">
        <v>26.380346497508381</v>
      </c>
      <c r="U28" s="59">
        <v>14.909723651496508</v>
      </c>
      <c r="V28" s="69">
        <v>1.4858079419521104</v>
      </c>
      <c r="W28" s="59">
        <v>15.395487191344637</v>
      </c>
      <c r="X28" s="65">
        <v>25.047493816330221</v>
      </c>
      <c r="Y28" s="60">
        <v>3.3116540310865883</v>
      </c>
      <c r="Z28" s="65" t="s">
        <v>23</v>
      </c>
      <c r="AA28" s="59" t="s">
        <v>23</v>
      </c>
      <c r="AB28" s="69" t="s">
        <v>23</v>
      </c>
      <c r="AC28" s="59" t="s">
        <v>23</v>
      </c>
      <c r="AD28" s="65">
        <v>26.362444066434271</v>
      </c>
      <c r="AE28" s="60">
        <v>3.4187727383769038</v>
      </c>
      <c r="AF28" s="65" t="s">
        <v>23</v>
      </c>
      <c r="AG28" s="59" t="s">
        <v>23</v>
      </c>
      <c r="AH28" s="69" t="s">
        <v>23</v>
      </c>
      <c r="AI28" s="61" t="s">
        <v>23</v>
      </c>
    </row>
    <row r="29" spans="1:35">
      <c r="A29" s="39" t="s">
        <v>70</v>
      </c>
      <c r="B29" s="65">
        <v>43.103552282190392</v>
      </c>
      <c r="C29" s="59">
        <v>4.5232892445945021</v>
      </c>
      <c r="D29" s="65">
        <v>50.041658133410543</v>
      </c>
      <c r="E29" s="60">
        <v>11.15622730270848</v>
      </c>
      <c r="F29" s="65">
        <v>36.059203410569872</v>
      </c>
      <c r="G29" s="59">
        <v>5.9450834020483523</v>
      </c>
      <c r="H29" s="69">
        <v>44.138811396615893</v>
      </c>
      <c r="I29" s="60">
        <v>10.546648096146155</v>
      </c>
      <c r="J29" s="65">
        <v>-5.9028467367946504</v>
      </c>
      <c r="K29" s="59">
        <v>17.248866679982886</v>
      </c>
      <c r="L29" s="65">
        <v>42.360616490797653</v>
      </c>
      <c r="M29" s="60">
        <v>4.5545380026764519</v>
      </c>
      <c r="N29" s="65" t="s">
        <v>23</v>
      </c>
      <c r="O29" s="59" t="s">
        <v>23</v>
      </c>
      <c r="P29" s="69" t="s">
        <v>23</v>
      </c>
      <c r="Q29" s="59" t="s">
        <v>23</v>
      </c>
      <c r="R29" s="65">
        <v>40.369661964501269</v>
      </c>
      <c r="S29" s="60">
        <v>4.6780025381132671</v>
      </c>
      <c r="T29" s="65">
        <v>64.506012441231547</v>
      </c>
      <c r="U29" s="59">
        <v>11.663008983119635</v>
      </c>
      <c r="V29" s="69">
        <v>24.136350476730279</v>
      </c>
      <c r="W29" s="59">
        <v>12.263738288911892</v>
      </c>
      <c r="X29" s="65">
        <v>43.237198171707007</v>
      </c>
      <c r="Y29" s="60">
        <v>4.5368861447741633</v>
      </c>
      <c r="Z29" s="65" t="s">
        <v>23</v>
      </c>
      <c r="AA29" s="59" t="s">
        <v>23</v>
      </c>
      <c r="AB29" s="69" t="s">
        <v>23</v>
      </c>
      <c r="AC29" s="59" t="s">
        <v>23</v>
      </c>
      <c r="AD29" s="65">
        <v>44.107669909391703</v>
      </c>
      <c r="AE29" s="60">
        <v>4.791243352791029</v>
      </c>
      <c r="AF29" s="65">
        <v>34.783359565163849</v>
      </c>
      <c r="AG29" s="59">
        <v>13.288292547627274</v>
      </c>
      <c r="AH29" s="69">
        <v>-9.3243103442278539</v>
      </c>
      <c r="AI29" s="61">
        <v>13.954359117647416</v>
      </c>
    </row>
    <row r="30" spans="1:35">
      <c r="A30" s="39" t="s">
        <v>99</v>
      </c>
      <c r="B30" s="65">
        <v>20.43010752688172</v>
      </c>
      <c r="C30" s="59">
        <v>4.2967897543180431</v>
      </c>
      <c r="D30" s="65">
        <v>22.916666666666661</v>
      </c>
      <c r="E30" s="60">
        <v>6.4018915529567577</v>
      </c>
      <c r="F30" s="65">
        <v>18.918918918918919</v>
      </c>
      <c r="G30" s="59">
        <v>5.7101717782499097</v>
      </c>
      <c r="H30" s="69" t="s">
        <v>23</v>
      </c>
      <c r="I30" s="60" t="s">
        <v>23</v>
      </c>
      <c r="J30" s="65" t="s">
        <v>23</v>
      </c>
      <c r="K30" s="59" t="s">
        <v>23</v>
      </c>
      <c r="L30" s="65">
        <v>20</v>
      </c>
      <c r="M30" s="60">
        <v>4.3200129453512188</v>
      </c>
      <c r="N30" s="65" t="s">
        <v>23</v>
      </c>
      <c r="O30" s="59" t="s">
        <v>23</v>
      </c>
      <c r="P30" s="69" t="s">
        <v>23</v>
      </c>
      <c r="Q30" s="59" t="s">
        <v>23</v>
      </c>
      <c r="R30" s="65">
        <v>21.839080459770109</v>
      </c>
      <c r="S30" s="60">
        <v>4.4823916962160641</v>
      </c>
      <c r="T30" s="65" t="s">
        <v>23</v>
      </c>
      <c r="U30" s="59" t="s">
        <v>23</v>
      </c>
      <c r="V30" s="69" t="s">
        <v>23</v>
      </c>
      <c r="W30" s="59" t="s">
        <v>23</v>
      </c>
      <c r="X30" s="65">
        <v>17.460317460317459</v>
      </c>
      <c r="Y30" s="60">
        <v>4.8435482553811795</v>
      </c>
      <c r="Z30" s="65">
        <v>32</v>
      </c>
      <c r="AA30" s="59">
        <v>9.5052308785993489</v>
      </c>
      <c r="AB30" s="69">
        <v>14.539682539682541</v>
      </c>
      <c r="AC30" s="59">
        <v>10.32201754153874</v>
      </c>
      <c r="AD30" s="65">
        <v>23.07692307692308</v>
      </c>
      <c r="AE30" s="60">
        <v>7.0480770091021157</v>
      </c>
      <c r="AF30" s="65">
        <v>18.75</v>
      </c>
      <c r="AG30" s="59">
        <v>5.5197665835997718</v>
      </c>
      <c r="AH30" s="69">
        <v>-4.3269230769230802</v>
      </c>
      <c r="AI30" s="61">
        <v>8.9570869536450282</v>
      </c>
    </row>
    <row r="31" spans="1:35">
      <c r="A31" s="39" t="s">
        <v>85</v>
      </c>
      <c r="B31" s="65">
        <v>28.829214274317991</v>
      </c>
      <c r="C31" s="59">
        <v>3.4269384507296827</v>
      </c>
      <c r="D31" s="65">
        <v>28.920808533363751</v>
      </c>
      <c r="E31" s="60">
        <v>10.745538783402402</v>
      </c>
      <c r="F31" s="65">
        <v>27.033720442903789</v>
      </c>
      <c r="G31" s="59">
        <v>4.0622458946935156</v>
      </c>
      <c r="H31" s="69">
        <v>34.36820199193167</v>
      </c>
      <c r="I31" s="60">
        <v>8.3167119585327605</v>
      </c>
      <c r="J31" s="65">
        <v>5.4473934585679196</v>
      </c>
      <c r="K31" s="59">
        <v>13.601269478360525</v>
      </c>
      <c r="L31" s="65">
        <v>27.282751991626348</v>
      </c>
      <c r="M31" s="60">
        <v>3.3306464394985684</v>
      </c>
      <c r="N31" s="65">
        <v>44.697585689004768</v>
      </c>
      <c r="O31" s="59">
        <v>17.317587279514647</v>
      </c>
      <c r="P31" s="69">
        <v>17.41483369737842</v>
      </c>
      <c r="Q31" s="59">
        <v>17.666382149755485</v>
      </c>
      <c r="R31" s="65">
        <v>27.368633026108391</v>
      </c>
      <c r="S31" s="60">
        <v>3.5451666922517457</v>
      </c>
      <c r="T31" s="65">
        <v>47.240517273818313</v>
      </c>
      <c r="U31" s="59">
        <v>13.52351554882987</v>
      </c>
      <c r="V31" s="69">
        <v>19.871884247709922</v>
      </c>
      <c r="W31" s="59">
        <v>13.954806611676842</v>
      </c>
      <c r="X31" s="65">
        <v>34.8430921893275</v>
      </c>
      <c r="Y31" s="60">
        <v>4.5273627809939159</v>
      </c>
      <c r="Z31" s="65">
        <v>16.78954837372185</v>
      </c>
      <c r="AA31" s="59">
        <v>3.7842563515912042</v>
      </c>
      <c r="AB31" s="69">
        <v>-18.05354381560565</v>
      </c>
      <c r="AC31" s="59">
        <v>5.8610674073537403</v>
      </c>
      <c r="AD31" s="65">
        <v>30.60986823538634</v>
      </c>
      <c r="AE31" s="60">
        <v>4.8867424163476239</v>
      </c>
      <c r="AF31" s="65">
        <v>26.033500595563218</v>
      </c>
      <c r="AG31" s="59">
        <v>4.9225163653001482</v>
      </c>
      <c r="AH31" s="69">
        <v>-4.5763676398231219</v>
      </c>
      <c r="AI31" s="61">
        <v>7.2046314734503598</v>
      </c>
    </row>
    <row r="32" spans="1:35">
      <c r="A32" s="39" t="s">
        <v>97</v>
      </c>
      <c r="B32" s="65">
        <v>26.54907374340273</v>
      </c>
      <c r="C32" s="59">
        <v>3.6705653647077177</v>
      </c>
      <c r="D32" s="65">
        <v>8.454508411429499</v>
      </c>
      <c r="E32" s="60">
        <v>8.1821639255789034</v>
      </c>
      <c r="F32" s="65">
        <v>26.671779559250609</v>
      </c>
      <c r="G32" s="59">
        <v>4.4855380240694087</v>
      </c>
      <c r="H32" s="69">
        <v>30.215837983651209</v>
      </c>
      <c r="I32" s="60">
        <v>6.8017837253777396</v>
      </c>
      <c r="J32" s="65">
        <v>21.761329572221712</v>
      </c>
      <c r="K32" s="59">
        <v>10.466568875984956</v>
      </c>
      <c r="L32" s="65" t="s">
        <v>15</v>
      </c>
      <c r="M32" s="60" t="s">
        <v>15</v>
      </c>
      <c r="N32" s="65" t="s">
        <v>15</v>
      </c>
      <c r="O32" s="59" t="s">
        <v>15</v>
      </c>
      <c r="P32" s="69" t="s">
        <v>15</v>
      </c>
      <c r="Q32" s="59" t="s">
        <v>15</v>
      </c>
      <c r="R32" s="65">
        <v>26.87856142126321</v>
      </c>
      <c r="S32" s="60">
        <v>4.7148833222125717</v>
      </c>
      <c r="T32" s="65">
        <v>20.288463545947149</v>
      </c>
      <c r="U32" s="59">
        <v>6.3367650649730871</v>
      </c>
      <c r="V32" s="69">
        <v>-6.5900978753160615</v>
      </c>
      <c r="W32" s="59">
        <v>8.1471230057530448</v>
      </c>
      <c r="X32" s="65">
        <v>22.36729373365781</v>
      </c>
      <c r="Y32" s="60">
        <v>3.5741911372775901</v>
      </c>
      <c r="Z32" s="65">
        <v>36.860669012867433</v>
      </c>
      <c r="AA32" s="59">
        <v>11.264115034102359</v>
      </c>
      <c r="AB32" s="69">
        <v>14.493375279209623</v>
      </c>
      <c r="AC32" s="59">
        <v>11.357779603339582</v>
      </c>
      <c r="AD32" s="65">
        <v>18.7412368682558</v>
      </c>
      <c r="AE32" s="60">
        <v>4.211306742076772</v>
      </c>
      <c r="AF32" s="65">
        <v>35.184707366424462</v>
      </c>
      <c r="AG32" s="59">
        <v>6.9067058200490834</v>
      </c>
      <c r="AH32" s="69">
        <v>16.443470498168661</v>
      </c>
      <c r="AI32" s="61">
        <v>8.1853286037720672</v>
      </c>
    </row>
    <row r="33" spans="1:35">
      <c r="A33" s="39" t="s">
        <v>82</v>
      </c>
      <c r="B33" s="65">
        <v>51.892216032418951</v>
      </c>
      <c r="C33" s="59">
        <v>3.7948271925793877</v>
      </c>
      <c r="D33" s="65" t="s">
        <v>23</v>
      </c>
      <c r="E33" s="60" t="s">
        <v>23</v>
      </c>
      <c r="F33" s="65">
        <v>49.294196230481788</v>
      </c>
      <c r="G33" s="59">
        <v>7.205246690783607</v>
      </c>
      <c r="H33" s="69">
        <v>54.30276138385819</v>
      </c>
      <c r="I33" s="60">
        <v>4.6080950315547957</v>
      </c>
      <c r="J33" s="65" t="s">
        <v>23</v>
      </c>
      <c r="K33" s="59" t="s">
        <v>23</v>
      </c>
      <c r="L33" s="65">
        <v>53.573151503064999</v>
      </c>
      <c r="M33" s="60">
        <v>3.9876018358811769</v>
      </c>
      <c r="N33" s="65">
        <v>28.379934926326712</v>
      </c>
      <c r="O33" s="59">
        <v>11.211347424602346</v>
      </c>
      <c r="P33" s="69">
        <v>-25.193216576738287</v>
      </c>
      <c r="Q33" s="59">
        <v>11.80278228762443</v>
      </c>
      <c r="R33" s="65">
        <v>49.306018513832512</v>
      </c>
      <c r="S33" s="60">
        <v>3.9769632450967234</v>
      </c>
      <c r="T33" s="65">
        <v>79.660193501725985</v>
      </c>
      <c r="U33" s="59">
        <v>10.350490125817664</v>
      </c>
      <c r="V33" s="69">
        <v>30.354174987893472</v>
      </c>
      <c r="W33" s="59">
        <v>10.924298220962649</v>
      </c>
      <c r="X33" s="65">
        <v>51.696375408157621</v>
      </c>
      <c r="Y33" s="60">
        <v>3.8343912739087349</v>
      </c>
      <c r="Z33" s="65" t="s">
        <v>23</v>
      </c>
      <c r="AA33" s="59" t="s">
        <v>23</v>
      </c>
      <c r="AB33" s="69" t="s">
        <v>23</v>
      </c>
      <c r="AC33" s="59" t="s">
        <v>23</v>
      </c>
      <c r="AD33" s="65">
        <v>50.381926499846031</v>
      </c>
      <c r="AE33" s="60">
        <v>4.056107307559758</v>
      </c>
      <c r="AF33" s="65">
        <v>68.339677967823278</v>
      </c>
      <c r="AG33" s="59">
        <v>11.814761887833923</v>
      </c>
      <c r="AH33" s="69">
        <v>17.957751467977246</v>
      </c>
      <c r="AI33" s="61">
        <v>12.642864611094696</v>
      </c>
    </row>
    <row r="34" spans="1:35">
      <c r="A34" s="39" t="s">
        <v>454</v>
      </c>
      <c r="B34" s="65">
        <v>28.98725875844751</v>
      </c>
      <c r="C34" s="59">
        <v>4.2101713524123126</v>
      </c>
      <c r="D34" s="65">
        <v>31.19234982822784</v>
      </c>
      <c r="E34" s="60">
        <v>7.3350646104458503</v>
      </c>
      <c r="F34" s="65">
        <v>29.7013300287168</v>
      </c>
      <c r="G34" s="59">
        <v>6.512662463415678</v>
      </c>
      <c r="H34" s="69">
        <v>25.641679019354441</v>
      </c>
      <c r="I34" s="60">
        <v>6.5748189677360172</v>
      </c>
      <c r="J34" s="65">
        <v>-5.5506708088733987</v>
      </c>
      <c r="K34" s="59">
        <v>10.030642116862225</v>
      </c>
      <c r="L34" s="65">
        <v>32.151829312463747</v>
      </c>
      <c r="M34" s="60">
        <v>4.7100231350370043</v>
      </c>
      <c r="N34" s="65">
        <v>6.488680734267799</v>
      </c>
      <c r="O34" s="59">
        <v>4.0049815583244346</v>
      </c>
      <c r="P34" s="69">
        <v>-25.663148578195948</v>
      </c>
      <c r="Q34" s="59">
        <v>6.1882280668226866</v>
      </c>
      <c r="R34" s="65">
        <v>23.378155943998259</v>
      </c>
      <c r="S34" s="60">
        <v>8.1533193253158149</v>
      </c>
      <c r="T34" s="65">
        <v>31.536151721694811</v>
      </c>
      <c r="U34" s="59">
        <v>5.2943079472958861</v>
      </c>
      <c r="V34" s="69">
        <v>8.1579957776965522</v>
      </c>
      <c r="W34" s="59">
        <v>10.172280415711182</v>
      </c>
      <c r="X34" s="65">
        <v>28.157988470611489</v>
      </c>
      <c r="Y34" s="60">
        <v>4.3745921753117623</v>
      </c>
      <c r="Z34" s="65">
        <v>39.673969735709221</v>
      </c>
      <c r="AA34" s="59">
        <v>14.163663679091567</v>
      </c>
      <c r="AB34" s="69">
        <v>11.515981265097732</v>
      </c>
      <c r="AC34" s="59">
        <v>14.864921077801569</v>
      </c>
      <c r="AD34" s="65">
        <v>26.45014149273193</v>
      </c>
      <c r="AE34" s="60">
        <v>4.3321494484168417</v>
      </c>
      <c r="AF34" s="65">
        <v>40.501193700547248</v>
      </c>
      <c r="AG34" s="59">
        <v>10.980204091712311</v>
      </c>
      <c r="AH34" s="69">
        <v>14.051052207815317</v>
      </c>
      <c r="AI34" s="61">
        <v>11.676256972102307</v>
      </c>
    </row>
    <row r="35" spans="1:35">
      <c r="A35" s="39" t="s">
        <v>80</v>
      </c>
      <c r="B35" s="65">
        <v>34.902375675522258</v>
      </c>
      <c r="C35" s="59">
        <v>3.4664529936514774</v>
      </c>
      <c r="D35" s="65">
        <v>32.700938316661968</v>
      </c>
      <c r="E35" s="60">
        <v>4.8305135820326877</v>
      </c>
      <c r="F35" s="65">
        <v>45.693820329943463</v>
      </c>
      <c r="G35" s="59">
        <v>6.8023343507506508</v>
      </c>
      <c r="H35" s="69">
        <v>29.87413083154085</v>
      </c>
      <c r="I35" s="60">
        <v>6.3268201666667183</v>
      </c>
      <c r="J35" s="65">
        <v>-2.8268074851211189</v>
      </c>
      <c r="K35" s="59">
        <v>8.0416014941996128</v>
      </c>
      <c r="L35" s="65">
        <v>34.975096387628902</v>
      </c>
      <c r="M35" s="60">
        <v>3.5176912286765978</v>
      </c>
      <c r="N35" s="65">
        <v>29.456681350949879</v>
      </c>
      <c r="O35" s="59">
        <v>7.3688396967492231</v>
      </c>
      <c r="P35" s="69">
        <v>-5.5184150366790234</v>
      </c>
      <c r="Q35" s="59">
        <v>8.3769426295702996</v>
      </c>
      <c r="R35" s="65">
        <v>33.36545475619883</v>
      </c>
      <c r="S35" s="60">
        <v>3.6531355176552851</v>
      </c>
      <c r="T35" s="65">
        <v>48.570643166567073</v>
      </c>
      <c r="U35" s="59">
        <v>14.342419276804861</v>
      </c>
      <c r="V35" s="69">
        <v>15.205188410368244</v>
      </c>
      <c r="W35" s="59">
        <v>15.165785692812491</v>
      </c>
      <c r="X35" s="65">
        <v>34.229893638026638</v>
      </c>
      <c r="Y35" s="60">
        <v>3.5726975014285296</v>
      </c>
      <c r="Z35" s="65">
        <v>49.805643337698399</v>
      </c>
      <c r="AA35" s="59">
        <v>20.889320566401196</v>
      </c>
      <c r="AB35" s="69">
        <v>15.575749699671761</v>
      </c>
      <c r="AC35" s="59">
        <v>21.155050977497527</v>
      </c>
      <c r="AD35" s="65">
        <v>34.608102828240654</v>
      </c>
      <c r="AE35" s="60">
        <v>3.4918827008131763</v>
      </c>
      <c r="AF35" s="65" t="s">
        <v>23</v>
      </c>
      <c r="AG35" s="59" t="s">
        <v>23</v>
      </c>
      <c r="AH35" s="69" t="s">
        <v>23</v>
      </c>
      <c r="AI35" s="61" t="s">
        <v>23</v>
      </c>
    </row>
    <row r="36" spans="1:35">
      <c r="A36" s="39" t="s">
        <v>96</v>
      </c>
      <c r="B36" s="65">
        <v>42.076637535914116</v>
      </c>
      <c r="C36" s="59">
        <v>5.2136988672225186</v>
      </c>
      <c r="D36" s="65">
        <v>43.876659268229403</v>
      </c>
      <c r="E36" s="60">
        <v>11.249603772275872</v>
      </c>
      <c r="F36" s="65">
        <v>57.982603700630612</v>
      </c>
      <c r="G36" s="59">
        <v>9.9270298888954063</v>
      </c>
      <c r="H36" s="69">
        <v>29.68873960364845</v>
      </c>
      <c r="I36" s="60">
        <v>7.6632281463520062</v>
      </c>
      <c r="J36" s="65">
        <v>-14.187919664580953</v>
      </c>
      <c r="K36" s="59">
        <v>13.529389951552917</v>
      </c>
      <c r="L36" s="65">
        <v>49.349836444711421</v>
      </c>
      <c r="M36" s="60">
        <v>6.109080605470103</v>
      </c>
      <c r="N36" s="65">
        <v>17.383915174570479</v>
      </c>
      <c r="O36" s="59">
        <v>8.7298678064884161</v>
      </c>
      <c r="P36" s="69">
        <v>-31.965921270140942</v>
      </c>
      <c r="Q36" s="59">
        <v>10.499348985687607</v>
      </c>
      <c r="R36" s="65">
        <v>24.04587611978862</v>
      </c>
      <c r="S36" s="60">
        <v>8.6071247102722435</v>
      </c>
      <c r="T36" s="65">
        <v>47.625227208930127</v>
      </c>
      <c r="U36" s="59">
        <v>6.0688958187650259</v>
      </c>
      <c r="V36" s="69">
        <v>23.579351089141507</v>
      </c>
      <c r="W36" s="59">
        <v>10.103057630243073</v>
      </c>
      <c r="X36" s="65">
        <v>41.822230086822017</v>
      </c>
      <c r="Y36" s="60">
        <v>5.3724970622280992</v>
      </c>
      <c r="Z36" s="65" t="s">
        <v>23</v>
      </c>
      <c r="AA36" s="59" t="s">
        <v>23</v>
      </c>
      <c r="AB36" s="69" t="s">
        <v>23</v>
      </c>
      <c r="AC36" s="59" t="s">
        <v>23</v>
      </c>
      <c r="AD36" s="65">
        <v>42.546829380409847</v>
      </c>
      <c r="AE36" s="60">
        <v>5.441842908879126</v>
      </c>
      <c r="AF36" s="65">
        <v>36.623740873619212</v>
      </c>
      <c r="AG36" s="59">
        <v>14.531395686768636</v>
      </c>
      <c r="AH36" s="69">
        <v>-5.9230885067906343</v>
      </c>
      <c r="AI36" s="61">
        <v>15.100443164330567</v>
      </c>
    </row>
    <row r="37" spans="1:35">
      <c r="A37" s="39" t="s">
        <v>92</v>
      </c>
      <c r="B37" s="65">
        <v>42.400787310561192</v>
      </c>
      <c r="C37" s="59">
        <v>4.723787608902672</v>
      </c>
      <c r="D37" s="65" t="s">
        <v>23</v>
      </c>
      <c r="E37" s="60" t="s">
        <v>23</v>
      </c>
      <c r="F37" s="65">
        <v>46.286239294388189</v>
      </c>
      <c r="G37" s="59">
        <v>12.147329199080025</v>
      </c>
      <c r="H37" s="69">
        <v>46.630098154849392</v>
      </c>
      <c r="I37" s="60">
        <v>4.7366771995144754</v>
      </c>
      <c r="J37" s="65" t="s">
        <v>23</v>
      </c>
      <c r="K37" s="59" t="s">
        <v>23</v>
      </c>
      <c r="L37" s="65">
        <v>43.814260698715849</v>
      </c>
      <c r="M37" s="60">
        <v>5.3213513147519294</v>
      </c>
      <c r="N37" s="65">
        <v>33.594763638089702</v>
      </c>
      <c r="O37" s="59">
        <v>11.755292484389585</v>
      </c>
      <c r="P37" s="69">
        <v>-10.219497060626146</v>
      </c>
      <c r="Q37" s="59">
        <v>12.950414575169237</v>
      </c>
      <c r="R37" s="65">
        <v>40.800475071507528</v>
      </c>
      <c r="S37" s="60">
        <v>4.7431538855526965</v>
      </c>
      <c r="T37" s="65" t="s">
        <v>23</v>
      </c>
      <c r="U37" s="59" t="s">
        <v>23</v>
      </c>
      <c r="V37" s="69" t="s">
        <v>23</v>
      </c>
      <c r="W37" s="59" t="s">
        <v>23</v>
      </c>
      <c r="X37" s="65">
        <v>42.400787310561192</v>
      </c>
      <c r="Y37" s="60">
        <v>4.723787608902672</v>
      </c>
      <c r="Z37" s="65" t="s">
        <v>23</v>
      </c>
      <c r="AA37" s="59" t="s">
        <v>23</v>
      </c>
      <c r="AB37" s="69" t="s">
        <v>23</v>
      </c>
      <c r="AC37" s="59" t="s">
        <v>23</v>
      </c>
      <c r="AD37" s="65">
        <v>41.290215610998601</v>
      </c>
      <c r="AE37" s="60">
        <v>4.7723953912331192</v>
      </c>
      <c r="AF37" s="65" t="s">
        <v>23</v>
      </c>
      <c r="AG37" s="59" t="s">
        <v>23</v>
      </c>
      <c r="AH37" s="69" t="s">
        <v>23</v>
      </c>
      <c r="AI37" s="61" t="s">
        <v>23</v>
      </c>
    </row>
    <row r="38" spans="1:35">
      <c r="A38" s="39" t="s">
        <v>66</v>
      </c>
      <c r="B38" s="65">
        <v>39.25204187920383</v>
      </c>
      <c r="C38" s="59">
        <v>5.6965252490145124</v>
      </c>
      <c r="D38" s="65">
        <v>36.156869978919062</v>
      </c>
      <c r="E38" s="60">
        <v>10.229967926936167</v>
      </c>
      <c r="F38" s="65">
        <v>44.207172852541262</v>
      </c>
      <c r="G38" s="59">
        <v>6.2557264669573591</v>
      </c>
      <c r="H38" s="69">
        <v>38.663562013391797</v>
      </c>
      <c r="I38" s="60">
        <v>9.056619777944876</v>
      </c>
      <c r="J38" s="65">
        <v>2.506692034472735</v>
      </c>
      <c r="K38" s="59">
        <v>13.69370803504499</v>
      </c>
      <c r="L38" s="65">
        <v>41.531600588433278</v>
      </c>
      <c r="M38" s="60">
        <v>6.016586006370682</v>
      </c>
      <c r="N38" s="65" t="s">
        <v>23</v>
      </c>
      <c r="O38" s="59" t="s">
        <v>23</v>
      </c>
      <c r="P38" s="69" t="s">
        <v>23</v>
      </c>
      <c r="Q38" s="59" t="s">
        <v>23</v>
      </c>
      <c r="R38" s="65">
        <v>37.935659280566057</v>
      </c>
      <c r="S38" s="60">
        <v>5.6609440132461577</v>
      </c>
      <c r="T38" s="65" t="s">
        <v>23</v>
      </c>
      <c r="U38" s="59" t="s">
        <v>23</v>
      </c>
      <c r="V38" s="69" t="s">
        <v>23</v>
      </c>
      <c r="W38" s="59" t="s">
        <v>23</v>
      </c>
      <c r="X38" s="65">
        <v>39.964947937964453</v>
      </c>
      <c r="Y38" s="60">
        <v>5.772303624692233</v>
      </c>
      <c r="Z38" s="65" t="s">
        <v>23</v>
      </c>
      <c r="AA38" s="59" t="s">
        <v>23</v>
      </c>
      <c r="AB38" s="69" t="s">
        <v>23</v>
      </c>
      <c r="AC38" s="59" t="s">
        <v>23</v>
      </c>
      <c r="AD38" s="65">
        <v>41.976976165473523</v>
      </c>
      <c r="AE38" s="60">
        <v>6.1358701630692387</v>
      </c>
      <c r="AF38" s="65">
        <v>24.541518287756329</v>
      </c>
      <c r="AG38" s="59">
        <v>20.363251809172759</v>
      </c>
      <c r="AH38" s="69">
        <v>-17.435457877717194</v>
      </c>
      <c r="AI38" s="61">
        <v>21.648765857491913</v>
      </c>
    </row>
    <row r="39" spans="1:35">
      <c r="A39" s="39" t="s">
        <v>58</v>
      </c>
      <c r="B39" s="65">
        <v>24.934747040271951</v>
      </c>
      <c r="C39" s="59">
        <v>3.2904523743529963</v>
      </c>
      <c r="D39" s="65">
        <v>15.74506551107803</v>
      </c>
      <c r="E39" s="60">
        <v>6.2168775493260187</v>
      </c>
      <c r="F39" s="65">
        <v>31.521367197773628</v>
      </c>
      <c r="G39" s="59">
        <v>4.7083605569458866</v>
      </c>
      <c r="H39" s="69">
        <v>30.535651196377369</v>
      </c>
      <c r="I39" s="60">
        <v>5.1993714603953958</v>
      </c>
      <c r="J39" s="65">
        <v>14.790585685299339</v>
      </c>
      <c r="K39" s="59">
        <v>8.099034734259515</v>
      </c>
      <c r="L39" s="65">
        <v>25.397404123013199</v>
      </c>
      <c r="M39" s="60">
        <v>3.3149108549829776</v>
      </c>
      <c r="N39" s="65" t="s">
        <v>23</v>
      </c>
      <c r="O39" s="59" t="s">
        <v>23</v>
      </c>
      <c r="P39" s="69" t="s">
        <v>23</v>
      </c>
      <c r="Q39" s="59" t="s">
        <v>23</v>
      </c>
      <c r="R39" s="65">
        <v>25.13745362597863</v>
      </c>
      <c r="S39" s="60">
        <v>3.7685595946071917</v>
      </c>
      <c r="T39" s="65">
        <v>20.660492673928101</v>
      </c>
      <c r="U39" s="59">
        <v>8.6811285373394735</v>
      </c>
      <c r="V39" s="69">
        <v>-4.4769609520505291</v>
      </c>
      <c r="W39" s="59">
        <v>10.112378164506213</v>
      </c>
      <c r="X39" s="65">
        <v>24.24636618693917</v>
      </c>
      <c r="Y39" s="60">
        <v>3.2577672812448619</v>
      </c>
      <c r="Z39" s="65" t="s">
        <v>23</v>
      </c>
      <c r="AA39" s="59" t="s">
        <v>23</v>
      </c>
      <c r="AB39" s="69" t="s">
        <v>23</v>
      </c>
      <c r="AC39" s="59" t="s">
        <v>23</v>
      </c>
      <c r="AD39" s="65">
        <v>22.8542899231572</v>
      </c>
      <c r="AE39" s="60">
        <v>3.5263012697014808</v>
      </c>
      <c r="AF39" s="65">
        <v>29.584660761880411</v>
      </c>
      <c r="AG39" s="59">
        <v>8.1737200873170739</v>
      </c>
      <c r="AH39" s="69">
        <v>6.7303708387232106</v>
      </c>
      <c r="AI39" s="61">
        <v>9.2245513404900255</v>
      </c>
    </row>
    <row r="40" spans="1:35">
      <c r="A40" s="39" t="s">
        <v>76</v>
      </c>
      <c r="B40" s="65">
        <v>33.967859076948528</v>
      </c>
      <c r="C40" s="59">
        <v>4.2517553286289207</v>
      </c>
      <c r="D40" s="65">
        <v>27.93375864095286</v>
      </c>
      <c r="E40" s="60">
        <v>8.2820229956229934</v>
      </c>
      <c r="F40" s="65">
        <v>39.69196212180367</v>
      </c>
      <c r="G40" s="59">
        <v>5.8437347676065468</v>
      </c>
      <c r="H40" s="65">
        <v>31.36184557251606</v>
      </c>
      <c r="I40" s="60">
        <v>7.636071885870221</v>
      </c>
      <c r="J40" s="65">
        <v>3.4280869315632003</v>
      </c>
      <c r="K40" s="59">
        <v>11.255041744931228</v>
      </c>
      <c r="L40" s="65">
        <v>35.004557619335927</v>
      </c>
      <c r="M40" s="60">
        <v>4.6340722902347693</v>
      </c>
      <c r="N40" s="65">
        <v>29.004815094209871</v>
      </c>
      <c r="O40" s="59">
        <v>9.4906349913891717</v>
      </c>
      <c r="P40" s="69">
        <v>-5.9997425251260559</v>
      </c>
      <c r="Q40" s="59">
        <v>10.438641774647792</v>
      </c>
      <c r="R40" s="65">
        <v>30.620935163214138</v>
      </c>
      <c r="S40" s="60">
        <v>4.0067591013538015</v>
      </c>
      <c r="T40" s="65">
        <v>43.127204430179361</v>
      </c>
      <c r="U40" s="59">
        <v>8.9887231152746594</v>
      </c>
      <c r="V40" s="69">
        <v>12.506269266965223</v>
      </c>
      <c r="W40" s="59">
        <v>9.1017129662519451</v>
      </c>
      <c r="X40" s="65">
        <v>33.967859076948528</v>
      </c>
      <c r="Y40" s="60">
        <v>4.2517553286289207</v>
      </c>
      <c r="Z40" s="65" t="s">
        <v>23</v>
      </c>
      <c r="AA40" s="59" t="s">
        <v>23</v>
      </c>
      <c r="AB40" s="69" t="s">
        <v>23</v>
      </c>
      <c r="AC40" s="59" t="s">
        <v>23</v>
      </c>
      <c r="AD40" s="65">
        <v>34.539044073862812</v>
      </c>
      <c r="AE40" s="60">
        <v>4.5726541583939913</v>
      </c>
      <c r="AF40" s="65">
        <v>32.181413431837427</v>
      </c>
      <c r="AG40" s="59">
        <v>8.994344737717018</v>
      </c>
      <c r="AH40" s="69">
        <v>-2.3576306420253843</v>
      </c>
      <c r="AI40" s="61">
        <v>9.6536129280156739</v>
      </c>
    </row>
    <row r="41" spans="1:35">
      <c r="A41" s="39" t="s">
        <v>2</v>
      </c>
      <c r="B41" s="65">
        <v>9.5513978062468503</v>
      </c>
      <c r="C41" s="59">
        <v>2.2013778263666062</v>
      </c>
      <c r="D41" s="65" t="s">
        <v>23</v>
      </c>
      <c r="E41" s="60" t="s">
        <v>23</v>
      </c>
      <c r="F41" s="65">
        <v>11.046118147470141</v>
      </c>
      <c r="G41" s="59">
        <v>2.6237600248545081</v>
      </c>
      <c r="H41" s="69" t="s">
        <v>14</v>
      </c>
      <c r="I41" s="60" t="s">
        <v>14</v>
      </c>
      <c r="J41" s="65" t="s">
        <v>14</v>
      </c>
      <c r="K41" s="59" t="s">
        <v>14</v>
      </c>
      <c r="L41" s="65">
        <v>0</v>
      </c>
      <c r="M41" s="60">
        <v>0</v>
      </c>
      <c r="N41" s="65">
        <v>17.001488095212519</v>
      </c>
      <c r="O41" s="59">
        <v>3.9062502574643907</v>
      </c>
      <c r="P41" s="69">
        <v>17.001488095212519</v>
      </c>
      <c r="Q41" s="59">
        <v>3.9062502574643907</v>
      </c>
      <c r="R41" s="65">
        <v>10.34507737296326</v>
      </c>
      <c r="S41" s="60">
        <v>2.1662610693822715</v>
      </c>
      <c r="T41" s="65" t="s">
        <v>23</v>
      </c>
      <c r="U41" s="59" t="s">
        <v>23</v>
      </c>
      <c r="V41" s="69" t="s">
        <v>23</v>
      </c>
      <c r="W41" s="59" t="s">
        <v>23</v>
      </c>
      <c r="X41" s="65">
        <v>10.771087290522839</v>
      </c>
      <c r="Y41" s="60">
        <v>2.5460607954237737</v>
      </c>
      <c r="Z41" s="65" t="s">
        <v>23</v>
      </c>
      <c r="AA41" s="59" t="s">
        <v>23</v>
      </c>
      <c r="AB41" s="69" t="s">
        <v>23</v>
      </c>
      <c r="AC41" s="59" t="s">
        <v>23</v>
      </c>
      <c r="AD41" s="65">
        <v>7.0666979114499346</v>
      </c>
      <c r="AE41" s="60">
        <v>4.7547040940619789</v>
      </c>
      <c r="AF41" s="65">
        <v>13.42718802122959</v>
      </c>
      <c r="AG41" s="59">
        <v>4.3800541518649396</v>
      </c>
      <c r="AH41" s="69">
        <v>6.3604901097796551</v>
      </c>
      <c r="AI41" s="61">
        <v>7.8885241903671739</v>
      </c>
    </row>
    <row r="42" spans="1:35">
      <c r="A42" s="39" t="s">
        <v>93</v>
      </c>
      <c r="B42" s="65">
        <v>23.546164705933979</v>
      </c>
      <c r="C42" s="59">
        <v>3.3167963144446673</v>
      </c>
      <c r="D42" s="65">
        <v>31.784468701401799</v>
      </c>
      <c r="E42" s="60">
        <v>9.7667173381726649</v>
      </c>
      <c r="F42" s="65">
        <v>25.21483477337781</v>
      </c>
      <c r="G42" s="59">
        <v>5.0386137416926102</v>
      </c>
      <c r="H42" s="69">
        <v>19.77749985147112</v>
      </c>
      <c r="I42" s="60">
        <v>4.5960556064806033</v>
      </c>
      <c r="J42" s="65">
        <v>-12.006968849930679</v>
      </c>
      <c r="K42" s="59">
        <v>11.022825443798542</v>
      </c>
      <c r="L42" s="65">
        <v>28.60976011831</v>
      </c>
      <c r="M42" s="60">
        <v>4.0946315333046668</v>
      </c>
      <c r="N42" s="65">
        <v>12.132728760494651</v>
      </c>
      <c r="O42" s="59">
        <v>5.3007206440976162</v>
      </c>
      <c r="P42" s="69">
        <v>-16.477031357815349</v>
      </c>
      <c r="Q42" s="59">
        <v>6.6535838736786435</v>
      </c>
      <c r="R42" s="65">
        <v>19.534863997423081</v>
      </c>
      <c r="S42" s="60">
        <v>4.081318187459507</v>
      </c>
      <c r="T42" s="65">
        <v>30.796320763905069</v>
      </c>
      <c r="U42" s="59">
        <v>5.1488681417832716</v>
      </c>
      <c r="V42" s="69">
        <v>11.261456766481988</v>
      </c>
      <c r="W42" s="59">
        <v>6.3419014382003578</v>
      </c>
      <c r="X42" s="65">
        <v>22.606390459613589</v>
      </c>
      <c r="Y42" s="60">
        <v>3.3141602922239648</v>
      </c>
      <c r="Z42" s="65" t="s">
        <v>23</v>
      </c>
      <c r="AA42" s="59" t="s">
        <v>23</v>
      </c>
      <c r="AB42" s="69" t="s">
        <v>23</v>
      </c>
      <c r="AC42" s="59" t="s">
        <v>23</v>
      </c>
      <c r="AD42" s="65">
        <v>23.849025511752799</v>
      </c>
      <c r="AE42" s="60">
        <v>3.4457673609944757</v>
      </c>
      <c r="AF42" s="65">
        <v>18.196089573082741</v>
      </c>
      <c r="AG42" s="59">
        <v>9.9904411509380893</v>
      </c>
      <c r="AH42" s="69">
        <v>-5.6529359386700584</v>
      </c>
      <c r="AI42" s="61">
        <v>10.579332066257777</v>
      </c>
    </row>
    <row r="43" spans="1:35">
      <c r="A43" s="39" t="s">
        <v>106</v>
      </c>
      <c r="B43" s="65">
        <v>28.8</v>
      </c>
      <c r="C43" s="59">
        <v>4.1952396505530727</v>
      </c>
      <c r="D43" s="65" t="s">
        <v>23</v>
      </c>
      <c r="E43" s="60" t="s">
        <v>23</v>
      </c>
      <c r="F43" s="65">
        <v>30.952380952380949</v>
      </c>
      <c r="G43" s="59">
        <v>5.3780329418782813</v>
      </c>
      <c r="H43" s="69">
        <v>22.222222222222221</v>
      </c>
      <c r="I43" s="60">
        <v>7.0141349762860665</v>
      </c>
      <c r="J43" s="65" t="s">
        <v>23</v>
      </c>
      <c r="K43" s="59" t="s">
        <v>23</v>
      </c>
      <c r="L43" s="65">
        <v>23.376623376623382</v>
      </c>
      <c r="M43" s="60">
        <v>4.610747794239332</v>
      </c>
      <c r="N43" s="65">
        <v>36.95652173913043</v>
      </c>
      <c r="O43" s="59">
        <v>7.8113213817013616</v>
      </c>
      <c r="P43" s="69">
        <v>13.579898362507048</v>
      </c>
      <c r="Q43" s="59">
        <v>8.7391265826917035</v>
      </c>
      <c r="R43" s="65">
        <v>28.440366972477069</v>
      </c>
      <c r="S43" s="60">
        <v>4.5913046591670748</v>
      </c>
      <c r="T43" s="65" t="s">
        <v>23</v>
      </c>
      <c r="U43" s="59" t="s">
        <v>23</v>
      </c>
      <c r="V43" s="69" t="s">
        <v>23</v>
      </c>
      <c r="W43" s="59" t="s">
        <v>23</v>
      </c>
      <c r="X43" s="65">
        <v>32.631578947368432</v>
      </c>
      <c r="Y43" s="60">
        <v>4.9572769847152598</v>
      </c>
      <c r="Z43" s="65">
        <v>13.04347826086957</v>
      </c>
      <c r="AA43" s="59">
        <v>6.9350310288437322</v>
      </c>
      <c r="AB43" s="69">
        <v>-19.588100686498862</v>
      </c>
      <c r="AC43" s="59">
        <v>8.5845438029418144</v>
      </c>
      <c r="AD43" s="65">
        <v>28.571428571428569</v>
      </c>
      <c r="AE43" s="60">
        <v>5.940173751201212</v>
      </c>
      <c r="AF43" s="65">
        <v>29.09090909090909</v>
      </c>
      <c r="AG43" s="59">
        <v>5.597109002847767</v>
      </c>
      <c r="AH43" s="69">
        <v>0.51948051948052054</v>
      </c>
      <c r="AI43" s="61">
        <v>7.7013265272280913</v>
      </c>
    </row>
    <row r="44" spans="1:35">
      <c r="A44" s="39" t="s">
        <v>71</v>
      </c>
      <c r="B44" s="65">
        <v>18.798605388017279</v>
      </c>
      <c r="C44" s="59">
        <v>3.3345983763123619</v>
      </c>
      <c r="D44" s="65">
        <v>20.98226243952762</v>
      </c>
      <c r="E44" s="60">
        <v>5.4872048008737577</v>
      </c>
      <c r="F44" s="65">
        <v>21.266425530300239</v>
      </c>
      <c r="G44" s="59">
        <v>5.0683259597205081</v>
      </c>
      <c r="H44" s="69">
        <v>2.5988083176592358</v>
      </c>
      <c r="I44" s="60">
        <v>2.5523002987888841</v>
      </c>
      <c r="J44" s="65">
        <v>-18.383454121868382</v>
      </c>
      <c r="K44" s="59">
        <v>6.0767526192400831</v>
      </c>
      <c r="L44" s="65">
        <v>19.666497148966741</v>
      </c>
      <c r="M44" s="60">
        <v>3.627872225430969</v>
      </c>
      <c r="N44" s="65">
        <v>13.11782273267276</v>
      </c>
      <c r="O44" s="59">
        <v>9.2204712360598666</v>
      </c>
      <c r="P44" s="69">
        <v>-6.5486744162939807</v>
      </c>
      <c r="Q44" s="59">
        <v>10.077679553661252</v>
      </c>
      <c r="R44" s="65">
        <v>19.173943071540378</v>
      </c>
      <c r="S44" s="60">
        <v>3.4124967675330478</v>
      </c>
      <c r="T44" s="65" t="s">
        <v>23</v>
      </c>
      <c r="U44" s="59" t="s">
        <v>23</v>
      </c>
      <c r="V44" s="69" t="s">
        <v>23</v>
      </c>
      <c r="W44" s="59" t="s">
        <v>23</v>
      </c>
      <c r="X44" s="65">
        <v>21.595600201042959</v>
      </c>
      <c r="Y44" s="60">
        <v>4.0329757242010382</v>
      </c>
      <c r="Z44" s="65">
        <v>5.7690579534654134</v>
      </c>
      <c r="AA44" s="59">
        <v>3.3783901079024776</v>
      </c>
      <c r="AB44" s="69">
        <v>-15.826542247577546</v>
      </c>
      <c r="AC44" s="59">
        <v>5.4722202209047603</v>
      </c>
      <c r="AD44" s="65">
        <v>18.845182864772219</v>
      </c>
      <c r="AE44" s="60">
        <v>4.6841432400493632</v>
      </c>
      <c r="AF44" s="65">
        <v>18.730624057100972</v>
      </c>
      <c r="AG44" s="59">
        <v>5.1133980340052467</v>
      </c>
      <c r="AH44" s="69">
        <v>-0.11455880767124782</v>
      </c>
      <c r="AI44" s="61">
        <v>7.1959923500331753</v>
      </c>
    </row>
    <row r="45" spans="1:35">
      <c r="A45" s="39" t="s">
        <v>89</v>
      </c>
      <c r="B45" s="65">
        <v>12.699409326366411</v>
      </c>
      <c r="C45" s="59">
        <v>5.440314769749989</v>
      </c>
      <c r="D45" s="65">
        <v>1.0061709610415941</v>
      </c>
      <c r="E45" s="60">
        <v>1.0689352827668868</v>
      </c>
      <c r="F45" s="65">
        <v>31.757184568247471</v>
      </c>
      <c r="G45" s="59">
        <v>12.532233753620357</v>
      </c>
      <c r="H45" s="69">
        <v>6.7387744015911082</v>
      </c>
      <c r="I45" s="60">
        <v>2.5300276381822635</v>
      </c>
      <c r="J45" s="65">
        <v>5.7326034405495143</v>
      </c>
      <c r="K45" s="59">
        <v>2.7870437732742088</v>
      </c>
      <c r="L45" s="65">
        <v>12.947163808298081</v>
      </c>
      <c r="M45" s="60">
        <v>5.6677275574208315</v>
      </c>
      <c r="N45" s="65">
        <v>7.5051801011348456</v>
      </c>
      <c r="O45" s="59">
        <v>5.6520879267657058</v>
      </c>
      <c r="P45" s="69">
        <v>-5.4419837071632351</v>
      </c>
      <c r="Q45" s="59">
        <v>8.0012720129236587</v>
      </c>
      <c r="R45" s="65">
        <v>10.942549610641001</v>
      </c>
      <c r="S45" s="60">
        <v>6.1466705963555519</v>
      </c>
      <c r="T45" s="65">
        <v>22.62299300878146</v>
      </c>
      <c r="U45" s="59">
        <v>13.093144617054072</v>
      </c>
      <c r="V45" s="69">
        <v>11.68044339814046</v>
      </c>
      <c r="W45" s="59">
        <v>14.548571951469624</v>
      </c>
      <c r="X45" s="65">
        <v>14.14483005278135</v>
      </c>
      <c r="Y45" s="60">
        <v>6.814430341996772</v>
      </c>
      <c r="Z45" s="65">
        <v>7.5403899821996214</v>
      </c>
      <c r="AA45" s="59">
        <v>5.3358605159568109</v>
      </c>
      <c r="AB45" s="69">
        <v>-6.6044400705817283</v>
      </c>
      <c r="AC45" s="59">
        <v>8.5374170095441499</v>
      </c>
      <c r="AD45" s="65">
        <v>12.774624502974939</v>
      </c>
      <c r="AE45" s="60">
        <v>6.1875970522498562</v>
      </c>
      <c r="AF45" s="65">
        <v>13.07184467433345</v>
      </c>
      <c r="AG45" s="59">
        <v>8.5725113819150796</v>
      </c>
      <c r="AH45" s="69">
        <v>0.29722017135851075</v>
      </c>
      <c r="AI45" s="61">
        <v>10.473109846221453</v>
      </c>
    </row>
    <row r="46" spans="1:35">
      <c r="A46" s="39" t="s">
        <v>103</v>
      </c>
      <c r="B46" s="65">
        <v>38.349636612800531</v>
      </c>
      <c r="C46" s="59">
        <v>3.7394385884712449</v>
      </c>
      <c r="D46" s="65">
        <v>56.761047495240923</v>
      </c>
      <c r="E46" s="60">
        <v>13.797593617804765</v>
      </c>
      <c r="F46" s="65">
        <v>36.837714181461742</v>
      </c>
      <c r="G46" s="59">
        <v>4.4625779181669918</v>
      </c>
      <c r="H46" s="69">
        <v>37.560103661038958</v>
      </c>
      <c r="I46" s="60">
        <v>9.2511937842159373</v>
      </c>
      <c r="J46" s="65">
        <v>-19.200943834201965</v>
      </c>
      <c r="K46" s="59">
        <v>16.889504936579037</v>
      </c>
      <c r="L46" s="65">
        <v>35.81411418679469</v>
      </c>
      <c r="M46" s="60">
        <v>3.9858822310080377</v>
      </c>
      <c r="N46" s="65">
        <v>51.452706505512822</v>
      </c>
      <c r="O46" s="59">
        <v>10.444255533115028</v>
      </c>
      <c r="P46" s="69">
        <v>15.638592318718132</v>
      </c>
      <c r="Q46" s="59">
        <v>11.176701813476589</v>
      </c>
      <c r="R46" s="65">
        <v>39.392043356491669</v>
      </c>
      <c r="S46" s="60">
        <v>5.3231250981968854</v>
      </c>
      <c r="T46" s="65">
        <v>38.387716366979923</v>
      </c>
      <c r="U46" s="59">
        <v>5.1107597651230954</v>
      </c>
      <c r="V46" s="69">
        <v>-1.0043269895117461</v>
      </c>
      <c r="W46" s="59">
        <v>7.3150194484170701</v>
      </c>
      <c r="X46" s="65">
        <v>39.411456086179967</v>
      </c>
      <c r="Y46" s="60">
        <v>3.965446802782143</v>
      </c>
      <c r="Z46" s="65">
        <v>32.610324151532751</v>
      </c>
      <c r="AA46" s="59">
        <v>9.4689698910108131</v>
      </c>
      <c r="AB46" s="69">
        <v>-6.8011319346472163</v>
      </c>
      <c r="AC46" s="59">
        <v>9.9604632772333588</v>
      </c>
      <c r="AD46" s="65">
        <v>41.626470543524803</v>
      </c>
      <c r="AE46" s="60">
        <v>4.6053178221019762</v>
      </c>
      <c r="AF46" s="65">
        <v>32.303796623864692</v>
      </c>
      <c r="AG46" s="59">
        <v>6.1927440568392811</v>
      </c>
      <c r="AH46" s="69">
        <v>-9.3226739196601116</v>
      </c>
      <c r="AI46" s="61">
        <v>7.721934331278713</v>
      </c>
    </row>
    <row r="47" spans="1:35">
      <c r="A47" s="39" t="s">
        <v>74</v>
      </c>
      <c r="B47" s="65">
        <v>31.571244602526669</v>
      </c>
      <c r="C47" s="59">
        <v>3.9995577227438068</v>
      </c>
      <c r="D47" s="65">
        <v>37.214153483628273</v>
      </c>
      <c r="E47" s="60">
        <v>13.511250602128534</v>
      </c>
      <c r="F47" s="65">
        <v>30.672602005256291</v>
      </c>
      <c r="G47" s="59">
        <v>4.8490423271089833</v>
      </c>
      <c r="H47" s="69">
        <v>28.421878325693481</v>
      </c>
      <c r="I47" s="60">
        <v>6.1296100221317413</v>
      </c>
      <c r="J47" s="65">
        <v>-8.7922751579347924</v>
      </c>
      <c r="K47" s="59">
        <v>15.170408156076427</v>
      </c>
      <c r="L47" s="65">
        <v>31.802483364696229</v>
      </c>
      <c r="M47" s="60">
        <v>4.0485302868430475</v>
      </c>
      <c r="N47" s="65" t="s">
        <v>23</v>
      </c>
      <c r="O47" s="59" t="s">
        <v>23</v>
      </c>
      <c r="P47" s="69" t="s">
        <v>23</v>
      </c>
      <c r="Q47" s="59" t="s">
        <v>23</v>
      </c>
      <c r="R47" s="65">
        <v>30.219104775588772</v>
      </c>
      <c r="S47" s="60">
        <v>4.1960791355420044</v>
      </c>
      <c r="T47" s="65">
        <v>35.117991100749457</v>
      </c>
      <c r="U47" s="59">
        <v>8.6121615142346535</v>
      </c>
      <c r="V47" s="69">
        <v>4.8988863251606851</v>
      </c>
      <c r="W47" s="59">
        <v>8.9254048569006645</v>
      </c>
      <c r="X47" s="65">
        <v>31.65665797754081</v>
      </c>
      <c r="Y47" s="60">
        <v>4.0052631658436546</v>
      </c>
      <c r="Z47" s="65" t="s">
        <v>23</v>
      </c>
      <c r="AA47" s="59" t="s">
        <v>23</v>
      </c>
      <c r="AB47" s="69" t="s">
        <v>23</v>
      </c>
      <c r="AC47" s="59" t="s">
        <v>23</v>
      </c>
      <c r="AD47" s="65">
        <v>30.834772857860528</v>
      </c>
      <c r="AE47" s="60">
        <v>4.1675064911067956</v>
      </c>
      <c r="AF47" s="65" t="s">
        <v>23</v>
      </c>
      <c r="AG47" s="59" t="s">
        <v>23</v>
      </c>
      <c r="AH47" s="69" t="s">
        <v>23</v>
      </c>
      <c r="AI47" s="61" t="s">
        <v>23</v>
      </c>
    </row>
    <row r="48" spans="1:35">
      <c r="A48" s="39" t="s">
        <v>60</v>
      </c>
      <c r="B48" s="65">
        <v>25.185694002392729</v>
      </c>
      <c r="C48" s="59">
        <v>4.9379145154493642</v>
      </c>
      <c r="D48" s="65">
        <v>30.344449919484969</v>
      </c>
      <c r="E48" s="60">
        <v>7.8847298698506254</v>
      </c>
      <c r="F48" s="65">
        <v>12.2279910484339</v>
      </c>
      <c r="G48" s="59">
        <v>4.4607914815488048</v>
      </c>
      <c r="H48" s="69">
        <v>28.089117849612329</v>
      </c>
      <c r="I48" s="60">
        <v>7.175646462918043</v>
      </c>
      <c r="J48" s="65">
        <v>-2.2553320698726402</v>
      </c>
      <c r="K48" s="59">
        <v>10.387549833504462</v>
      </c>
      <c r="L48" s="65">
        <v>25.1021943267103</v>
      </c>
      <c r="M48" s="60">
        <v>4.7783124274868483</v>
      </c>
      <c r="N48" s="65" t="s">
        <v>23</v>
      </c>
      <c r="O48" s="59" t="s">
        <v>23</v>
      </c>
      <c r="P48" s="69" t="s">
        <v>23</v>
      </c>
      <c r="Q48" s="59" t="s">
        <v>23</v>
      </c>
      <c r="R48" s="65">
        <v>25.753659327846279</v>
      </c>
      <c r="S48" s="60">
        <v>5.0448220723954575</v>
      </c>
      <c r="T48" s="65" t="s">
        <v>23</v>
      </c>
      <c r="U48" s="59" t="s">
        <v>23</v>
      </c>
      <c r="V48" s="69" t="s">
        <v>23</v>
      </c>
      <c r="W48" s="59" t="s">
        <v>23</v>
      </c>
      <c r="X48" s="65">
        <v>24.828033906298899</v>
      </c>
      <c r="Y48" s="60">
        <v>4.9832121275142764</v>
      </c>
      <c r="Z48" s="65">
        <v>37.776452708564648</v>
      </c>
      <c r="AA48" s="59">
        <v>23.688642330613558</v>
      </c>
      <c r="AB48" s="69">
        <v>12.948418802265749</v>
      </c>
      <c r="AC48" s="59">
        <v>23.913884204049129</v>
      </c>
      <c r="AD48" s="65">
        <v>25.609112681905469</v>
      </c>
      <c r="AE48" s="60">
        <v>5.0400832817968571</v>
      </c>
      <c r="AF48" s="65" t="s">
        <v>23</v>
      </c>
      <c r="AG48" s="59" t="s">
        <v>23</v>
      </c>
      <c r="AH48" s="69" t="s">
        <v>23</v>
      </c>
      <c r="AI48" s="61" t="s">
        <v>23</v>
      </c>
    </row>
    <row r="49" spans="1:35">
      <c r="A49" s="39" t="s">
        <v>109</v>
      </c>
      <c r="B49" s="65">
        <v>22.705907217096069</v>
      </c>
      <c r="C49" s="59">
        <v>3.5281610225363509</v>
      </c>
      <c r="D49" s="65">
        <v>19.80837369288211</v>
      </c>
      <c r="E49" s="60">
        <v>6.3430411553521129</v>
      </c>
      <c r="F49" s="65">
        <v>25.15688443170724</v>
      </c>
      <c r="G49" s="59">
        <v>9.2389332551442571</v>
      </c>
      <c r="H49" s="69">
        <v>23.816435988586679</v>
      </c>
      <c r="I49" s="60">
        <v>4.8142514573236062</v>
      </c>
      <c r="J49" s="65">
        <v>4.0080622957045691</v>
      </c>
      <c r="K49" s="59">
        <v>7.7701443226339819</v>
      </c>
      <c r="L49" s="65">
        <v>22.77362275262325</v>
      </c>
      <c r="M49" s="60">
        <v>3.5335237771792176</v>
      </c>
      <c r="N49" s="65" t="s">
        <v>23</v>
      </c>
      <c r="O49" s="59" t="s">
        <v>23</v>
      </c>
      <c r="P49" s="69" t="s">
        <v>23</v>
      </c>
      <c r="Q49" s="59" t="s">
        <v>23</v>
      </c>
      <c r="R49" s="65">
        <v>21.898932779523339</v>
      </c>
      <c r="S49" s="60">
        <v>3.8098476446425269</v>
      </c>
      <c r="T49" s="65">
        <v>28.96615661890236</v>
      </c>
      <c r="U49" s="59">
        <v>10.676309795074586</v>
      </c>
      <c r="V49" s="69">
        <v>7.0672238393790217</v>
      </c>
      <c r="W49" s="59">
        <v>11.366278184059611</v>
      </c>
      <c r="X49" s="65">
        <v>21.7472104072957</v>
      </c>
      <c r="Y49" s="60">
        <v>3.618008762625283</v>
      </c>
      <c r="Z49" s="65">
        <v>46.569454835223432</v>
      </c>
      <c r="AA49" s="59">
        <v>20.985704020304816</v>
      </c>
      <c r="AB49" s="69">
        <v>24.822244427927732</v>
      </c>
      <c r="AC49" s="59">
        <v>21.425372985190144</v>
      </c>
      <c r="AD49" s="65">
        <v>23.50410498390891</v>
      </c>
      <c r="AE49" s="60">
        <v>3.6593432896992795</v>
      </c>
      <c r="AF49" s="65" t="s">
        <v>23</v>
      </c>
      <c r="AG49" s="59" t="s">
        <v>23</v>
      </c>
      <c r="AH49" s="69" t="s">
        <v>23</v>
      </c>
      <c r="AI49" s="61" t="s">
        <v>23</v>
      </c>
    </row>
    <row r="50" spans="1:35">
      <c r="A50" s="39" t="s">
        <v>102</v>
      </c>
      <c r="B50" s="65">
        <v>3.669326566724374</v>
      </c>
      <c r="C50" s="59">
        <v>1.3792668914485275</v>
      </c>
      <c r="D50" s="65" t="s">
        <v>14</v>
      </c>
      <c r="E50" s="60" t="s">
        <v>14</v>
      </c>
      <c r="F50" s="65" t="s">
        <v>14</v>
      </c>
      <c r="G50" s="59" t="s">
        <v>14</v>
      </c>
      <c r="H50" s="69">
        <v>3.669326566724374</v>
      </c>
      <c r="I50" s="60">
        <v>1.3792668914485275</v>
      </c>
      <c r="J50" s="65" t="s">
        <v>14</v>
      </c>
      <c r="K50" s="59" t="s">
        <v>14</v>
      </c>
      <c r="L50" s="65">
        <v>4.5454545454545459</v>
      </c>
      <c r="M50" s="60">
        <v>1.7065798405852253</v>
      </c>
      <c r="N50" s="65">
        <v>0</v>
      </c>
      <c r="O50" s="59">
        <v>0</v>
      </c>
      <c r="P50" s="69">
        <v>-4.5454545454545459</v>
      </c>
      <c r="Q50" s="59">
        <v>1.7065798405852253</v>
      </c>
      <c r="R50" s="65">
        <v>3.3191219477807472</v>
      </c>
      <c r="S50" s="60">
        <v>1.3464865600465119</v>
      </c>
      <c r="T50" s="65" t="s">
        <v>23</v>
      </c>
      <c r="U50" s="59" t="s">
        <v>23</v>
      </c>
      <c r="V50" s="69" t="s">
        <v>23</v>
      </c>
      <c r="W50" s="59" t="s">
        <v>23</v>
      </c>
      <c r="X50" s="65">
        <v>3.539587218953558</v>
      </c>
      <c r="Y50" s="60">
        <v>1.776981548035383</v>
      </c>
      <c r="Z50" s="65">
        <v>3.9081240099548511</v>
      </c>
      <c r="AA50" s="59">
        <v>2.2546447028844674</v>
      </c>
      <c r="AB50" s="69">
        <v>0.36853679100129311</v>
      </c>
      <c r="AC50" s="59">
        <v>2.8961567047663479</v>
      </c>
      <c r="AD50" s="65">
        <v>4.235571937100941</v>
      </c>
      <c r="AE50" s="60">
        <v>1.5907015141371452</v>
      </c>
      <c r="AF50" s="65">
        <v>0</v>
      </c>
      <c r="AG50" s="59">
        <v>0</v>
      </c>
      <c r="AH50" s="69">
        <v>-4.235571937100941</v>
      </c>
      <c r="AI50" s="61">
        <v>1.5907015141371452</v>
      </c>
    </row>
    <row r="51" spans="1:35">
      <c r="A51" s="39" t="s">
        <v>77</v>
      </c>
      <c r="B51" s="65">
        <v>36.051375322207448</v>
      </c>
      <c r="C51" s="59">
        <v>3.9047974132780188</v>
      </c>
      <c r="D51" s="65">
        <v>37.664679860121971</v>
      </c>
      <c r="E51" s="60">
        <v>6.0650666216843439</v>
      </c>
      <c r="F51" s="65">
        <v>31.37914304928756</v>
      </c>
      <c r="G51" s="59">
        <v>4.8526915111060314</v>
      </c>
      <c r="H51" s="69">
        <v>52.896537427021613</v>
      </c>
      <c r="I51" s="60">
        <v>14.557922254112919</v>
      </c>
      <c r="J51" s="65">
        <v>15.231857566899642</v>
      </c>
      <c r="K51" s="59">
        <v>15.719817240789416</v>
      </c>
      <c r="L51" s="65">
        <v>35.273909991741569</v>
      </c>
      <c r="M51" s="60">
        <v>4.1799484940112048</v>
      </c>
      <c r="N51" s="65">
        <v>41.471873701313733</v>
      </c>
      <c r="O51" s="59">
        <v>10.638119588168683</v>
      </c>
      <c r="P51" s="69">
        <v>6.1979637095721642</v>
      </c>
      <c r="Q51" s="59">
        <v>11.393892341098608</v>
      </c>
      <c r="R51" s="65">
        <v>34.523457994918282</v>
      </c>
      <c r="S51" s="60">
        <v>3.8641203635672849</v>
      </c>
      <c r="T51" s="65" t="s">
        <v>23</v>
      </c>
      <c r="U51" s="59" t="s">
        <v>23</v>
      </c>
      <c r="V51" s="69" t="s">
        <v>23</v>
      </c>
      <c r="W51" s="59" t="s">
        <v>23</v>
      </c>
      <c r="X51" s="65">
        <v>35.231829959666911</v>
      </c>
      <c r="Y51" s="60">
        <v>3.8622664597597565</v>
      </c>
      <c r="Z51" s="65" t="s">
        <v>23</v>
      </c>
      <c r="AA51" s="59" t="s">
        <v>23</v>
      </c>
      <c r="AB51" s="69" t="s">
        <v>23</v>
      </c>
      <c r="AC51" s="59" t="s">
        <v>23</v>
      </c>
      <c r="AD51" s="65">
        <v>35.268485919505743</v>
      </c>
      <c r="AE51" s="60">
        <v>4.1251348236397432</v>
      </c>
      <c r="AF51" s="65">
        <v>38.97153418241529</v>
      </c>
      <c r="AG51" s="59">
        <v>8.5068589542857413</v>
      </c>
      <c r="AH51" s="69">
        <v>3.7030482629095474</v>
      </c>
      <c r="AI51" s="61">
        <v>9.0088244817890768</v>
      </c>
    </row>
    <row r="52" spans="1:35">
      <c r="A52" s="39" t="s">
        <v>59</v>
      </c>
      <c r="B52" s="65">
        <v>22.76843211082727</v>
      </c>
      <c r="C52" s="59">
        <v>3.5864199698924484</v>
      </c>
      <c r="D52" s="65">
        <v>20.07308345513864</v>
      </c>
      <c r="E52" s="60">
        <v>5.8815528989426653</v>
      </c>
      <c r="F52" s="65">
        <v>23.335491898631069</v>
      </c>
      <c r="G52" s="59">
        <v>6.2883968141185989</v>
      </c>
      <c r="H52" s="69">
        <v>31.846195062771841</v>
      </c>
      <c r="I52" s="60">
        <v>11.32957529896078</v>
      </c>
      <c r="J52" s="65">
        <v>11.773111607633201</v>
      </c>
      <c r="K52" s="59">
        <v>13.321942335869107</v>
      </c>
      <c r="L52" s="65">
        <v>22.47914943827459</v>
      </c>
      <c r="M52" s="60">
        <v>3.6966966574154272</v>
      </c>
      <c r="N52" s="65" t="s">
        <v>23</v>
      </c>
      <c r="O52" s="59" t="s">
        <v>23</v>
      </c>
      <c r="P52" s="69" t="s">
        <v>23</v>
      </c>
      <c r="Q52" s="59" t="s">
        <v>23</v>
      </c>
      <c r="R52" s="65">
        <v>23.465283191209451</v>
      </c>
      <c r="S52" s="60">
        <v>3.6476935259386605</v>
      </c>
      <c r="T52" s="65" t="s">
        <v>23</v>
      </c>
      <c r="U52" s="59" t="s">
        <v>23</v>
      </c>
      <c r="V52" s="69" t="s">
        <v>23</v>
      </c>
      <c r="W52" s="59" t="s">
        <v>23</v>
      </c>
      <c r="X52" s="65">
        <v>23.316199549631801</v>
      </c>
      <c r="Y52" s="60">
        <v>3.6667226848002374</v>
      </c>
      <c r="Z52" s="65" t="s">
        <v>23</v>
      </c>
      <c r="AA52" s="59" t="s">
        <v>23</v>
      </c>
      <c r="AB52" s="69" t="s">
        <v>23</v>
      </c>
      <c r="AC52" s="59" t="s">
        <v>23</v>
      </c>
      <c r="AD52" s="65">
        <v>25.000132041309541</v>
      </c>
      <c r="AE52" s="60">
        <v>4.1072504773913474</v>
      </c>
      <c r="AF52" s="65">
        <v>16.945741774646841</v>
      </c>
      <c r="AG52" s="59">
        <v>7.6969616143776989</v>
      </c>
      <c r="AH52" s="69">
        <v>-8.0543902666627005</v>
      </c>
      <c r="AI52" s="61">
        <v>8.783905892520437</v>
      </c>
    </row>
    <row r="53" spans="1:35">
      <c r="A53" s="39" t="s">
        <v>64</v>
      </c>
      <c r="B53" s="65">
        <v>75.343383433917609</v>
      </c>
      <c r="C53" s="59">
        <v>3.2109813064276209</v>
      </c>
      <c r="D53" s="65" t="s">
        <v>23</v>
      </c>
      <c r="E53" s="60" t="s">
        <v>23</v>
      </c>
      <c r="F53" s="65">
        <v>79.595049455543304</v>
      </c>
      <c r="G53" s="59">
        <v>5.9424259781191848</v>
      </c>
      <c r="H53" s="69">
        <v>73.238304262486892</v>
      </c>
      <c r="I53" s="60">
        <v>3.9815959674763826</v>
      </c>
      <c r="J53" s="65" t="s">
        <v>23</v>
      </c>
      <c r="K53" s="59" t="s">
        <v>23</v>
      </c>
      <c r="L53" s="65">
        <v>74.493221410021377</v>
      </c>
      <c r="M53" s="60">
        <v>3.5848975649555301</v>
      </c>
      <c r="N53" s="65">
        <v>80.335341800215261</v>
      </c>
      <c r="O53" s="59">
        <v>6.3532270046517016</v>
      </c>
      <c r="P53" s="69">
        <v>5.8421203901938838</v>
      </c>
      <c r="Q53" s="59">
        <v>7.2946892182192169</v>
      </c>
      <c r="R53" s="65">
        <v>74.629887838079114</v>
      </c>
      <c r="S53" s="60">
        <v>3.2978288419053854</v>
      </c>
      <c r="T53" s="65">
        <v>90.790015356674914</v>
      </c>
      <c r="U53" s="59">
        <v>9.9477372557509565</v>
      </c>
      <c r="V53" s="69">
        <v>16.1601275185958</v>
      </c>
      <c r="W53" s="59">
        <v>10.416069733324651</v>
      </c>
      <c r="X53" s="65">
        <v>75.195794884920204</v>
      </c>
      <c r="Y53" s="60">
        <v>3.2307255992371315</v>
      </c>
      <c r="Z53" s="65" t="s">
        <v>23</v>
      </c>
      <c r="AA53" s="59" t="s">
        <v>23</v>
      </c>
      <c r="AB53" s="69" t="s">
        <v>23</v>
      </c>
      <c r="AC53" s="59" t="s">
        <v>23</v>
      </c>
      <c r="AD53" s="65">
        <v>76.025797252724445</v>
      </c>
      <c r="AE53" s="60">
        <v>3.1692913716111528</v>
      </c>
      <c r="AF53" s="65" t="s">
        <v>23</v>
      </c>
      <c r="AG53" s="59" t="s">
        <v>23</v>
      </c>
      <c r="AH53" s="69" t="s">
        <v>23</v>
      </c>
      <c r="AI53" s="61" t="s">
        <v>23</v>
      </c>
    </row>
    <row r="54" spans="1:35">
      <c r="A54" s="41" t="s">
        <v>95</v>
      </c>
      <c r="B54" s="65">
        <v>27.79317249633165</v>
      </c>
      <c r="C54" s="59">
        <v>3.9457468150943309</v>
      </c>
      <c r="D54" s="65">
        <v>4.7735121888472429</v>
      </c>
      <c r="E54" s="60">
        <v>3.7985224079657089</v>
      </c>
      <c r="F54" s="65">
        <v>27.682666230037469</v>
      </c>
      <c r="G54" s="59">
        <v>4.5035821848439852</v>
      </c>
      <c r="H54" s="69">
        <v>30.99348093454299</v>
      </c>
      <c r="I54" s="60">
        <v>7.3882823813333962</v>
      </c>
      <c r="J54" s="65">
        <v>26.219968745695748</v>
      </c>
      <c r="K54" s="59">
        <v>8.5586484030858934</v>
      </c>
      <c r="L54" s="65">
        <v>26.721450183341339</v>
      </c>
      <c r="M54" s="60">
        <v>2.9951233516884042</v>
      </c>
      <c r="N54" s="65">
        <v>29.427695279380568</v>
      </c>
      <c r="O54" s="59">
        <v>8.6972916053017251</v>
      </c>
      <c r="P54" s="69">
        <v>2.706245096039229</v>
      </c>
      <c r="Q54" s="59">
        <v>9.2908844254693665</v>
      </c>
      <c r="R54" s="65">
        <v>28.329121293857739</v>
      </c>
      <c r="S54" s="60">
        <v>4.2657088222979782</v>
      </c>
      <c r="T54" s="65">
        <v>24.329317938114539</v>
      </c>
      <c r="U54" s="59">
        <v>11.096973191651378</v>
      </c>
      <c r="V54" s="69">
        <v>-3.9998033557432002</v>
      </c>
      <c r="W54" s="59">
        <v>12.087889271790536</v>
      </c>
      <c r="X54" s="65">
        <v>26.478359179946811</v>
      </c>
      <c r="Y54" s="60">
        <v>4.8726071249412417</v>
      </c>
      <c r="Z54" s="65">
        <v>32.45621943970297</v>
      </c>
      <c r="AA54" s="59">
        <v>7.1639236318824153</v>
      </c>
      <c r="AB54" s="69">
        <v>5.9778602597561594</v>
      </c>
      <c r="AC54" s="59">
        <v>8.9227464127777356</v>
      </c>
      <c r="AD54" s="65">
        <v>29.5444007594316</v>
      </c>
      <c r="AE54" s="60">
        <v>4.429404080914674</v>
      </c>
      <c r="AF54" s="65">
        <v>19.824934180891411</v>
      </c>
      <c r="AG54" s="59">
        <v>5.9143036116596246</v>
      </c>
      <c r="AH54" s="69">
        <v>-9.7194665785401888</v>
      </c>
      <c r="AI54" s="61">
        <v>7.1435137961241804</v>
      </c>
    </row>
    <row r="55" spans="1:35">
      <c r="A55" s="41" t="s">
        <v>72</v>
      </c>
      <c r="B55" s="65">
        <v>7.0997252211896944</v>
      </c>
      <c r="C55" s="59">
        <v>2.4288846571153004</v>
      </c>
      <c r="D55" s="65">
        <v>7.9550079548684236</v>
      </c>
      <c r="E55" s="60">
        <v>5.4521966697774786</v>
      </c>
      <c r="F55" s="65">
        <v>8.1980165792920641</v>
      </c>
      <c r="G55" s="59">
        <v>3.1380042687783867</v>
      </c>
      <c r="H55" s="69">
        <v>5.8029055876258298</v>
      </c>
      <c r="I55" s="60">
        <v>4.5519835181414665</v>
      </c>
      <c r="J55" s="65">
        <v>-2.1521023672425938</v>
      </c>
      <c r="K55" s="59">
        <v>7.1797607373204553</v>
      </c>
      <c r="L55" s="65">
        <v>6.4354415891576107</v>
      </c>
      <c r="M55" s="60">
        <v>2.2983646703619782</v>
      </c>
      <c r="N55" s="65">
        <v>9.3762916500666726</v>
      </c>
      <c r="O55" s="59">
        <v>6.8483855693313922</v>
      </c>
      <c r="P55" s="69">
        <v>2.940850060909062</v>
      </c>
      <c r="Q55" s="59">
        <v>7.2532141367569141</v>
      </c>
      <c r="R55" s="65">
        <v>7.3486170102465609</v>
      </c>
      <c r="S55" s="60">
        <v>2.8259144734805242</v>
      </c>
      <c r="T55" s="65">
        <v>4.7820994823222618</v>
      </c>
      <c r="U55" s="59">
        <v>4.7553010708471453</v>
      </c>
      <c r="V55" s="69">
        <v>-2.5665175279242991</v>
      </c>
      <c r="W55" s="59">
        <v>5.5696102318236802</v>
      </c>
      <c r="X55" s="65">
        <v>9.9170216564449571</v>
      </c>
      <c r="Y55" s="60">
        <v>4.331082842297505</v>
      </c>
      <c r="Z55" s="65">
        <v>3.049835480009889</v>
      </c>
      <c r="AA55" s="59">
        <v>1.8416304195573707</v>
      </c>
      <c r="AB55" s="69">
        <v>-6.8671861764350677</v>
      </c>
      <c r="AC55" s="59">
        <v>4.7207713696535336</v>
      </c>
      <c r="AD55" s="65">
        <v>8.1372715603927173</v>
      </c>
      <c r="AE55" s="60">
        <v>3.3149807629446171</v>
      </c>
      <c r="AF55" s="65">
        <v>6.3311773735321539</v>
      </c>
      <c r="AG55" s="59">
        <v>3.5168605929199295</v>
      </c>
      <c r="AH55" s="69">
        <v>-1.8060941868605633</v>
      </c>
      <c r="AI55" s="61">
        <v>4.8390740531417782</v>
      </c>
    </row>
    <row r="56" spans="1:35">
      <c r="A56" s="41" t="s">
        <v>57</v>
      </c>
      <c r="B56" s="65">
        <v>48.028037812320576</v>
      </c>
      <c r="C56" s="59">
        <v>3.6327136262186071</v>
      </c>
      <c r="D56" s="65">
        <v>56.498086453432187</v>
      </c>
      <c r="E56" s="60">
        <v>8.6001802712178872</v>
      </c>
      <c r="F56" s="65">
        <v>47.216384560491321</v>
      </c>
      <c r="G56" s="59">
        <v>6.280482267895632</v>
      </c>
      <c r="H56" s="69">
        <v>43.694447883991941</v>
      </c>
      <c r="I56" s="60">
        <v>5.4047341426862303</v>
      </c>
      <c r="J56" s="65">
        <v>-12.803638569440245</v>
      </c>
      <c r="K56" s="59">
        <v>10.145812056990984</v>
      </c>
      <c r="L56" s="65">
        <v>49.953423290468407</v>
      </c>
      <c r="M56" s="60">
        <v>3.8641131154736379</v>
      </c>
      <c r="N56" s="65">
        <v>32.665971893054319</v>
      </c>
      <c r="O56" s="59">
        <v>10.614331308939384</v>
      </c>
      <c r="P56" s="69">
        <v>-17.287451397414088</v>
      </c>
      <c r="Q56" s="59">
        <v>11.290176396280575</v>
      </c>
      <c r="R56" s="65">
        <v>46.030589479695017</v>
      </c>
      <c r="S56" s="60">
        <v>4.3377345238029479</v>
      </c>
      <c r="T56" s="65">
        <v>55.218013974425048</v>
      </c>
      <c r="U56" s="59">
        <v>7.4555898613242713</v>
      </c>
      <c r="V56" s="69">
        <v>9.1874244947300312</v>
      </c>
      <c r="W56" s="59">
        <v>8.7477203123690703</v>
      </c>
      <c r="X56" s="65">
        <v>44.613465776852209</v>
      </c>
      <c r="Y56" s="60">
        <v>5.4969230922644048</v>
      </c>
      <c r="Z56" s="65">
        <v>52.6229128036357</v>
      </c>
      <c r="AA56" s="59">
        <v>5.4280331366771772</v>
      </c>
      <c r="AB56" s="69">
        <v>8.0094470267834907</v>
      </c>
      <c r="AC56" s="59">
        <v>8.1488254644189801</v>
      </c>
      <c r="AD56" s="65">
        <v>48.059948710007561</v>
      </c>
      <c r="AE56" s="60">
        <v>4.1273439986481035</v>
      </c>
      <c r="AF56" s="65">
        <v>51.796943588611832</v>
      </c>
      <c r="AG56" s="59">
        <v>13.409747142842591</v>
      </c>
      <c r="AH56" s="69">
        <v>3.7369948786042713</v>
      </c>
      <c r="AI56" s="61">
        <v>14.733909535097061</v>
      </c>
    </row>
    <row r="57" spans="1:35">
      <c r="A57" s="41" t="s">
        <v>104</v>
      </c>
      <c r="B57" s="65">
        <v>13.73538420839806</v>
      </c>
      <c r="C57" s="59">
        <v>3.0757675871573249</v>
      </c>
      <c r="D57" s="65">
        <v>9.4505322593714531</v>
      </c>
      <c r="E57" s="60">
        <v>4.8664388244194869</v>
      </c>
      <c r="F57" s="65">
        <v>19.963116014107261</v>
      </c>
      <c r="G57" s="59">
        <v>6.4168458399075536</v>
      </c>
      <c r="H57" s="69">
        <v>12.17861425178496</v>
      </c>
      <c r="I57" s="60">
        <v>4.4422364485056534</v>
      </c>
      <c r="J57" s="65">
        <v>2.7280819924135074</v>
      </c>
      <c r="K57" s="59">
        <v>6.6175978191982781</v>
      </c>
      <c r="L57" s="65">
        <v>12.4553027814749</v>
      </c>
      <c r="M57" s="60">
        <v>2.9990740373463964</v>
      </c>
      <c r="N57" s="65">
        <v>29.974228935545039</v>
      </c>
      <c r="O57" s="59">
        <v>18.792240949823583</v>
      </c>
      <c r="P57" s="69">
        <v>17.518926154070137</v>
      </c>
      <c r="Q57" s="59">
        <v>19.037940214720681</v>
      </c>
      <c r="R57" s="65">
        <v>12.22171965145076</v>
      </c>
      <c r="S57" s="60">
        <v>3.1329340554264018</v>
      </c>
      <c r="T57" s="65">
        <v>17.881293963576731</v>
      </c>
      <c r="U57" s="59">
        <v>7.2672065740968028</v>
      </c>
      <c r="V57" s="69">
        <v>5.6595743121259705</v>
      </c>
      <c r="W57" s="59">
        <v>7.6380254938359506</v>
      </c>
      <c r="X57" s="65">
        <v>13.66477739813276</v>
      </c>
      <c r="Y57" s="60">
        <v>3.2151184645652409</v>
      </c>
      <c r="Z57" s="65">
        <v>14.43072649615314</v>
      </c>
      <c r="AA57" s="59">
        <v>9.7391894653503588</v>
      </c>
      <c r="AB57" s="69">
        <v>0.76594909802038025</v>
      </c>
      <c r="AC57" s="59">
        <v>9.9798248318682177</v>
      </c>
      <c r="AD57" s="65">
        <v>13.49453081992089</v>
      </c>
      <c r="AE57" s="60">
        <v>3.1676720347261651</v>
      </c>
      <c r="AF57" s="65">
        <v>15.52808227715618</v>
      </c>
      <c r="AG57" s="59">
        <v>10.876399696300194</v>
      </c>
      <c r="AH57" s="69">
        <v>2.0335514572352906</v>
      </c>
      <c r="AI57" s="61">
        <v>11.351426994408587</v>
      </c>
    </row>
    <row r="58" spans="1:35">
      <c r="A58" s="41" t="s">
        <v>63</v>
      </c>
      <c r="B58" s="65">
        <v>77.501867012345102</v>
      </c>
      <c r="C58" s="59">
        <v>3.7982916556140407</v>
      </c>
      <c r="D58" s="65">
        <v>74.884308612150434</v>
      </c>
      <c r="E58" s="60">
        <v>5.085441078662253</v>
      </c>
      <c r="F58" s="65">
        <v>81.191236762721445</v>
      </c>
      <c r="G58" s="59">
        <v>6.3208509779270727</v>
      </c>
      <c r="H58" s="69">
        <v>87.567937015904718</v>
      </c>
      <c r="I58" s="60">
        <v>5.2374211726992694</v>
      </c>
      <c r="J58" s="65">
        <v>12.683628403754284</v>
      </c>
      <c r="K58" s="59">
        <v>7.5421730960227764</v>
      </c>
      <c r="L58" s="65">
        <v>77.539267643144811</v>
      </c>
      <c r="M58" s="60">
        <v>3.8333932451774522</v>
      </c>
      <c r="N58" s="65">
        <v>73.527375393901963</v>
      </c>
      <c r="O58" s="59">
        <v>13.806638095208134</v>
      </c>
      <c r="P58" s="69">
        <v>-4.0118922492428482</v>
      </c>
      <c r="Q58" s="59">
        <v>14.292060640441775</v>
      </c>
      <c r="R58" s="65">
        <v>79.869960953966739</v>
      </c>
      <c r="S58" s="60">
        <v>3.5877246745815978</v>
      </c>
      <c r="T58" s="65">
        <v>56.612395329202258</v>
      </c>
      <c r="U58" s="59">
        <v>18.378502612982249</v>
      </c>
      <c r="V58" s="69">
        <v>-23.257565624764482</v>
      </c>
      <c r="W58" s="59">
        <v>18.565303771749701</v>
      </c>
      <c r="X58" s="65">
        <v>77.374043223446719</v>
      </c>
      <c r="Y58" s="60">
        <v>3.8235704130746266</v>
      </c>
      <c r="Z58" s="65" t="s">
        <v>23</v>
      </c>
      <c r="AA58" s="59" t="s">
        <v>23</v>
      </c>
      <c r="AB58" s="69" t="s">
        <v>23</v>
      </c>
      <c r="AC58" s="59" t="s">
        <v>23</v>
      </c>
      <c r="AD58" s="65">
        <v>76.950117142561453</v>
      </c>
      <c r="AE58" s="60">
        <v>3.901260943799866</v>
      </c>
      <c r="AF58" s="65" t="s">
        <v>23</v>
      </c>
      <c r="AG58" s="59" t="s">
        <v>23</v>
      </c>
      <c r="AH58" s="69" t="s">
        <v>23</v>
      </c>
      <c r="AI58" s="61" t="s">
        <v>23</v>
      </c>
    </row>
    <row r="59" spans="1:35">
      <c r="A59" s="41" t="s">
        <v>81</v>
      </c>
      <c r="B59" s="65">
        <v>2.256378497127741</v>
      </c>
      <c r="C59" s="59">
        <v>1.3126160418208155</v>
      </c>
      <c r="D59" s="65">
        <v>9.4017235162046902</v>
      </c>
      <c r="E59" s="60">
        <v>9.4905947457538709</v>
      </c>
      <c r="F59" s="65">
        <v>1.2941527797188821</v>
      </c>
      <c r="G59" s="59">
        <v>0.71749353404143834</v>
      </c>
      <c r="H59" s="69">
        <v>1.115823626640793</v>
      </c>
      <c r="I59" s="60">
        <v>0.86106153878161473</v>
      </c>
      <c r="J59" s="65">
        <v>-8.2858998895638969</v>
      </c>
      <c r="K59" s="59">
        <v>9.5373256452666784</v>
      </c>
      <c r="L59" s="65">
        <v>2.9669820807093612</v>
      </c>
      <c r="M59" s="60">
        <v>1.7494846338337533</v>
      </c>
      <c r="N59" s="65">
        <v>0</v>
      </c>
      <c r="O59" s="59">
        <v>0</v>
      </c>
      <c r="P59" s="69">
        <v>-2.9669820807093612</v>
      </c>
      <c r="Q59" s="59">
        <v>1.7494846338337533</v>
      </c>
      <c r="R59" s="65">
        <v>0.5302602195026267</v>
      </c>
      <c r="S59" s="60">
        <v>0.54661204179781575</v>
      </c>
      <c r="T59" s="65">
        <v>3.212064977948494</v>
      </c>
      <c r="U59" s="59">
        <v>2.0568017721698739</v>
      </c>
      <c r="V59" s="69">
        <v>2.6818047584458675</v>
      </c>
      <c r="W59" s="59">
        <v>2.1220604253477178</v>
      </c>
      <c r="X59" s="65" t="s">
        <v>14</v>
      </c>
      <c r="Y59" s="60" t="s">
        <v>14</v>
      </c>
      <c r="Z59" s="65" t="s">
        <v>14</v>
      </c>
      <c r="AA59" s="59" t="s">
        <v>14</v>
      </c>
      <c r="AB59" s="65" t="s">
        <v>14</v>
      </c>
      <c r="AC59" s="59" t="s">
        <v>14</v>
      </c>
      <c r="AD59" s="65">
        <v>4.72866816288425</v>
      </c>
      <c r="AE59" s="60">
        <v>3.4011748374593518</v>
      </c>
      <c r="AF59" s="65">
        <v>0.94942868968151284</v>
      </c>
      <c r="AG59" s="59">
        <v>0.60088649623224644</v>
      </c>
      <c r="AH59" s="69">
        <v>-3.779239473202737</v>
      </c>
      <c r="AI59" s="61">
        <v>3.4288670545597761</v>
      </c>
    </row>
    <row r="60" spans="1:35">
      <c r="A60" s="41" t="s">
        <v>94</v>
      </c>
      <c r="B60" s="65">
        <v>12.03342329592504</v>
      </c>
      <c r="C60" s="59">
        <v>1.5895024576681589</v>
      </c>
      <c r="D60" s="65">
        <v>25.116916048129809</v>
      </c>
      <c r="E60" s="60">
        <v>6.7912340097887549</v>
      </c>
      <c r="F60" s="65">
        <v>11.5363020879954</v>
      </c>
      <c r="G60" s="59">
        <v>2.7245016044749404</v>
      </c>
      <c r="H60" s="69">
        <v>9.82087618675153</v>
      </c>
      <c r="I60" s="60">
        <v>1.6094611299585866</v>
      </c>
      <c r="J60" s="65">
        <v>-15.296039861378279</v>
      </c>
      <c r="K60" s="59">
        <v>6.935258511098783</v>
      </c>
      <c r="L60" s="65">
        <v>18.42037867758869</v>
      </c>
      <c r="M60" s="60">
        <v>2.9297974246105776</v>
      </c>
      <c r="N60" s="65">
        <v>6.40452929094005</v>
      </c>
      <c r="O60" s="59">
        <v>1.3800335555810879</v>
      </c>
      <c r="P60" s="69">
        <v>-12.01584938664864</v>
      </c>
      <c r="Q60" s="59">
        <v>3.2076403514856975</v>
      </c>
      <c r="R60" s="65">
        <v>11.86318011287984</v>
      </c>
      <c r="S60" s="60">
        <v>1.758882870818594</v>
      </c>
      <c r="T60" s="65">
        <v>12.899327624882149</v>
      </c>
      <c r="U60" s="59">
        <v>5.7192565454613851</v>
      </c>
      <c r="V60" s="69">
        <v>1.0361475120023087</v>
      </c>
      <c r="W60" s="59">
        <v>6.0174820984521808</v>
      </c>
      <c r="X60" s="65">
        <v>13.877200347091749</v>
      </c>
      <c r="Y60" s="60">
        <v>1.9947439231152782</v>
      </c>
      <c r="Z60" s="65">
        <v>6.0350255440023748</v>
      </c>
      <c r="AA60" s="59">
        <v>2.1680430513679974</v>
      </c>
      <c r="AB60" s="69">
        <v>-7.8421748030893745</v>
      </c>
      <c r="AC60" s="59">
        <v>2.7458308047513889</v>
      </c>
      <c r="AD60" s="65">
        <v>11.99378789167052</v>
      </c>
      <c r="AE60" s="60">
        <v>1.700837249845734</v>
      </c>
      <c r="AF60" s="65">
        <v>10.640498069489841</v>
      </c>
      <c r="AG60" s="59">
        <v>4.2722937160082068</v>
      </c>
      <c r="AH60" s="69">
        <v>-1.3532898221806793</v>
      </c>
      <c r="AI60" s="61">
        <v>4.374149053128269</v>
      </c>
    </row>
    <row r="61" spans="1:35">
      <c r="A61" s="132" t="s">
        <v>84</v>
      </c>
      <c r="B61" s="65">
        <v>26.042951379539112</v>
      </c>
      <c r="C61" s="59">
        <v>0.67693656885977282</v>
      </c>
      <c r="D61" s="65">
        <v>24.049084169272309</v>
      </c>
      <c r="E61" s="60">
        <v>1.6919867604604999</v>
      </c>
      <c r="F61" s="65">
        <v>27.914389418119061</v>
      </c>
      <c r="G61" s="59">
        <v>1.0854146100718509</v>
      </c>
      <c r="H61" s="69">
        <v>25.51757489097816</v>
      </c>
      <c r="I61" s="60">
        <v>1.2825332551834621</v>
      </c>
      <c r="J61" s="65">
        <v>-0.36746214716342529</v>
      </c>
      <c r="K61" s="59">
        <v>2.2280280033738031</v>
      </c>
      <c r="L61" s="65">
        <v>26.76525308203151</v>
      </c>
      <c r="M61" s="60">
        <v>0.76218611407093828</v>
      </c>
      <c r="N61" s="65">
        <v>24.031603454847261</v>
      </c>
      <c r="O61" s="59">
        <v>2.1234873751697241</v>
      </c>
      <c r="P61" s="69">
        <v>-3.4779727893950478</v>
      </c>
      <c r="Q61" s="59">
        <v>2.2773201055882399</v>
      </c>
      <c r="R61" s="65">
        <v>24.62996813354339</v>
      </c>
      <c r="S61" s="60">
        <v>0.776180740584828</v>
      </c>
      <c r="T61" s="65">
        <v>28.346516167032458</v>
      </c>
      <c r="U61" s="59">
        <v>1.834075846966648</v>
      </c>
      <c r="V61" s="69">
        <v>6.5265643477507167</v>
      </c>
      <c r="W61" s="59">
        <v>2.0479132925624262</v>
      </c>
      <c r="X61" s="65">
        <v>27.166961593856438</v>
      </c>
      <c r="Y61" s="60">
        <v>0.77906093868480297</v>
      </c>
      <c r="Z61" s="65">
        <v>19.417775604680148</v>
      </c>
      <c r="AA61" s="59">
        <v>1.67258854339207</v>
      </c>
      <c r="AB61" s="69">
        <v>-2.1160264326684781</v>
      </c>
      <c r="AC61" s="59">
        <v>1.9059982469404699</v>
      </c>
      <c r="AD61" s="65">
        <v>25.901491719091521</v>
      </c>
      <c r="AE61" s="60">
        <v>0.81469972921991041</v>
      </c>
      <c r="AF61" s="65">
        <v>25.20926074996714</v>
      </c>
      <c r="AG61" s="59">
        <v>1.5050066544145659</v>
      </c>
      <c r="AH61" s="69">
        <v>-0.16158531767930709</v>
      </c>
      <c r="AI61" s="61">
        <v>1.710236226278901</v>
      </c>
    </row>
    <row r="62" spans="1:35">
      <c r="A62" s="132" t="s">
        <v>110</v>
      </c>
      <c r="B62" s="65">
        <v>28.070354461669918</v>
      </c>
      <c r="C62" s="59">
        <v>1.066568851470947</v>
      </c>
      <c r="D62" s="65">
        <v>25.763698577880859</v>
      </c>
      <c r="E62" s="60">
        <v>2.8685998916625981</v>
      </c>
      <c r="F62" s="65">
        <v>28.754074096679691</v>
      </c>
      <c r="G62" s="59">
        <v>1.257596969604492</v>
      </c>
      <c r="H62" s="69">
        <v>27.4194450378418</v>
      </c>
      <c r="I62" s="60">
        <v>2.1582095623016362</v>
      </c>
      <c r="J62" s="65">
        <v>1.712923526763916</v>
      </c>
      <c r="K62" s="59">
        <v>3.624466180801392</v>
      </c>
      <c r="L62" s="65">
        <v>28.366413116455082</v>
      </c>
      <c r="M62" s="60">
        <v>1.0749256610870359</v>
      </c>
      <c r="N62" s="65">
        <v>27.395561218261719</v>
      </c>
      <c r="O62" s="59">
        <v>3.680833101272583</v>
      </c>
      <c r="P62" s="69">
        <v>7.8377664089202895E-2</v>
      </c>
      <c r="Q62" s="59">
        <v>3.878604412078857</v>
      </c>
      <c r="R62" s="65">
        <v>26.937080383300781</v>
      </c>
      <c r="S62" s="60">
        <v>1.221489787101746</v>
      </c>
      <c r="T62" s="65">
        <v>30.708316802978519</v>
      </c>
      <c r="U62" s="59">
        <v>3.0825681686401372</v>
      </c>
      <c r="V62" s="69">
        <v>5.4444470405578613</v>
      </c>
      <c r="W62" s="59">
        <v>3.3511767387390141</v>
      </c>
      <c r="X62" s="65">
        <v>28.90047645568848</v>
      </c>
      <c r="Y62" s="60">
        <v>1.3018336296081541</v>
      </c>
      <c r="Z62" s="65">
        <v>21.58123779296875</v>
      </c>
      <c r="AA62" s="59">
        <v>2.1768290996551509</v>
      </c>
      <c r="AB62" s="69">
        <v>-3.889735221862793</v>
      </c>
      <c r="AC62" s="59">
        <v>2.851947546005249</v>
      </c>
      <c r="AD62" s="65">
        <v>28.56240081787109</v>
      </c>
      <c r="AE62" s="60">
        <v>1.3236181735992429</v>
      </c>
      <c r="AF62" s="65">
        <v>25.973062515258789</v>
      </c>
      <c r="AG62" s="59">
        <v>1.79840075969696</v>
      </c>
      <c r="AH62" s="69">
        <v>-2.3461234569549561</v>
      </c>
      <c r="AI62" s="61">
        <v>2.227168083190918</v>
      </c>
    </row>
    <row r="63" spans="1:35" ht="14" thickBot="1">
      <c r="A63" s="44" t="s">
        <v>55</v>
      </c>
      <c r="B63" s="66">
        <v>27.983469028463169</v>
      </c>
      <c r="C63" s="62">
        <v>0.53585766312381444</v>
      </c>
      <c r="D63" s="66">
        <v>27.47460377229136</v>
      </c>
      <c r="E63" s="63">
        <v>1.361083469298398</v>
      </c>
      <c r="F63" s="66">
        <v>30.184533465910022</v>
      </c>
      <c r="G63" s="62">
        <v>0.89351711873362316</v>
      </c>
      <c r="H63" s="70">
        <v>27.657560083173209</v>
      </c>
      <c r="I63" s="63">
        <v>0.97081345735043401</v>
      </c>
      <c r="J63" s="66">
        <v>-1.1986833193399591</v>
      </c>
      <c r="K63" s="62">
        <v>1.7752454770520021</v>
      </c>
      <c r="L63" s="66">
        <v>28.678989326092061</v>
      </c>
      <c r="M63" s="63">
        <v>0.59854687250449357</v>
      </c>
      <c r="N63" s="66">
        <v>24.740460048757331</v>
      </c>
      <c r="O63" s="62">
        <v>1.573092362458002</v>
      </c>
      <c r="P63" s="70">
        <v>-4.3639218393785359</v>
      </c>
      <c r="Q63" s="62">
        <v>1.707446296897553</v>
      </c>
      <c r="R63" s="66">
        <v>26.649175024173161</v>
      </c>
      <c r="S63" s="63">
        <v>0.61767650092398618</v>
      </c>
      <c r="T63" s="66">
        <v>33.408634106958147</v>
      </c>
      <c r="U63" s="62">
        <v>1.608829784883677</v>
      </c>
      <c r="V63" s="70">
        <v>6.3507426792093531</v>
      </c>
      <c r="W63" s="62">
        <v>1.7683074728185431</v>
      </c>
      <c r="X63" s="66">
        <v>28.51030910362087</v>
      </c>
      <c r="Y63" s="63">
        <v>0.60142353730327147</v>
      </c>
      <c r="Z63" s="66">
        <v>23.409730173488111</v>
      </c>
      <c r="AA63" s="62">
        <v>1.9159992944720849</v>
      </c>
      <c r="AB63" s="70">
        <v>1.8126944225733179</v>
      </c>
      <c r="AC63" s="62">
        <v>2.0569527686852611</v>
      </c>
      <c r="AD63" s="66">
        <v>27.807169966779171</v>
      </c>
      <c r="AE63" s="63">
        <v>0.62283703482697006</v>
      </c>
      <c r="AF63" s="66">
        <v>26.2070148842969</v>
      </c>
      <c r="AG63" s="62">
        <v>1.4431429798749369</v>
      </c>
      <c r="AH63" s="70">
        <v>1.058735253372453</v>
      </c>
      <c r="AI63" s="64">
        <v>1.610109115213578</v>
      </c>
    </row>
    <row r="64" spans="1:35">
      <c r="A64" s="26"/>
      <c r="B64" s="69"/>
      <c r="C64" s="45"/>
      <c r="D64" s="69"/>
      <c r="E64" s="60"/>
      <c r="F64" s="69"/>
      <c r="G64" s="60"/>
      <c r="H64" s="69"/>
      <c r="I64" s="60"/>
      <c r="J64" s="69"/>
      <c r="K64" s="60"/>
      <c r="L64" s="69"/>
      <c r="M64" s="60"/>
      <c r="N64" s="69"/>
      <c r="O64" s="60"/>
      <c r="P64" s="69"/>
      <c r="Q64" s="60"/>
      <c r="R64" s="69"/>
      <c r="S64" s="60"/>
      <c r="T64" s="69"/>
      <c r="U64" s="60"/>
      <c r="V64" s="69"/>
      <c r="W64" s="60"/>
      <c r="X64" s="69"/>
      <c r="Y64" s="60"/>
      <c r="Z64" s="69"/>
      <c r="AA64" s="60"/>
      <c r="AB64" s="69"/>
      <c r="AC64" s="60"/>
      <c r="AD64" s="69"/>
      <c r="AE64" s="60"/>
      <c r="AF64" s="69"/>
      <c r="AG64" s="60"/>
      <c r="AH64" s="69"/>
      <c r="AI64" s="60"/>
    </row>
    <row r="65" spans="1:1">
      <c r="A65" s="9" t="s">
        <v>331</v>
      </c>
    </row>
    <row r="66" spans="1:1">
      <c r="A66" s="9" t="s">
        <v>338</v>
      </c>
    </row>
    <row r="67" spans="1:1">
      <c r="A67" s="9" t="s">
        <v>333</v>
      </c>
    </row>
    <row r="68" spans="1:1">
      <c r="A68" s="9" t="s">
        <v>441</v>
      </c>
    </row>
    <row r="69" spans="1:1" ht="14" customHeight="1">
      <c r="A69" s="9" t="s">
        <v>442</v>
      </c>
    </row>
    <row r="70" spans="1:1" ht="14" customHeight="1">
      <c r="A70" s="234" t="s">
        <v>160</v>
      </c>
    </row>
    <row r="71" spans="1:1">
      <c r="A71" s="4" t="s">
        <v>412</v>
      </c>
    </row>
    <row r="72" spans="1:1">
      <c r="A72" s="9" t="s">
        <v>420</v>
      </c>
    </row>
    <row r="73" spans="1:1">
      <c r="A73" s="149"/>
    </row>
    <row r="74" spans="1:1">
      <c r="A74" s="150"/>
    </row>
  </sheetData>
  <sortState xmlns:xlrd2="http://schemas.microsoft.com/office/spreadsheetml/2017/richdata2" ref="A13:AI59">
    <sortCondition ref="A12"/>
  </sortState>
  <customSheetViews>
    <customSheetView guid="{264B598C-C778-4757-8A7B-AFD5A2357E55}" scale="80" showGridLines="0" topLeftCell="A15">
      <selection activeCell="A12" sqref="A12:A63"/>
      <pageMargins left="0.7" right="0.7" top="0.75" bottom="0.75" header="0.3" footer="0.3"/>
      <pageSetup paperSize="9" orientation="portrait" r:id="rId1"/>
    </customSheetView>
    <customSheetView guid="{433478C0-E6D4-4033-8C84-4B6BFBA35ADF}" scale="80" showGridLines="0">
      <selection activeCell="A70" sqref="A70"/>
      <pageMargins left="0.7" right="0.7" top="0.75" bottom="0.75" header="0.3" footer="0.3"/>
      <pageSetup paperSize="9" orientation="portrait" r:id="rId2"/>
    </customSheetView>
  </customSheetViews>
  <mergeCells count="23">
    <mergeCell ref="AH9:AI9"/>
    <mergeCell ref="V9:W9"/>
    <mergeCell ref="X9:Y9"/>
    <mergeCell ref="Z9:AA9"/>
    <mergeCell ref="AB9:AC9"/>
    <mergeCell ref="AD9:AE9"/>
    <mergeCell ref="AF9:AG9"/>
    <mergeCell ref="B7:AI7"/>
    <mergeCell ref="B8:C9"/>
    <mergeCell ref="D8:K8"/>
    <mergeCell ref="L8:Q8"/>
    <mergeCell ref="R8:W8"/>
    <mergeCell ref="X8:AC8"/>
    <mergeCell ref="AD8:AI8"/>
    <mergeCell ref="D9:E9"/>
    <mergeCell ref="F9:G9"/>
    <mergeCell ref="H9:I9"/>
    <mergeCell ref="J9:K9"/>
    <mergeCell ref="L9:M9"/>
    <mergeCell ref="N9:O9"/>
    <mergeCell ref="P9:Q9"/>
    <mergeCell ref="R9:S9"/>
    <mergeCell ref="T9:U9"/>
  </mergeCells>
  <conditionalFormatting sqref="P49:P63 P12:P47 AH12:AH63 AB12:AB63 V12:V63 J12:J63">
    <cfRule type="expression" dxfId="31" priority="2">
      <formula>ABS(J12/K12)&gt;1.96</formula>
    </cfRule>
  </conditionalFormatting>
  <conditionalFormatting sqref="P48">
    <cfRule type="expression" dxfId="30" priority="1">
      <formula>ABS(P48/Q48)&gt;1.96</formula>
    </cfRule>
  </conditionalFormatting>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I72"/>
  <sheetViews>
    <sheetView showGridLines="0" zoomScaleNormal="100" workbookViewId="0">
      <selection activeCell="A26" sqref="A26"/>
    </sheetView>
  </sheetViews>
  <sheetFormatPr baseColWidth="10" defaultColWidth="8.83203125" defaultRowHeight="13"/>
  <cols>
    <col min="1" max="1" width="34" style="9" customWidth="1"/>
    <col min="2" max="9" width="10.33203125" style="9" customWidth="1"/>
    <col min="10" max="16384" width="8.83203125" style="9"/>
  </cols>
  <sheetData>
    <row r="1" spans="1:35">
      <c r="A1" s="1" t="str">
        <f ca="1">RIGHT(CELL("Filename",A1),LEN(CELL("Filename",A1))-FIND("]",CELL("Filename",A1)))</f>
        <v>Tabela BIN.TCH.PD_NEED</v>
      </c>
      <c r="J1" s="239" t="s">
        <v>432</v>
      </c>
    </row>
    <row r="2" spans="1:35">
      <c r="A2" s="1" t="s">
        <v>410</v>
      </c>
      <c r="J2" s="238" t="s">
        <v>496</v>
      </c>
    </row>
    <row r="3" spans="1:35">
      <c r="A3" s="5" t="s">
        <v>385</v>
      </c>
    </row>
    <row r="4" spans="1:35">
      <c r="A4" s="31" t="s">
        <v>475</v>
      </c>
    </row>
    <row r="5" spans="1:35">
      <c r="A5" s="25"/>
      <c r="B5" s="25"/>
      <c r="C5" s="25"/>
      <c r="D5" s="25"/>
      <c r="E5" s="25"/>
    </row>
    <row r="6" spans="1:35" s="33" customFormat="1" ht="13.5" customHeight="1" thickBot="1">
      <c r="A6" s="32"/>
    </row>
    <row r="7" spans="1:35" s="33" customFormat="1" ht="17" customHeight="1">
      <c r="A7" s="55"/>
      <c r="B7" s="291" t="s">
        <v>386</v>
      </c>
      <c r="C7" s="292"/>
      <c r="D7" s="292"/>
      <c r="E7" s="292"/>
      <c r="F7" s="292"/>
      <c r="G7" s="292"/>
      <c r="H7" s="292"/>
      <c r="I7" s="292"/>
      <c r="J7" s="292"/>
      <c r="K7" s="292"/>
      <c r="L7" s="292"/>
      <c r="M7" s="292"/>
      <c r="N7" s="292"/>
      <c r="O7" s="292"/>
      <c r="P7" s="292"/>
      <c r="Q7" s="292"/>
      <c r="R7" s="292"/>
      <c r="S7" s="292"/>
      <c r="T7" s="292"/>
      <c r="U7" s="293"/>
    </row>
    <row r="8" spans="1:35" s="33" customFormat="1" ht="28.25" customHeight="1">
      <c r="A8" s="56"/>
      <c r="B8" s="294" t="s">
        <v>111</v>
      </c>
      <c r="C8" s="277"/>
      <c r="D8" s="267" t="s">
        <v>123</v>
      </c>
      <c r="E8" s="271"/>
      <c r="F8" s="271"/>
      <c r="G8" s="271"/>
      <c r="H8" s="271"/>
      <c r="I8" s="268"/>
      <c r="J8" s="267" t="s">
        <v>129</v>
      </c>
      <c r="K8" s="271"/>
      <c r="L8" s="271"/>
      <c r="M8" s="271"/>
      <c r="N8" s="271"/>
      <c r="O8" s="268"/>
      <c r="P8" s="267" t="s">
        <v>343</v>
      </c>
      <c r="Q8" s="271"/>
      <c r="R8" s="271"/>
      <c r="S8" s="271"/>
      <c r="T8" s="271"/>
      <c r="U8" s="272"/>
    </row>
    <row r="9" spans="1:35" s="33" customFormat="1" ht="64.5" customHeight="1">
      <c r="A9" s="56"/>
      <c r="B9" s="295"/>
      <c r="C9" s="279"/>
      <c r="D9" s="267" t="s">
        <v>124</v>
      </c>
      <c r="E9" s="268"/>
      <c r="F9" s="267" t="s">
        <v>230</v>
      </c>
      <c r="G9" s="268"/>
      <c r="H9" s="271" t="s">
        <v>231</v>
      </c>
      <c r="I9" s="268"/>
      <c r="J9" s="267" t="s">
        <v>232</v>
      </c>
      <c r="K9" s="268"/>
      <c r="L9" s="267" t="s">
        <v>233</v>
      </c>
      <c r="M9" s="268"/>
      <c r="N9" s="271" t="s">
        <v>9</v>
      </c>
      <c r="O9" s="268"/>
      <c r="P9" s="267" t="s">
        <v>234</v>
      </c>
      <c r="Q9" s="268"/>
      <c r="R9" s="267" t="s">
        <v>132</v>
      </c>
      <c r="S9" s="268"/>
      <c r="T9" s="271" t="s">
        <v>9</v>
      </c>
      <c r="U9" s="272"/>
    </row>
    <row r="10" spans="1:35" ht="14">
      <c r="A10" s="34"/>
      <c r="B10" s="11" t="s">
        <v>1</v>
      </c>
      <c r="C10" s="12" t="s">
        <v>444</v>
      </c>
      <c r="D10" s="11" t="s">
        <v>1</v>
      </c>
      <c r="E10" s="13" t="s">
        <v>444</v>
      </c>
      <c r="F10" s="11" t="s">
        <v>1</v>
      </c>
      <c r="G10" s="13" t="s">
        <v>444</v>
      </c>
      <c r="H10" s="12" t="s">
        <v>456</v>
      </c>
      <c r="I10" s="13" t="s">
        <v>444</v>
      </c>
      <c r="J10" s="11" t="s">
        <v>1</v>
      </c>
      <c r="K10" s="13" t="s">
        <v>444</v>
      </c>
      <c r="L10" s="11" t="s">
        <v>1</v>
      </c>
      <c r="M10" s="13" t="s">
        <v>444</v>
      </c>
      <c r="N10" s="12" t="s">
        <v>456</v>
      </c>
      <c r="O10" s="13" t="s">
        <v>444</v>
      </c>
      <c r="P10" s="11" t="s">
        <v>1</v>
      </c>
      <c r="Q10" s="13" t="s">
        <v>444</v>
      </c>
      <c r="R10" s="11" t="s">
        <v>1</v>
      </c>
      <c r="S10" s="13" t="s">
        <v>444</v>
      </c>
      <c r="T10" s="12" t="s">
        <v>456</v>
      </c>
      <c r="U10" s="14" t="s">
        <v>444</v>
      </c>
    </row>
    <row r="11" spans="1:35">
      <c r="A11" s="35"/>
      <c r="B11" s="36"/>
      <c r="C11" s="7"/>
      <c r="D11" s="37"/>
      <c r="E11" s="6"/>
      <c r="F11" s="37"/>
      <c r="G11" s="6"/>
      <c r="H11" s="38"/>
      <c r="I11" s="6"/>
      <c r="J11" s="37"/>
      <c r="K11" s="6"/>
      <c r="L11" s="37"/>
      <c r="M11" s="6"/>
      <c r="N11" s="38"/>
      <c r="O11" s="6"/>
      <c r="P11" s="37"/>
      <c r="Q11" s="6"/>
      <c r="R11" s="37"/>
      <c r="S11" s="6"/>
      <c r="T11" s="38"/>
      <c r="U11" s="8"/>
      <c r="V11" s="92"/>
      <c r="W11" s="92"/>
      <c r="X11" s="92"/>
      <c r="Y11" s="92"/>
      <c r="Z11" s="92"/>
      <c r="AA11" s="92"/>
      <c r="AB11" s="92"/>
      <c r="AC11" s="92"/>
      <c r="AD11" s="92"/>
      <c r="AE11" s="92"/>
      <c r="AF11" s="92"/>
      <c r="AG11" s="92"/>
      <c r="AH11" s="92"/>
      <c r="AI11" s="92"/>
    </row>
    <row r="12" spans="1:35">
      <c r="A12" s="39" t="s">
        <v>75</v>
      </c>
      <c r="B12" s="40">
        <v>11.475277536568839</v>
      </c>
      <c r="C12" s="60">
        <v>1.2594352569325831</v>
      </c>
      <c r="D12" s="65">
        <v>10.915156411406111</v>
      </c>
      <c r="E12" s="59">
        <v>2.080301320585594</v>
      </c>
      <c r="F12" s="65">
        <v>11.795818853575</v>
      </c>
      <c r="G12" s="59">
        <v>1.6309043996052699</v>
      </c>
      <c r="H12" s="69">
        <v>-0.88066244216888911</v>
      </c>
      <c r="I12" s="59">
        <v>2.6928493611748436</v>
      </c>
      <c r="J12" s="65">
        <v>18.39971602708744</v>
      </c>
      <c r="K12" s="59">
        <v>3.7170895897398064</v>
      </c>
      <c r="L12" s="65">
        <v>8.89325408453211</v>
      </c>
      <c r="M12" s="59">
        <v>2.5178367612164854</v>
      </c>
      <c r="N12" s="69">
        <v>-9.5064619425553296</v>
      </c>
      <c r="O12" s="59">
        <v>4.629210729079337</v>
      </c>
      <c r="P12" s="65">
        <v>17.966015127919231</v>
      </c>
      <c r="Q12" s="59">
        <v>2.7119370843415069</v>
      </c>
      <c r="R12" s="65">
        <v>9.5608856700079148</v>
      </c>
      <c r="S12" s="59">
        <v>1.4495698397925219</v>
      </c>
      <c r="T12" s="69">
        <v>-8.4051294579113165</v>
      </c>
      <c r="U12" s="61">
        <v>3.0765152970292919</v>
      </c>
      <c r="V12" s="15"/>
      <c r="W12" s="15"/>
      <c r="X12" s="15"/>
      <c r="Y12" s="15"/>
      <c r="Z12" s="15"/>
      <c r="AA12" s="15"/>
      <c r="AB12" s="15"/>
      <c r="AC12" s="15"/>
      <c r="AD12" s="15"/>
      <c r="AE12" s="15"/>
      <c r="AF12" s="15"/>
      <c r="AG12" s="15"/>
      <c r="AH12" s="15"/>
      <c r="AI12" s="15"/>
    </row>
    <row r="13" spans="1:35">
      <c r="A13" s="39" t="s">
        <v>78</v>
      </c>
      <c r="B13" s="40">
        <v>5.8843882812289614</v>
      </c>
      <c r="C13" s="60">
        <v>0.61211564343112901</v>
      </c>
      <c r="D13" s="65">
        <v>4.9507923061877843</v>
      </c>
      <c r="E13" s="59">
        <v>0.87773975041649188</v>
      </c>
      <c r="F13" s="65">
        <v>6.3941196401995013</v>
      </c>
      <c r="G13" s="59">
        <v>0.78343486225982861</v>
      </c>
      <c r="H13" s="69">
        <v>-1.443327334011717</v>
      </c>
      <c r="I13" s="59">
        <v>1.1392470831776034</v>
      </c>
      <c r="J13" s="65">
        <v>9.3846633404008521</v>
      </c>
      <c r="K13" s="59">
        <v>1.5155743197489535</v>
      </c>
      <c r="L13" s="65">
        <v>3.5750189422155438</v>
      </c>
      <c r="M13" s="59">
        <v>0.91401843136039007</v>
      </c>
      <c r="N13" s="69">
        <v>-5.8096443981853083</v>
      </c>
      <c r="O13" s="59">
        <v>1.7980487833610483</v>
      </c>
      <c r="P13" s="65">
        <v>8.8187780882530298</v>
      </c>
      <c r="Q13" s="59">
        <v>1.366326755709881</v>
      </c>
      <c r="R13" s="65">
        <v>5.0386924284733601</v>
      </c>
      <c r="S13" s="59">
        <v>0.64678196770733032</v>
      </c>
      <c r="T13" s="69">
        <v>-3.7800856597796697</v>
      </c>
      <c r="U13" s="61">
        <v>1.4474247043495883</v>
      </c>
      <c r="V13" s="15"/>
      <c r="W13" s="15"/>
      <c r="X13" s="15"/>
      <c r="Y13" s="15"/>
      <c r="Z13" s="15"/>
      <c r="AA13" s="15"/>
      <c r="AB13" s="15"/>
      <c r="AC13" s="15"/>
      <c r="AD13" s="15"/>
      <c r="AE13" s="15"/>
      <c r="AF13" s="15"/>
      <c r="AG13" s="15"/>
      <c r="AH13" s="15"/>
      <c r="AI13" s="15"/>
    </row>
    <row r="14" spans="1:35">
      <c r="A14" s="41" t="s">
        <v>87</v>
      </c>
      <c r="B14" s="65">
        <v>11.51839600410675</v>
      </c>
      <c r="C14" s="60">
        <v>0.65272163295755969</v>
      </c>
      <c r="D14" s="65">
        <v>9.6445802274448926</v>
      </c>
      <c r="E14" s="59">
        <v>0.93595570782406656</v>
      </c>
      <c r="F14" s="65">
        <v>12.62942874011172</v>
      </c>
      <c r="G14" s="59">
        <v>0.85641886227454178</v>
      </c>
      <c r="H14" s="69">
        <v>-2.9848485126668276</v>
      </c>
      <c r="I14" s="59">
        <v>1.2368305427579562</v>
      </c>
      <c r="J14" s="65">
        <v>17.174661018008941</v>
      </c>
      <c r="K14" s="59">
        <v>1.662596281025541</v>
      </c>
      <c r="L14" s="65">
        <v>8.8402865439599356</v>
      </c>
      <c r="M14" s="59">
        <v>0.99135820322621004</v>
      </c>
      <c r="N14" s="69">
        <v>-8.3343744740490049</v>
      </c>
      <c r="O14" s="59">
        <v>1.8373499229347856</v>
      </c>
      <c r="P14" s="65">
        <v>19.596445893638759</v>
      </c>
      <c r="Q14" s="59">
        <v>1.6721904309940387</v>
      </c>
      <c r="R14" s="65">
        <v>8.9799384845203871</v>
      </c>
      <c r="S14" s="59">
        <v>0.64999270147889143</v>
      </c>
      <c r="T14" s="69">
        <v>-10.616507409118372</v>
      </c>
      <c r="U14" s="61">
        <v>1.7709065155510859</v>
      </c>
      <c r="V14" s="15"/>
      <c r="W14" s="15"/>
      <c r="X14" s="15"/>
      <c r="Y14" s="15"/>
      <c r="Z14" s="15"/>
      <c r="AA14" s="15"/>
      <c r="AB14" s="15"/>
      <c r="AC14" s="15"/>
      <c r="AD14" s="15"/>
      <c r="AE14" s="15"/>
      <c r="AF14" s="15"/>
      <c r="AG14" s="15"/>
      <c r="AH14" s="15"/>
      <c r="AI14" s="15"/>
    </row>
    <row r="15" spans="1:35">
      <c r="A15" s="41" t="s">
        <v>91</v>
      </c>
      <c r="B15" s="65">
        <v>15.953723824196411</v>
      </c>
      <c r="C15" s="60">
        <v>0.70180453422168243</v>
      </c>
      <c r="D15" s="65">
        <v>11.80840329654945</v>
      </c>
      <c r="E15" s="59">
        <v>1.19172564852372</v>
      </c>
      <c r="F15" s="65">
        <v>17.678329876605229</v>
      </c>
      <c r="G15" s="59">
        <v>0.81164490575586923</v>
      </c>
      <c r="H15" s="69">
        <v>-5.8699265800557789</v>
      </c>
      <c r="I15" s="59">
        <v>1.3674831603608291</v>
      </c>
      <c r="J15" s="65">
        <v>24.178812904070391</v>
      </c>
      <c r="K15" s="59">
        <v>1.6876663385690824</v>
      </c>
      <c r="L15" s="65">
        <v>12.44744736384019</v>
      </c>
      <c r="M15" s="59">
        <v>0.92647966033589502</v>
      </c>
      <c r="N15" s="69">
        <v>-11.7313655402302</v>
      </c>
      <c r="O15" s="59">
        <v>2.0343930442632989</v>
      </c>
      <c r="P15" s="65">
        <v>22.154040579415689</v>
      </c>
      <c r="Q15" s="59">
        <v>1.3807940075679523</v>
      </c>
      <c r="R15" s="65">
        <v>13.770517615725851</v>
      </c>
      <c r="S15" s="59">
        <v>0.79221773616651836</v>
      </c>
      <c r="T15" s="69">
        <v>-8.3835229636898383</v>
      </c>
      <c r="U15" s="61">
        <v>1.5601442667590371</v>
      </c>
      <c r="V15" s="15"/>
      <c r="W15" s="15"/>
      <c r="X15" s="15"/>
      <c r="Y15" s="15"/>
      <c r="Z15" s="15"/>
      <c r="AA15" s="15"/>
      <c r="AB15" s="15"/>
      <c r="AC15" s="15"/>
      <c r="AD15" s="15"/>
      <c r="AE15" s="15"/>
      <c r="AF15" s="15"/>
      <c r="AG15" s="15"/>
      <c r="AH15" s="15"/>
      <c r="AI15" s="15"/>
    </row>
    <row r="16" spans="1:35">
      <c r="A16" s="41" t="s">
        <v>105</v>
      </c>
      <c r="B16" s="65">
        <v>18.297354941234939</v>
      </c>
      <c r="C16" s="60">
        <v>0.72885625835018009</v>
      </c>
      <c r="D16" s="65">
        <v>13.396005954541989</v>
      </c>
      <c r="E16" s="59">
        <v>1.0926041701632823</v>
      </c>
      <c r="F16" s="65">
        <v>20.420086152581899</v>
      </c>
      <c r="G16" s="59">
        <v>0.88428174312236196</v>
      </c>
      <c r="H16" s="69">
        <v>-7.0240801980399095</v>
      </c>
      <c r="I16" s="59">
        <v>1.3105077126127467</v>
      </c>
      <c r="J16" s="65">
        <v>20.357176851171332</v>
      </c>
      <c r="K16" s="59">
        <v>1.7304319037330376</v>
      </c>
      <c r="L16" s="65">
        <v>15.21584962901483</v>
      </c>
      <c r="M16" s="59">
        <v>1.3116523784940912</v>
      </c>
      <c r="N16" s="69">
        <v>-5.1413272221565016</v>
      </c>
      <c r="O16" s="59">
        <v>2.0191120871155861</v>
      </c>
      <c r="P16" s="65">
        <v>22.18095135308462</v>
      </c>
      <c r="Q16" s="59">
        <v>1.7954706637226663</v>
      </c>
      <c r="R16" s="65">
        <v>17.260006278871909</v>
      </c>
      <c r="S16" s="59">
        <v>0.76620731844947021</v>
      </c>
      <c r="T16" s="69">
        <v>-4.9209450742127103</v>
      </c>
      <c r="U16" s="61">
        <v>1.9032262724111892</v>
      </c>
      <c r="V16" s="15"/>
      <c r="W16" s="15"/>
      <c r="X16" s="15"/>
      <c r="Y16" s="15"/>
      <c r="Z16" s="15"/>
      <c r="AA16" s="15"/>
      <c r="AB16" s="15"/>
      <c r="AC16" s="15"/>
      <c r="AD16" s="15"/>
      <c r="AE16" s="15"/>
      <c r="AF16" s="15"/>
      <c r="AG16" s="15"/>
      <c r="AH16" s="15"/>
      <c r="AI16" s="15"/>
    </row>
    <row r="17" spans="1:35">
      <c r="A17" s="230" t="s">
        <v>100</v>
      </c>
      <c r="B17" s="40">
        <v>12.911566452502591</v>
      </c>
      <c r="C17" s="60">
        <v>0.9026003231123968</v>
      </c>
      <c r="D17" s="65">
        <v>8.7280339020480344</v>
      </c>
      <c r="E17" s="59">
        <v>1.1299719020648333</v>
      </c>
      <c r="F17" s="65">
        <v>14.65002413348272</v>
      </c>
      <c r="G17" s="59">
        <v>1.1677424135437684</v>
      </c>
      <c r="H17" s="69">
        <v>-5.9219902314346857</v>
      </c>
      <c r="I17" s="59">
        <v>1.5835666611413921</v>
      </c>
      <c r="J17" s="65">
        <v>15.56039387486782</v>
      </c>
      <c r="K17" s="59">
        <v>1.7115482419952925</v>
      </c>
      <c r="L17" s="65">
        <v>9.6824771986866836</v>
      </c>
      <c r="M17" s="59">
        <v>1.2393649043968828</v>
      </c>
      <c r="N17" s="69">
        <v>-5.8779166761811368</v>
      </c>
      <c r="O17" s="59">
        <v>1.9489435616072814</v>
      </c>
      <c r="P17" s="65">
        <v>17.313198096552071</v>
      </c>
      <c r="Q17" s="59">
        <v>2.0178121867956347</v>
      </c>
      <c r="R17" s="65">
        <v>11.808595966711581</v>
      </c>
      <c r="S17" s="59">
        <v>0.95774051216419642</v>
      </c>
      <c r="T17" s="69">
        <v>-5.5046021298404906</v>
      </c>
      <c r="U17" s="61">
        <v>2.119172467880964</v>
      </c>
      <c r="V17" s="15"/>
      <c r="W17" s="15"/>
      <c r="X17" s="15"/>
      <c r="Y17" s="15"/>
      <c r="Z17" s="15"/>
      <c r="AA17" s="15"/>
      <c r="AB17" s="15"/>
      <c r="AC17" s="15"/>
      <c r="AD17" s="15"/>
      <c r="AE17" s="15"/>
      <c r="AF17" s="15"/>
      <c r="AG17" s="15"/>
      <c r="AH17" s="15"/>
      <c r="AI17" s="15"/>
    </row>
    <row r="18" spans="1:35">
      <c r="A18" s="41" t="s">
        <v>67</v>
      </c>
      <c r="B18" s="65">
        <v>27.214149032402041</v>
      </c>
      <c r="C18" s="60">
        <v>1.2026273514163632</v>
      </c>
      <c r="D18" s="65">
        <v>23.136797666125389</v>
      </c>
      <c r="E18" s="59">
        <v>2.0729703072692569</v>
      </c>
      <c r="F18" s="65">
        <v>28.2351499385491</v>
      </c>
      <c r="G18" s="59">
        <v>1.391745827216432</v>
      </c>
      <c r="H18" s="69">
        <v>-5.0983522724237105</v>
      </c>
      <c r="I18" s="59">
        <v>2.4734909681968817</v>
      </c>
      <c r="J18" s="65">
        <v>27.175289390449699</v>
      </c>
      <c r="K18" s="59">
        <v>4.2138603614902239</v>
      </c>
      <c r="L18" s="65">
        <v>24.887510696060119</v>
      </c>
      <c r="M18" s="59">
        <v>1.456726969921913</v>
      </c>
      <c r="N18" s="69">
        <v>-2.2877786943895799</v>
      </c>
      <c r="O18" s="59">
        <v>4.5703938461505675</v>
      </c>
      <c r="P18" s="65">
        <v>26.94379197636383</v>
      </c>
      <c r="Q18" s="59">
        <v>1.9373036177376595</v>
      </c>
      <c r="R18" s="65">
        <v>27.52353169855969</v>
      </c>
      <c r="S18" s="59">
        <v>1.3197979147464804</v>
      </c>
      <c r="T18" s="69">
        <v>0.57973972219586045</v>
      </c>
      <c r="U18" s="61">
        <v>2.039544882453769</v>
      </c>
      <c r="V18" s="15"/>
      <c r="W18" s="15"/>
      <c r="X18" s="15"/>
      <c r="Y18" s="15"/>
      <c r="Z18" s="15"/>
      <c r="AA18" s="15"/>
      <c r="AB18" s="15"/>
      <c r="AC18" s="15"/>
      <c r="AD18" s="15"/>
      <c r="AE18" s="15"/>
      <c r="AF18" s="15"/>
      <c r="AG18" s="15"/>
      <c r="AH18" s="15"/>
      <c r="AI18" s="15"/>
    </row>
    <row r="19" spans="1:35">
      <c r="A19" s="41" t="s">
        <v>108</v>
      </c>
      <c r="B19" s="65">
        <v>58.384368602585127</v>
      </c>
      <c r="C19" s="60">
        <v>1.2219021499256877</v>
      </c>
      <c r="D19" s="65">
        <v>57.656218781595172</v>
      </c>
      <c r="E19" s="59">
        <v>1.968470123264334</v>
      </c>
      <c r="F19" s="65">
        <v>58.709797511733072</v>
      </c>
      <c r="G19" s="59">
        <v>1.4133568797749609</v>
      </c>
      <c r="H19" s="69">
        <v>-1.0535787301379003</v>
      </c>
      <c r="I19" s="59">
        <v>2.2488619118386519</v>
      </c>
      <c r="J19" s="65">
        <v>58.813459490566892</v>
      </c>
      <c r="K19" s="59">
        <v>4.3682371258694248</v>
      </c>
      <c r="L19" s="65">
        <v>56.013310473971288</v>
      </c>
      <c r="M19" s="59">
        <v>1.9918661746669248</v>
      </c>
      <c r="N19" s="69">
        <v>-2.8001490165956042</v>
      </c>
      <c r="O19" s="59">
        <v>4.5337079240747613</v>
      </c>
      <c r="P19" s="65">
        <v>50.564123661963563</v>
      </c>
      <c r="Q19" s="59">
        <v>3.6662099111318556</v>
      </c>
      <c r="R19" s="65">
        <v>59.492622068526721</v>
      </c>
      <c r="S19" s="59">
        <v>1.2250118704740374</v>
      </c>
      <c r="T19" s="69">
        <v>8.9284984065631576</v>
      </c>
      <c r="U19" s="61">
        <v>3.7171484675715694</v>
      </c>
      <c r="V19" s="15"/>
      <c r="W19" s="15"/>
      <c r="X19" s="15"/>
      <c r="Y19" s="15"/>
      <c r="Z19" s="15"/>
      <c r="AA19" s="15"/>
      <c r="AB19" s="15"/>
      <c r="AC19" s="15"/>
      <c r="AD19" s="15"/>
      <c r="AE19" s="15"/>
      <c r="AF19" s="15"/>
      <c r="AG19" s="15"/>
      <c r="AH19" s="15"/>
      <c r="AI19" s="15"/>
    </row>
    <row r="20" spans="1:35">
      <c r="A20" s="39" t="s">
        <v>90</v>
      </c>
      <c r="B20" s="40">
        <v>36.04210425261136</v>
      </c>
      <c r="C20" s="60">
        <v>1.3561183567999815</v>
      </c>
      <c r="D20" s="65">
        <v>30.32976042581301</v>
      </c>
      <c r="E20" s="59">
        <v>2.124686428317943</v>
      </c>
      <c r="F20" s="65">
        <v>38.703663636501901</v>
      </c>
      <c r="G20" s="59">
        <v>1.6129116759226836</v>
      </c>
      <c r="H20" s="69">
        <v>-8.3739032106888907</v>
      </c>
      <c r="I20" s="59">
        <v>2.5950206202855357</v>
      </c>
      <c r="J20" s="65">
        <v>36.652691002199482</v>
      </c>
      <c r="K20" s="59">
        <v>4.7648115104267177</v>
      </c>
      <c r="L20" s="65">
        <v>32.219381184029672</v>
      </c>
      <c r="M20" s="59">
        <v>2.195696391549343</v>
      </c>
      <c r="N20" s="69">
        <v>-4.4333098181698105</v>
      </c>
      <c r="O20" s="59">
        <v>5.1176051396108733</v>
      </c>
      <c r="P20" s="65">
        <v>37.165528935359667</v>
      </c>
      <c r="Q20" s="59">
        <v>3.6643504548240142</v>
      </c>
      <c r="R20" s="65">
        <v>35.917395138781529</v>
      </c>
      <c r="S20" s="59">
        <v>1.5513992688882259</v>
      </c>
      <c r="T20" s="69">
        <v>-1.2481337965781378</v>
      </c>
      <c r="U20" s="61">
        <v>4.1749345595390439</v>
      </c>
      <c r="V20" s="15"/>
      <c r="W20" s="15"/>
      <c r="X20" s="15"/>
      <c r="Y20" s="15"/>
      <c r="Z20" s="15"/>
      <c r="AA20" s="15"/>
      <c r="AB20" s="15"/>
      <c r="AC20" s="15"/>
      <c r="AD20" s="15"/>
      <c r="AE20" s="15"/>
      <c r="AF20" s="15"/>
      <c r="AG20" s="15"/>
      <c r="AH20" s="15"/>
      <c r="AI20" s="15"/>
    </row>
    <row r="21" spans="1:35">
      <c r="A21" s="39" t="s">
        <v>56</v>
      </c>
      <c r="B21" s="40">
        <v>27.410380550192549</v>
      </c>
      <c r="C21" s="60">
        <v>1.4702319218523388</v>
      </c>
      <c r="D21" s="65">
        <v>28.477104639316789</v>
      </c>
      <c r="E21" s="59">
        <v>2.8639259955794554</v>
      </c>
      <c r="F21" s="65">
        <v>27.030683385603929</v>
      </c>
      <c r="G21" s="59">
        <v>1.6902273629085725</v>
      </c>
      <c r="H21" s="69">
        <v>1.4464212537128596</v>
      </c>
      <c r="I21" s="59">
        <v>3.2874064338407645</v>
      </c>
      <c r="J21" s="65">
        <v>28.73729842802242</v>
      </c>
      <c r="K21" s="59">
        <v>7.4457943766322368</v>
      </c>
      <c r="L21" s="65">
        <v>21.366230546811099</v>
      </c>
      <c r="M21" s="59">
        <v>1.9331266974369283</v>
      </c>
      <c r="N21" s="69">
        <v>-7.3710678812113208</v>
      </c>
      <c r="O21" s="59">
        <v>7.8989141080147878</v>
      </c>
      <c r="P21" s="65">
        <v>33.478758944081008</v>
      </c>
      <c r="Q21" s="59">
        <v>4.2567047593359479</v>
      </c>
      <c r="R21" s="65">
        <v>26.830547537039671</v>
      </c>
      <c r="S21" s="59">
        <v>1.7438972191966717</v>
      </c>
      <c r="T21" s="69">
        <v>-6.6482114070413374</v>
      </c>
      <c r="U21" s="61">
        <v>5.1528236937511167</v>
      </c>
      <c r="V21" s="15"/>
      <c r="W21" s="15"/>
      <c r="X21" s="15"/>
      <c r="Y21" s="15"/>
      <c r="Z21" s="15"/>
      <c r="AA21" s="15"/>
      <c r="AB21" s="15"/>
      <c r="AC21" s="15"/>
      <c r="AD21" s="15"/>
      <c r="AE21" s="15"/>
      <c r="AF21" s="15"/>
      <c r="AG21" s="15"/>
      <c r="AH21" s="15"/>
      <c r="AI21" s="15"/>
    </row>
    <row r="22" spans="1:35">
      <c r="A22" s="39" t="s">
        <v>69</v>
      </c>
      <c r="B22" s="40">
        <v>14.64745332782992</v>
      </c>
      <c r="C22" s="60">
        <v>0.81931389084913042</v>
      </c>
      <c r="D22" s="65">
        <v>9.01318357048034</v>
      </c>
      <c r="E22" s="59">
        <v>1.0734821813021922</v>
      </c>
      <c r="F22" s="65">
        <v>16.379229847809668</v>
      </c>
      <c r="G22" s="59">
        <v>0.96887061518128326</v>
      </c>
      <c r="H22" s="69">
        <v>-7.3660462773293283</v>
      </c>
      <c r="I22" s="59">
        <v>1.3323950586495228</v>
      </c>
      <c r="J22" s="65">
        <v>20.312740821561889</v>
      </c>
      <c r="K22" s="59">
        <v>2.5601884608704801</v>
      </c>
      <c r="L22" s="65">
        <v>10.824608430128899</v>
      </c>
      <c r="M22" s="59">
        <v>1.01349351908485</v>
      </c>
      <c r="N22" s="69">
        <v>-9.4881323914329894</v>
      </c>
      <c r="O22" s="59">
        <v>2.6956268122460258</v>
      </c>
      <c r="P22" s="65">
        <v>19.923385502161061</v>
      </c>
      <c r="Q22" s="59">
        <v>1.7878889754739788</v>
      </c>
      <c r="R22" s="65">
        <v>13.453602501769449</v>
      </c>
      <c r="S22" s="59">
        <v>0.84114701756618471</v>
      </c>
      <c r="T22" s="69">
        <v>-6.4697830003916117</v>
      </c>
      <c r="U22" s="61">
        <v>1.8385166477501214</v>
      </c>
      <c r="V22" s="15"/>
      <c r="W22" s="15"/>
      <c r="X22" s="15"/>
      <c r="Y22" s="15"/>
      <c r="Z22" s="15"/>
      <c r="AA22" s="15"/>
      <c r="AB22" s="15"/>
      <c r="AC22" s="15"/>
      <c r="AD22" s="15"/>
      <c r="AE22" s="15"/>
      <c r="AF22" s="15"/>
      <c r="AG22" s="15"/>
      <c r="AH22" s="15"/>
      <c r="AI22" s="15"/>
    </row>
    <row r="23" spans="1:35">
      <c r="A23" s="39" t="s">
        <v>107</v>
      </c>
      <c r="B23" s="40">
        <v>38.297231602583729</v>
      </c>
      <c r="C23" s="60">
        <v>1.2132237641437202</v>
      </c>
      <c r="D23" s="65">
        <v>38.19663512690942</v>
      </c>
      <c r="E23" s="59">
        <v>2.0186414436295643</v>
      </c>
      <c r="F23" s="65">
        <v>38.352412164358533</v>
      </c>
      <c r="G23" s="59">
        <v>1.5859332809433198</v>
      </c>
      <c r="H23" s="69">
        <v>-0.15577703744911275</v>
      </c>
      <c r="I23" s="59">
        <v>2.6394677922864775</v>
      </c>
      <c r="J23" s="65">
        <v>39.053524054836693</v>
      </c>
      <c r="K23" s="59">
        <v>2.9382870218736681</v>
      </c>
      <c r="L23" s="65">
        <v>35.8940241943952</v>
      </c>
      <c r="M23" s="59">
        <v>2.1049724244613937</v>
      </c>
      <c r="N23" s="69">
        <v>-3.1594998604414926</v>
      </c>
      <c r="O23" s="59">
        <v>3.3973234161387778</v>
      </c>
      <c r="P23" s="65">
        <v>38.915850393289482</v>
      </c>
      <c r="Q23" s="59">
        <v>2.6741390701135006</v>
      </c>
      <c r="R23" s="65">
        <v>38.155062212397873</v>
      </c>
      <c r="S23" s="59">
        <v>1.4536338143094583</v>
      </c>
      <c r="T23" s="69">
        <v>-0.76078818089160904</v>
      </c>
      <c r="U23" s="61">
        <v>3.174508402901449</v>
      </c>
      <c r="V23" s="15"/>
      <c r="W23" s="15"/>
      <c r="X23" s="15"/>
      <c r="Y23" s="15"/>
      <c r="Z23" s="15"/>
      <c r="AA23" s="15"/>
      <c r="AB23" s="15"/>
      <c r="AC23" s="15"/>
      <c r="AD23" s="15"/>
      <c r="AE23" s="15"/>
      <c r="AF23" s="15"/>
      <c r="AG23" s="15"/>
      <c r="AH23" s="15"/>
      <c r="AI23" s="15"/>
    </row>
    <row r="24" spans="1:35">
      <c r="A24" s="39" t="s">
        <v>73</v>
      </c>
      <c r="B24" s="40">
        <v>18.655190558409242</v>
      </c>
      <c r="C24" s="60">
        <v>1.0478947759615311</v>
      </c>
      <c r="D24" s="65">
        <v>15.52990958471152</v>
      </c>
      <c r="E24" s="59">
        <v>1.4582153808002787</v>
      </c>
      <c r="F24" s="65">
        <v>20.72880224046817</v>
      </c>
      <c r="G24" s="59">
        <v>1.29939024167367</v>
      </c>
      <c r="H24" s="69">
        <v>-5.1988926557566497</v>
      </c>
      <c r="I24" s="59">
        <v>1.7785937310352873</v>
      </c>
      <c r="J24" s="65">
        <v>13.284484181129841</v>
      </c>
      <c r="K24" s="59">
        <v>2.0604977430763189</v>
      </c>
      <c r="L24" s="65">
        <v>17.03614675531443</v>
      </c>
      <c r="M24" s="59">
        <v>1.6309130534778744</v>
      </c>
      <c r="N24" s="69">
        <v>3.7516625741845893</v>
      </c>
      <c r="O24" s="59">
        <v>2.4784533652540963</v>
      </c>
      <c r="P24" s="65">
        <v>22.176606125446419</v>
      </c>
      <c r="Q24" s="59">
        <v>2.0694382708201884</v>
      </c>
      <c r="R24" s="65">
        <v>17.84787764790924</v>
      </c>
      <c r="S24" s="59">
        <v>1.1077224843190787</v>
      </c>
      <c r="T24" s="69">
        <v>-4.3287284775371795</v>
      </c>
      <c r="U24" s="61">
        <v>2.1620927563794039</v>
      </c>
      <c r="V24" s="15"/>
      <c r="W24" s="15"/>
      <c r="X24" s="15"/>
      <c r="Y24" s="15"/>
      <c r="Z24" s="15"/>
      <c r="AA24" s="15"/>
      <c r="AB24" s="15"/>
      <c r="AC24" s="15"/>
      <c r="AD24" s="15"/>
      <c r="AE24" s="15"/>
      <c r="AF24" s="15"/>
      <c r="AG24" s="15"/>
      <c r="AH24" s="15"/>
      <c r="AI24" s="15"/>
    </row>
    <row r="25" spans="1:35">
      <c r="A25" s="39" t="s">
        <v>62</v>
      </c>
      <c r="B25" s="40">
        <v>26.46170613922461</v>
      </c>
      <c r="C25" s="60">
        <v>1.1896550646102129</v>
      </c>
      <c r="D25" s="65">
        <v>18.353124125212091</v>
      </c>
      <c r="E25" s="59">
        <v>2.0644711996963361</v>
      </c>
      <c r="F25" s="65">
        <v>28.012157800180301</v>
      </c>
      <c r="G25" s="59">
        <v>1.2208526803711384</v>
      </c>
      <c r="H25" s="69">
        <v>-9.6590336749682102</v>
      </c>
      <c r="I25" s="59">
        <v>2.0179344896437863</v>
      </c>
      <c r="J25" s="65">
        <v>30.509627437923449</v>
      </c>
      <c r="K25" s="59">
        <v>3.3604301613746266</v>
      </c>
      <c r="L25" s="65">
        <v>21.45753431005571</v>
      </c>
      <c r="M25" s="59">
        <v>1.359558882986817</v>
      </c>
      <c r="N25" s="69">
        <v>-9.0520931278677388</v>
      </c>
      <c r="O25" s="59">
        <v>3.5199581329649225</v>
      </c>
      <c r="P25" s="65">
        <v>28.2253727969333</v>
      </c>
      <c r="Q25" s="59">
        <v>2.0401049293198277</v>
      </c>
      <c r="R25" s="65">
        <v>26.12327049363812</v>
      </c>
      <c r="S25" s="59">
        <v>1.2518169076402512</v>
      </c>
      <c r="T25" s="69">
        <v>-2.1021023032951796</v>
      </c>
      <c r="U25" s="61">
        <v>2.099021661119433</v>
      </c>
      <c r="V25" s="15"/>
      <c r="W25" s="15"/>
      <c r="X25" s="15"/>
      <c r="Y25" s="15"/>
      <c r="Z25" s="15"/>
      <c r="AA25" s="15"/>
      <c r="AB25" s="15"/>
      <c r="AC25" s="15"/>
      <c r="AD25" s="15"/>
      <c r="AE25" s="15"/>
      <c r="AF25" s="15"/>
      <c r="AG25" s="15"/>
      <c r="AH25" s="15"/>
      <c r="AI25" s="15"/>
    </row>
    <row r="26" spans="1:35">
      <c r="A26" s="39" t="s">
        <v>79</v>
      </c>
      <c r="B26" s="40">
        <v>12.361948532777991</v>
      </c>
      <c r="C26" s="60">
        <v>0.79636550436912856</v>
      </c>
      <c r="D26" s="65">
        <v>7.2240337838605519</v>
      </c>
      <c r="E26" s="59">
        <v>0.95795338743886527</v>
      </c>
      <c r="F26" s="65">
        <v>14.598487644911179</v>
      </c>
      <c r="G26" s="59">
        <v>0.92604363886093111</v>
      </c>
      <c r="H26" s="69">
        <v>-7.3744538610506272</v>
      </c>
      <c r="I26" s="59">
        <v>1.081637172613362</v>
      </c>
      <c r="J26" s="65">
        <v>20.864606661717879</v>
      </c>
      <c r="K26" s="59">
        <v>4.039390451154798</v>
      </c>
      <c r="L26" s="65">
        <v>10.30537544975525</v>
      </c>
      <c r="M26" s="59">
        <v>1.23057040287297</v>
      </c>
      <c r="N26" s="69">
        <v>-10.559231211962629</v>
      </c>
      <c r="O26" s="59">
        <v>4.0270612544107749</v>
      </c>
      <c r="P26" s="65">
        <v>19.23928136467288</v>
      </c>
      <c r="Q26" s="59">
        <v>2.3738934488572299</v>
      </c>
      <c r="R26" s="65">
        <v>10.9527696631519</v>
      </c>
      <c r="S26" s="59">
        <v>0.83807350312233186</v>
      </c>
      <c r="T26" s="69">
        <v>-8.2865117015209808</v>
      </c>
      <c r="U26" s="61">
        <v>2.568988177735215</v>
      </c>
      <c r="V26" s="15"/>
      <c r="W26" s="15"/>
      <c r="X26" s="15"/>
      <c r="Y26" s="15"/>
      <c r="Z26" s="15"/>
      <c r="AA26" s="15"/>
      <c r="AB26" s="15"/>
      <c r="AC26" s="15"/>
      <c r="AD26" s="15"/>
      <c r="AE26" s="15"/>
      <c r="AF26" s="15"/>
      <c r="AG26" s="15"/>
      <c r="AH26" s="15"/>
      <c r="AI26" s="15"/>
    </row>
    <row r="27" spans="1:35">
      <c r="A27" s="39" t="s">
        <v>98</v>
      </c>
      <c r="B27" s="40">
        <v>33.659918504178762</v>
      </c>
      <c r="C27" s="60">
        <v>0.87175820329307641</v>
      </c>
      <c r="D27" s="65">
        <v>24.736880854416111</v>
      </c>
      <c r="E27" s="59">
        <v>1.2626475181629495</v>
      </c>
      <c r="F27" s="65">
        <v>38.275323698157273</v>
      </c>
      <c r="G27" s="59">
        <v>1.1017718642740111</v>
      </c>
      <c r="H27" s="69">
        <v>-13.538442843741162</v>
      </c>
      <c r="I27" s="59">
        <v>1.6399420656345292</v>
      </c>
      <c r="J27" s="65">
        <v>39.451529646955223</v>
      </c>
      <c r="K27" s="59">
        <v>3.5940822028368045</v>
      </c>
      <c r="L27" s="65">
        <v>26.879183943102351</v>
      </c>
      <c r="M27" s="59">
        <v>1.7908256943178529</v>
      </c>
      <c r="N27" s="69">
        <v>-12.572345703852871</v>
      </c>
      <c r="O27" s="59">
        <v>4.1941476735577989</v>
      </c>
      <c r="P27" s="65">
        <v>37.051861939196257</v>
      </c>
      <c r="Q27" s="59">
        <v>2.6650818373067628</v>
      </c>
      <c r="R27" s="65">
        <v>32.923868551444563</v>
      </c>
      <c r="S27" s="59">
        <v>1.0390551876412399</v>
      </c>
      <c r="T27" s="69">
        <v>-4.1279933877516939</v>
      </c>
      <c r="U27" s="61">
        <v>3.0774997809130236</v>
      </c>
      <c r="V27" s="15"/>
      <c r="W27" s="15"/>
      <c r="X27" s="15"/>
      <c r="Y27" s="15"/>
      <c r="Z27" s="15"/>
      <c r="AA27" s="15"/>
      <c r="AB27" s="15"/>
      <c r="AC27" s="15"/>
      <c r="AD27" s="15"/>
      <c r="AE27" s="15"/>
      <c r="AF27" s="15"/>
      <c r="AG27" s="15"/>
      <c r="AH27" s="15"/>
      <c r="AI27" s="15"/>
    </row>
    <row r="28" spans="1:35">
      <c r="A28" s="39" t="s">
        <v>65</v>
      </c>
      <c r="B28" s="40">
        <v>21.954852045709821</v>
      </c>
      <c r="C28" s="60">
        <v>1.0084298112391326</v>
      </c>
      <c r="D28" s="65">
        <v>18.579295421154828</v>
      </c>
      <c r="E28" s="59">
        <v>2.2410525079195733</v>
      </c>
      <c r="F28" s="65">
        <v>22.634182276852371</v>
      </c>
      <c r="G28" s="59">
        <v>1.0286769466710872</v>
      </c>
      <c r="H28" s="69">
        <v>-4.0548868556975428</v>
      </c>
      <c r="I28" s="59">
        <v>2.2531721005554446</v>
      </c>
      <c r="J28" s="65">
        <v>28.927105308068601</v>
      </c>
      <c r="K28" s="59">
        <v>4.5228147107349645</v>
      </c>
      <c r="L28" s="65">
        <v>19.844994867289589</v>
      </c>
      <c r="M28" s="59">
        <v>1.3518893712358782</v>
      </c>
      <c r="N28" s="69">
        <v>-9.0821104407790116</v>
      </c>
      <c r="O28" s="59">
        <v>4.6457141047841013</v>
      </c>
      <c r="P28" s="65">
        <v>20.087127713396569</v>
      </c>
      <c r="Q28" s="59">
        <v>2.1065324509711685</v>
      </c>
      <c r="R28" s="65">
        <v>22.177582104858718</v>
      </c>
      <c r="S28" s="59">
        <v>1.1094106013916472</v>
      </c>
      <c r="T28" s="69">
        <v>2.0904543914621492</v>
      </c>
      <c r="U28" s="61">
        <v>2.31445442973114</v>
      </c>
      <c r="V28" s="15"/>
      <c r="W28" s="15"/>
      <c r="X28" s="15"/>
      <c r="Y28" s="15"/>
      <c r="Z28" s="15"/>
      <c r="AA28" s="15"/>
      <c r="AB28" s="15"/>
      <c r="AC28" s="15"/>
      <c r="AD28" s="15"/>
      <c r="AE28" s="15"/>
      <c r="AF28" s="15"/>
      <c r="AG28" s="15"/>
      <c r="AH28" s="15"/>
      <c r="AI28" s="15"/>
    </row>
    <row r="29" spans="1:35">
      <c r="A29" s="39" t="s">
        <v>70</v>
      </c>
      <c r="B29" s="40">
        <v>36.295181747141541</v>
      </c>
      <c r="C29" s="60">
        <v>1.1347312074646547</v>
      </c>
      <c r="D29" s="65">
        <v>25.427169264741611</v>
      </c>
      <c r="E29" s="59">
        <v>1.8276245197576422</v>
      </c>
      <c r="F29" s="65">
        <v>39.264377901842273</v>
      </c>
      <c r="G29" s="59">
        <v>1.3302043576256459</v>
      </c>
      <c r="H29" s="69">
        <v>-13.837208637100662</v>
      </c>
      <c r="I29" s="59">
        <v>2.1437257392555975</v>
      </c>
      <c r="J29" s="65">
        <v>42.408132784326021</v>
      </c>
      <c r="K29" s="59">
        <v>4.7980002047191297</v>
      </c>
      <c r="L29" s="65">
        <v>30.405139582255579</v>
      </c>
      <c r="M29" s="59">
        <v>1.8323299545566583</v>
      </c>
      <c r="N29" s="69">
        <v>-12.002993202070442</v>
      </c>
      <c r="O29" s="59">
        <v>4.7854667806664217</v>
      </c>
      <c r="P29" s="65">
        <v>40.649780028464257</v>
      </c>
      <c r="Q29" s="59">
        <v>2.5750805071878844</v>
      </c>
      <c r="R29" s="65">
        <v>35.202310857695899</v>
      </c>
      <c r="S29" s="59">
        <v>1.2193520461079239</v>
      </c>
      <c r="T29" s="69">
        <v>-5.4474691707683576</v>
      </c>
      <c r="U29" s="61">
        <v>2.745489036081914</v>
      </c>
      <c r="V29" s="15"/>
      <c r="W29" s="15"/>
      <c r="X29" s="15"/>
      <c r="Y29" s="15"/>
      <c r="Z29" s="15"/>
      <c r="AA29" s="15"/>
      <c r="AB29" s="15"/>
      <c r="AC29" s="15"/>
      <c r="AD29" s="15"/>
      <c r="AE29" s="15"/>
      <c r="AF29" s="15"/>
      <c r="AG29" s="15"/>
      <c r="AH29" s="15"/>
      <c r="AI29" s="15"/>
    </row>
    <row r="30" spans="1:35">
      <c r="A30" s="39" t="s">
        <v>99</v>
      </c>
      <c r="B30" s="40">
        <v>17.38571481511789</v>
      </c>
      <c r="C30" s="60">
        <v>1.1133855431020894</v>
      </c>
      <c r="D30" s="65">
        <v>12.75468874420871</v>
      </c>
      <c r="E30" s="59">
        <v>2.2586873094654685</v>
      </c>
      <c r="F30" s="65">
        <v>18.989444128185461</v>
      </c>
      <c r="G30" s="59">
        <v>1.3582939141964974</v>
      </c>
      <c r="H30" s="69">
        <v>-6.2347553839767507</v>
      </c>
      <c r="I30" s="59">
        <v>2.746480759394446</v>
      </c>
      <c r="J30" s="65">
        <v>22.179098715837831</v>
      </c>
      <c r="K30" s="59">
        <v>5.5049635203945391</v>
      </c>
      <c r="L30" s="65">
        <v>14.88657510763346</v>
      </c>
      <c r="M30" s="59">
        <v>1.7807714440280824</v>
      </c>
      <c r="N30" s="69">
        <v>-7.2925236082043714</v>
      </c>
      <c r="O30" s="59">
        <v>5.8485235159702924</v>
      </c>
      <c r="P30" s="65">
        <v>26.704960122748751</v>
      </c>
      <c r="Q30" s="59">
        <v>3.0983140326740441</v>
      </c>
      <c r="R30" s="65">
        <v>15.071726129666439</v>
      </c>
      <c r="S30" s="59">
        <v>1.1993672390719914</v>
      </c>
      <c r="T30" s="69">
        <v>-11.633233993082312</v>
      </c>
      <c r="U30" s="61">
        <v>3.4017299189400165</v>
      </c>
      <c r="V30" s="15"/>
      <c r="W30" s="15"/>
      <c r="X30" s="15"/>
      <c r="Y30" s="15"/>
      <c r="Z30" s="15"/>
      <c r="AA30" s="15"/>
      <c r="AB30" s="15"/>
      <c r="AC30" s="15"/>
      <c r="AD30" s="15"/>
      <c r="AE30" s="15"/>
      <c r="AF30" s="15"/>
      <c r="AG30" s="15"/>
      <c r="AH30" s="15"/>
      <c r="AI30" s="15"/>
    </row>
    <row r="31" spans="1:35">
      <c r="A31" s="39" t="s">
        <v>85</v>
      </c>
      <c r="B31" s="40">
        <v>14.890911482589351</v>
      </c>
      <c r="C31" s="60">
        <v>0.63636901127134649</v>
      </c>
      <c r="D31" s="65">
        <v>12.862163867015511</v>
      </c>
      <c r="E31" s="59">
        <v>1.1660297399329727</v>
      </c>
      <c r="F31" s="65">
        <v>15.455189598648611</v>
      </c>
      <c r="G31" s="59">
        <v>0.76912868364609255</v>
      </c>
      <c r="H31" s="69">
        <v>-2.5930257316330998</v>
      </c>
      <c r="I31" s="59">
        <v>1.4388725559803615</v>
      </c>
      <c r="J31" s="65">
        <v>31.266503651657128</v>
      </c>
      <c r="K31" s="59">
        <v>4.1124886397206959</v>
      </c>
      <c r="L31" s="65">
        <v>11.44381702844267</v>
      </c>
      <c r="M31" s="59">
        <v>0.82279650370673374</v>
      </c>
      <c r="N31" s="69">
        <v>-19.822686623214459</v>
      </c>
      <c r="O31" s="59">
        <v>4.1628250522141803</v>
      </c>
      <c r="P31" s="65">
        <v>22.425509444875189</v>
      </c>
      <c r="Q31" s="59">
        <v>1.7546597937915076</v>
      </c>
      <c r="R31" s="65">
        <v>13.33902054708094</v>
      </c>
      <c r="S31" s="59">
        <v>0.73828231146683576</v>
      </c>
      <c r="T31" s="69">
        <v>-9.0864888977942488</v>
      </c>
      <c r="U31" s="61">
        <v>2.0059934345619621</v>
      </c>
      <c r="V31" s="15"/>
      <c r="W31" s="15"/>
      <c r="X31" s="15"/>
      <c r="Y31" s="15"/>
      <c r="Z31" s="15"/>
      <c r="AA31" s="15"/>
      <c r="AB31" s="15"/>
      <c r="AC31" s="15"/>
      <c r="AD31" s="15"/>
      <c r="AE31" s="15"/>
      <c r="AF31" s="15"/>
      <c r="AG31" s="15"/>
      <c r="AH31" s="15"/>
      <c r="AI31" s="15"/>
    </row>
    <row r="32" spans="1:35">
      <c r="A32" s="39" t="s">
        <v>97</v>
      </c>
      <c r="B32" s="40">
        <v>25.22706962920633</v>
      </c>
      <c r="C32" s="60">
        <v>0.74432811279770128</v>
      </c>
      <c r="D32" s="65">
        <v>25.51790324233075</v>
      </c>
      <c r="E32" s="59">
        <v>1.469072666576273</v>
      </c>
      <c r="F32" s="65">
        <v>25.134993979479031</v>
      </c>
      <c r="G32" s="59">
        <v>0.90306198596032838</v>
      </c>
      <c r="H32" s="69">
        <v>0.38290926285171878</v>
      </c>
      <c r="I32" s="59">
        <v>1.7897660431709266</v>
      </c>
      <c r="J32" s="65">
        <v>32.627124486057859</v>
      </c>
      <c r="K32" s="59">
        <v>2.7911881726883232</v>
      </c>
      <c r="L32" s="65">
        <v>17.66420311858483</v>
      </c>
      <c r="M32" s="59">
        <v>1.6260056261123821</v>
      </c>
      <c r="N32" s="69">
        <v>-14.962921367473029</v>
      </c>
      <c r="O32" s="59">
        <v>3.4072028740935907</v>
      </c>
      <c r="P32" s="65">
        <v>29.482266581254549</v>
      </c>
      <c r="Q32" s="59">
        <v>2.1389435649809498</v>
      </c>
      <c r="R32" s="65">
        <v>23.939876452780069</v>
      </c>
      <c r="S32" s="59">
        <v>0.91660315824371585</v>
      </c>
      <c r="T32" s="69">
        <v>-5.5423901284744801</v>
      </c>
      <c r="U32" s="61">
        <v>2.5607050376556733</v>
      </c>
      <c r="V32" s="15"/>
      <c r="W32" s="15"/>
      <c r="X32" s="15"/>
      <c r="Y32" s="15"/>
      <c r="Z32" s="15"/>
      <c r="AA32" s="15"/>
      <c r="AB32" s="15"/>
      <c r="AC32" s="15"/>
      <c r="AD32" s="15"/>
      <c r="AE32" s="15"/>
      <c r="AF32" s="15"/>
      <c r="AG32" s="15"/>
      <c r="AH32" s="15"/>
      <c r="AI32" s="15"/>
    </row>
    <row r="33" spans="1:35">
      <c r="A33" s="39" t="s">
        <v>82</v>
      </c>
      <c r="B33" s="40">
        <v>45.658036790194707</v>
      </c>
      <c r="C33" s="60">
        <v>0.98791005748825578</v>
      </c>
      <c r="D33" s="65">
        <v>39.7131720422203</v>
      </c>
      <c r="E33" s="59">
        <v>1.1515013911208201</v>
      </c>
      <c r="F33" s="65">
        <v>53.891390258661367</v>
      </c>
      <c r="G33" s="59">
        <v>1.5257011449093996</v>
      </c>
      <c r="H33" s="69">
        <v>-14.178218216441067</v>
      </c>
      <c r="I33" s="59">
        <v>1.7896368415610953</v>
      </c>
      <c r="J33" s="65">
        <v>52.113889166114681</v>
      </c>
      <c r="K33" s="59">
        <v>2.2543187632394988</v>
      </c>
      <c r="L33" s="65">
        <v>39.742153217464796</v>
      </c>
      <c r="M33" s="59">
        <v>1.7198776441687555</v>
      </c>
      <c r="N33" s="69">
        <v>-12.371735948649885</v>
      </c>
      <c r="O33" s="59">
        <v>2.791692736418975</v>
      </c>
      <c r="P33" s="65">
        <v>51.767924904632054</v>
      </c>
      <c r="Q33" s="59">
        <v>2.1982072132550807</v>
      </c>
      <c r="R33" s="65">
        <v>43.905036178867761</v>
      </c>
      <c r="S33" s="59">
        <v>1.0698044645928975</v>
      </c>
      <c r="T33" s="69">
        <v>-7.862888725764293</v>
      </c>
      <c r="U33" s="61">
        <v>2.3722200822601196</v>
      </c>
      <c r="V33" s="15"/>
      <c r="W33" s="15"/>
      <c r="X33" s="15"/>
      <c r="Y33" s="15"/>
      <c r="Z33" s="15"/>
      <c r="AA33" s="15"/>
      <c r="AB33" s="15"/>
      <c r="AC33" s="15"/>
      <c r="AD33" s="15"/>
      <c r="AE33" s="15"/>
      <c r="AF33" s="15"/>
      <c r="AG33" s="15"/>
      <c r="AH33" s="15"/>
      <c r="AI33" s="15"/>
    </row>
    <row r="34" spans="1:35">
      <c r="A34" s="39" t="s">
        <v>454</v>
      </c>
      <c r="B34" s="40">
        <v>38.598070835062657</v>
      </c>
      <c r="C34" s="60">
        <v>1.9372689543874944</v>
      </c>
      <c r="D34" s="65">
        <v>39.679216276247352</v>
      </c>
      <c r="E34" s="59">
        <v>2.7907759291385021</v>
      </c>
      <c r="F34" s="65">
        <v>37.859571396715367</v>
      </c>
      <c r="G34" s="59">
        <v>2.5450696270146196</v>
      </c>
      <c r="H34" s="69">
        <v>1.8196448795319853</v>
      </c>
      <c r="I34" s="59">
        <v>3.6710153944413082</v>
      </c>
      <c r="J34" s="65">
        <v>39.00519439927119</v>
      </c>
      <c r="K34" s="59">
        <v>3.3405917449807858</v>
      </c>
      <c r="L34" s="65">
        <v>40.885136004123247</v>
      </c>
      <c r="M34" s="59">
        <v>3.178272842354513</v>
      </c>
      <c r="N34" s="69">
        <v>1.879941604852057</v>
      </c>
      <c r="O34" s="59">
        <v>4.2870082711585091</v>
      </c>
      <c r="P34" s="65">
        <v>34.541723722899107</v>
      </c>
      <c r="Q34" s="59">
        <v>3.5996339221864271</v>
      </c>
      <c r="R34" s="65">
        <v>40.119441423249128</v>
      </c>
      <c r="S34" s="59">
        <v>1.931526156294874</v>
      </c>
      <c r="T34" s="69">
        <v>5.5777177003500213</v>
      </c>
      <c r="U34" s="61">
        <v>3.6180939709186606</v>
      </c>
      <c r="V34" s="15"/>
      <c r="W34" s="15"/>
      <c r="X34" s="15"/>
      <c r="Y34" s="15"/>
      <c r="Z34" s="15"/>
      <c r="AA34" s="15"/>
      <c r="AB34" s="15"/>
      <c r="AC34" s="15"/>
      <c r="AD34" s="15"/>
      <c r="AE34" s="15"/>
      <c r="AF34" s="15"/>
      <c r="AG34" s="15"/>
      <c r="AH34" s="15"/>
      <c r="AI34" s="15"/>
    </row>
    <row r="35" spans="1:35">
      <c r="A35" s="39" t="s">
        <v>80</v>
      </c>
      <c r="B35" s="40">
        <v>13.639682549563849</v>
      </c>
      <c r="C35" s="60">
        <v>0.62264214624432812</v>
      </c>
      <c r="D35" s="65">
        <v>14.215763926678189</v>
      </c>
      <c r="E35" s="59">
        <v>1.323268193854255</v>
      </c>
      <c r="F35" s="65">
        <v>13.45754165009965</v>
      </c>
      <c r="G35" s="59">
        <v>0.72442769929287665</v>
      </c>
      <c r="H35" s="69">
        <v>0.75822227657853958</v>
      </c>
      <c r="I35" s="59">
        <v>1.5392294142543772</v>
      </c>
      <c r="J35" s="65">
        <v>16.454959386360589</v>
      </c>
      <c r="K35" s="59">
        <v>1.3996825500828924</v>
      </c>
      <c r="L35" s="65">
        <v>9.3536647697659596</v>
      </c>
      <c r="M35" s="59">
        <v>0.99621415607346486</v>
      </c>
      <c r="N35" s="69">
        <v>-7.1012946165946289</v>
      </c>
      <c r="O35" s="59">
        <v>1.7382611907836176</v>
      </c>
      <c r="P35" s="65">
        <v>16.117656537970252</v>
      </c>
      <c r="Q35" s="59">
        <v>1.2778294958793828</v>
      </c>
      <c r="R35" s="65">
        <v>12.86320127783409</v>
      </c>
      <c r="S35" s="59">
        <v>0.73949182038808026</v>
      </c>
      <c r="T35" s="69">
        <v>-3.2544552601361616</v>
      </c>
      <c r="U35" s="61">
        <v>1.497372364125596</v>
      </c>
      <c r="V35" s="15"/>
      <c r="W35" s="15"/>
      <c r="X35" s="15"/>
      <c r="Y35" s="15"/>
      <c r="Z35" s="15"/>
      <c r="AA35" s="15"/>
      <c r="AB35" s="15"/>
      <c r="AC35" s="15"/>
      <c r="AD35" s="15"/>
      <c r="AE35" s="15"/>
      <c r="AF35" s="15"/>
      <c r="AG35" s="15"/>
      <c r="AH35" s="15"/>
      <c r="AI35" s="15"/>
    </row>
    <row r="36" spans="1:35">
      <c r="A36" s="39" t="s">
        <v>96</v>
      </c>
      <c r="B36" s="40">
        <v>54.772562526543908</v>
      </c>
      <c r="C36" s="60">
        <v>1.3662494311033249</v>
      </c>
      <c r="D36" s="65">
        <v>54.932051420356913</v>
      </c>
      <c r="E36" s="59">
        <v>2.1283159649673795</v>
      </c>
      <c r="F36" s="65">
        <v>54.641938692603127</v>
      </c>
      <c r="G36" s="59">
        <v>1.8636613628189747</v>
      </c>
      <c r="H36" s="69">
        <v>0.29011272775378671</v>
      </c>
      <c r="I36" s="59">
        <v>2.8992981039930728</v>
      </c>
      <c r="J36" s="65">
        <v>46.034689179674793</v>
      </c>
      <c r="K36" s="59">
        <v>5.0355403157240302</v>
      </c>
      <c r="L36" s="65">
        <v>51.542098171041772</v>
      </c>
      <c r="M36" s="59">
        <v>2.287929611931673</v>
      </c>
      <c r="N36" s="69">
        <v>5.5074089913669795</v>
      </c>
      <c r="O36" s="59">
        <v>5.7270016388647891</v>
      </c>
      <c r="P36" s="65">
        <v>51.39124418624872</v>
      </c>
      <c r="Q36" s="59">
        <v>4.2847221109736751</v>
      </c>
      <c r="R36" s="65">
        <v>55.391196876805381</v>
      </c>
      <c r="S36" s="59">
        <v>1.3680160183456151</v>
      </c>
      <c r="T36" s="69">
        <v>3.9999526905566611</v>
      </c>
      <c r="U36" s="61">
        <v>4.4612589356230687</v>
      </c>
      <c r="V36" s="15"/>
      <c r="W36" s="15"/>
      <c r="X36" s="15"/>
      <c r="Y36" s="15"/>
      <c r="Z36" s="15"/>
      <c r="AA36" s="15"/>
      <c r="AB36" s="15"/>
      <c r="AC36" s="15"/>
      <c r="AD36" s="15"/>
      <c r="AE36" s="15"/>
      <c r="AF36" s="15"/>
      <c r="AG36" s="15"/>
      <c r="AH36" s="15"/>
      <c r="AI36" s="15"/>
    </row>
    <row r="37" spans="1:35">
      <c r="A37" s="39" t="s">
        <v>92</v>
      </c>
      <c r="B37" s="40">
        <v>13.455475744872549</v>
      </c>
      <c r="C37" s="60">
        <v>0.78728097755044257</v>
      </c>
      <c r="D37" s="65">
        <v>14.61025404233151</v>
      </c>
      <c r="E37" s="59">
        <v>1.413895893340307</v>
      </c>
      <c r="F37" s="65">
        <v>12.89695472677554</v>
      </c>
      <c r="G37" s="59">
        <v>0.84368844207989846</v>
      </c>
      <c r="H37" s="69">
        <v>1.7132993155559699</v>
      </c>
      <c r="I37" s="59">
        <v>1.514831847740765</v>
      </c>
      <c r="J37" s="65">
        <v>27.93730888379859</v>
      </c>
      <c r="K37" s="59">
        <v>3.3405030101028439</v>
      </c>
      <c r="L37" s="65">
        <v>12.02389507247771</v>
      </c>
      <c r="M37" s="59">
        <v>1.4432422179243261</v>
      </c>
      <c r="N37" s="69">
        <v>-15.913413811320879</v>
      </c>
      <c r="O37" s="59">
        <v>3.6145937254510057</v>
      </c>
      <c r="P37" s="65">
        <v>21.24308658249404</v>
      </c>
      <c r="Q37" s="59">
        <v>2.1773098772429198</v>
      </c>
      <c r="R37" s="65">
        <v>11.216544124628239</v>
      </c>
      <c r="S37" s="59">
        <v>0.76323630911742635</v>
      </c>
      <c r="T37" s="69">
        <v>-10.026542457865801</v>
      </c>
      <c r="U37" s="61">
        <v>2.326217423191169</v>
      </c>
      <c r="V37" s="15"/>
      <c r="W37" s="15"/>
      <c r="X37" s="15"/>
      <c r="Y37" s="15"/>
      <c r="Z37" s="15"/>
      <c r="AA37" s="15"/>
      <c r="AB37" s="15"/>
      <c r="AC37" s="15"/>
      <c r="AD37" s="15"/>
      <c r="AE37" s="15"/>
      <c r="AF37" s="15"/>
      <c r="AG37" s="15"/>
      <c r="AH37" s="15"/>
      <c r="AI37" s="15"/>
    </row>
    <row r="38" spans="1:35">
      <c r="A38" s="39" t="s">
        <v>66</v>
      </c>
      <c r="B38" s="40">
        <v>19.62505054453414</v>
      </c>
      <c r="C38" s="60">
        <v>0.99605010056532417</v>
      </c>
      <c r="D38" s="65">
        <v>12.01805921467113</v>
      </c>
      <c r="E38" s="59">
        <v>2.4517347595298751</v>
      </c>
      <c r="F38" s="65">
        <v>20.511021662068352</v>
      </c>
      <c r="G38" s="59">
        <v>1.0931012748921196</v>
      </c>
      <c r="H38" s="69">
        <v>-8.4929624473972218</v>
      </c>
      <c r="I38" s="59">
        <v>2.70708799683909</v>
      </c>
      <c r="J38" s="65">
        <v>27.63633376157728</v>
      </c>
      <c r="K38" s="59">
        <v>4.4322342077466095</v>
      </c>
      <c r="L38" s="65">
        <v>20.21977669498223</v>
      </c>
      <c r="M38" s="59">
        <v>1.4873633928496348</v>
      </c>
      <c r="N38" s="69">
        <v>-7.4165570665950504</v>
      </c>
      <c r="O38" s="59">
        <v>4.4639787424904949</v>
      </c>
      <c r="P38" s="65">
        <v>19.345927927197899</v>
      </c>
      <c r="Q38" s="59">
        <v>3.359757215668457</v>
      </c>
      <c r="R38" s="65">
        <v>19.592599494644439</v>
      </c>
      <c r="S38" s="59">
        <v>1.0416436326330853</v>
      </c>
      <c r="T38" s="69">
        <v>0.24667156744654051</v>
      </c>
      <c r="U38" s="61">
        <v>3.5354598041963743</v>
      </c>
      <c r="V38" s="15"/>
      <c r="W38" s="15"/>
      <c r="X38" s="15"/>
      <c r="Y38" s="15"/>
      <c r="Z38" s="15"/>
      <c r="AA38" s="15"/>
      <c r="AB38" s="15"/>
      <c r="AC38" s="15"/>
      <c r="AD38" s="15"/>
      <c r="AE38" s="15"/>
      <c r="AF38" s="15"/>
      <c r="AG38" s="15"/>
      <c r="AH38" s="15"/>
      <c r="AI38" s="15"/>
    </row>
    <row r="39" spans="1:35">
      <c r="A39" s="39" t="s">
        <v>58</v>
      </c>
      <c r="B39" s="40">
        <v>20.827368326391259</v>
      </c>
      <c r="C39" s="60">
        <v>1.0492969863480108</v>
      </c>
      <c r="D39" s="65">
        <v>12.92560600569303</v>
      </c>
      <c r="E39" s="59">
        <v>1.5359447496660481</v>
      </c>
      <c r="F39" s="65">
        <v>22.236051498230982</v>
      </c>
      <c r="G39" s="59">
        <v>1.1435462717430742</v>
      </c>
      <c r="H39" s="69">
        <v>-9.3104454925379514</v>
      </c>
      <c r="I39" s="59">
        <v>1.6761413767544107</v>
      </c>
      <c r="J39" s="65">
        <v>27.788248755943609</v>
      </c>
      <c r="K39" s="59">
        <v>4.5989665911424957</v>
      </c>
      <c r="L39" s="65">
        <v>18.528292457857191</v>
      </c>
      <c r="M39" s="59">
        <v>1.4210453308650619</v>
      </c>
      <c r="N39" s="69">
        <v>-9.2599562980864185</v>
      </c>
      <c r="O39" s="59">
        <v>4.8954204099457144</v>
      </c>
      <c r="P39" s="65">
        <v>22.373681914384409</v>
      </c>
      <c r="Q39" s="59">
        <v>2.8428857339658231</v>
      </c>
      <c r="R39" s="65">
        <v>20.659933332714971</v>
      </c>
      <c r="S39" s="59">
        <v>1.1161112558491426</v>
      </c>
      <c r="T39" s="69">
        <v>-1.7137485816694387</v>
      </c>
      <c r="U39" s="61">
        <v>3.0612420182113875</v>
      </c>
      <c r="V39" s="15"/>
      <c r="W39" s="15"/>
      <c r="X39" s="15"/>
      <c r="Y39" s="15"/>
      <c r="Z39" s="15"/>
      <c r="AA39" s="15"/>
      <c r="AB39" s="15"/>
      <c r="AC39" s="15"/>
      <c r="AD39" s="15"/>
      <c r="AE39" s="15"/>
      <c r="AF39" s="15"/>
      <c r="AG39" s="15"/>
      <c r="AH39" s="15"/>
      <c r="AI39" s="15"/>
    </row>
    <row r="40" spans="1:35">
      <c r="A40" s="39" t="s">
        <v>76</v>
      </c>
      <c r="B40" s="40">
        <v>22.020658233492242</v>
      </c>
      <c r="C40" s="60">
        <v>0.85303291761047573</v>
      </c>
      <c r="D40" s="65">
        <v>18.552044664832199</v>
      </c>
      <c r="E40" s="59">
        <v>1.8841313712950891</v>
      </c>
      <c r="F40" s="65">
        <v>22.92425903730544</v>
      </c>
      <c r="G40" s="59">
        <v>0.96056838653795906</v>
      </c>
      <c r="H40" s="69">
        <v>-4.3722143724732412</v>
      </c>
      <c r="I40" s="59">
        <v>2.1372997975587982</v>
      </c>
      <c r="J40" s="65">
        <v>40.167138416925397</v>
      </c>
      <c r="K40" s="59">
        <v>4.5905485364337819</v>
      </c>
      <c r="L40" s="65">
        <v>18.50821858635139</v>
      </c>
      <c r="M40" s="59">
        <v>1.1468800687574738</v>
      </c>
      <c r="N40" s="69">
        <v>-21.658919830574007</v>
      </c>
      <c r="O40" s="59">
        <v>4.7598435058393447</v>
      </c>
      <c r="P40" s="65">
        <v>31.121664488431719</v>
      </c>
      <c r="Q40" s="59">
        <v>2.4272313303860011</v>
      </c>
      <c r="R40" s="65">
        <v>20.781209179972048</v>
      </c>
      <c r="S40" s="59">
        <v>0.90805446533616219</v>
      </c>
      <c r="T40" s="69">
        <v>-10.340455308459671</v>
      </c>
      <c r="U40" s="61">
        <v>2.5999274426187484</v>
      </c>
      <c r="V40" s="15"/>
      <c r="W40" s="15"/>
      <c r="X40" s="15"/>
      <c r="Y40" s="15"/>
      <c r="Z40" s="15"/>
      <c r="AA40" s="15"/>
      <c r="AB40" s="15"/>
      <c r="AC40" s="15"/>
      <c r="AD40" s="15"/>
      <c r="AE40" s="15"/>
      <c r="AF40" s="15"/>
      <c r="AG40" s="15"/>
      <c r="AH40" s="15"/>
      <c r="AI40" s="15"/>
    </row>
    <row r="41" spans="1:35">
      <c r="A41" s="39" t="s">
        <v>2</v>
      </c>
      <c r="B41" s="40">
        <v>20.398389872800131</v>
      </c>
      <c r="C41" s="60">
        <v>1.0315082491767149</v>
      </c>
      <c r="D41" s="65">
        <v>21.769683580266982</v>
      </c>
      <c r="E41" s="59">
        <v>2.0016329356205338</v>
      </c>
      <c r="F41" s="65">
        <v>19.80956405416417</v>
      </c>
      <c r="G41" s="59">
        <v>1.0820689529412295</v>
      </c>
      <c r="H41" s="69">
        <v>1.9601195261028117</v>
      </c>
      <c r="I41" s="59">
        <v>2.1324000347979446</v>
      </c>
      <c r="J41" s="65">
        <v>26.86701043004533</v>
      </c>
      <c r="K41" s="59">
        <v>2.3334226342826803</v>
      </c>
      <c r="L41" s="65">
        <v>13.44904694667777</v>
      </c>
      <c r="M41" s="59">
        <v>3.3019125754768583</v>
      </c>
      <c r="N41" s="69">
        <v>-13.41796348336756</v>
      </c>
      <c r="O41" s="59">
        <v>4.5916389191121683</v>
      </c>
      <c r="P41" s="65">
        <v>23.566400229661781</v>
      </c>
      <c r="Q41" s="59">
        <v>1.9496223364113987</v>
      </c>
      <c r="R41" s="65">
        <v>19.234260705137469</v>
      </c>
      <c r="S41" s="59">
        <v>1.1476723181552355</v>
      </c>
      <c r="T41" s="69">
        <v>-4.3321395245243117</v>
      </c>
      <c r="U41" s="61">
        <v>2.1882827825941229</v>
      </c>
      <c r="V41" s="15"/>
      <c r="W41" s="15"/>
      <c r="X41" s="15"/>
      <c r="Y41" s="15"/>
      <c r="Z41" s="15"/>
      <c r="AA41" s="15"/>
      <c r="AB41" s="15"/>
      <c r="AC41" s="15"/>
      <c r="AD41" s="15"/>
      <c r="AE41" s="15"/>
      <c r="AF41" s="15"/>
      <c r="AG41" s="15"/>
      <c r="AH41" s="15"/>
      <c r="AI41" s="15"/>
    </row>
    <row r="42" spans="1:35">
      <c r="A42" s="39" t="s">
        <v>93</v>
      </c>
      <c r="B42" s="40">
        <v>53.239893357813507</v>
      </c>
      <c r="C42" s="60">
        <v>1.090475869313885</v>
      </c>
      <c r="D42" s="65">
        <v>53.197439641451737</v>
      </c>
      <c r="E42" s="59">
        <v>1.3378888609940685</v>
      </c>
      <c r="F42" s="65">
        <v>53.272674768138756</v>
      </c>
      <c r="G42" s="59">
        <v>1.5317183508887586</v>
      </c>
      <c r="H42" s="69">
        <v>-7.523512668701926E-2</v>
      </c>
      <c r="I42" s="59">
        <v>1.9252767801116859</v>
      </c>
      <c r="J42" s="65">
        <v>52.247095175563487</v>
      </c>
      <c r="K42" s="59">
        <v>2.8323434830388705</v>
      </c>
      <c r="L42" s="65">
        <v>51.332799343569278</v>
      </c>
      <c r="M42" s="59">
        <v>1.9537605037199024</v>
      </c>
      <c r="N42" s="69">
        <v>-0.91429583199420961</v>
      </c>
      <c r="O42" s="59">
        <v>3.2728254696944314</v>
      </c>
      <c r="P42" s="65">
        <v>54.124710335767048</v>
      </c>
      <c r="Q42" s="59">
        <v>1.7398596454628752</v>
      </c>
      <c r="R42" s="65">
        <v>52.907493403845592</v>
      </c>
      <c r="S42" s="59">
        <v>1.2523606904070597</v>
      </c>
      <c r="T42" s="69">
        <v>-1.2172169319214561</v>
      </c>
      <c r="U42" s="61">
        <v>1.9410370325590283</v>
      </c>
      <c r="V42" s="15"/>
      <c r="W42" s="15"/>
      <c r="X42" s="15"/>
      <c r="Y42" s="15"/>
      <c r="Z42" s="15"/>
      <c r="AA42" s="15"/>
      <c r="AB42" s="15"/>
      <c r="AC42" s="15"/>
      <c r="AD42" s="15"/>
      <c r="AE42" s="15"/>
      <c r="AF42" s="15"/>
      <c r="AG42" s="15"/>
      <c r="AH42" s="15"/>
      <c r="AI42" s="15"/>
    </row>
    <row r="43" spans="1:35">
      <c r="A43" s="39" t="s">
        <v>106</v>
      </c>
      <c r="B43" s="40">
        <v>11.718208137449221</v>
      </c>
      <c r="C43" s="60">
        <v>1.3293301305543208</v>
      </c>
      <c r="D43" s="65">
        <v>10.62222995640855</v>
      </c>
      <c r="E43" s="59">
        <v>1.972107805427918</v>
      </c>
      <c r="F43" s="65">
        <v>12.65980538833074</v>
      </c>
      <c r="G43" s="59">
        <v>1.7684220488609068</v>
      </c>
      <c r="H43" s="69">
        <v>-2.0375754319221908</v>
      </c>
      <c r="I43" s="59">
        <v>2.6189365193615055</v>
      </c>
      <c r="J43" s="65">
        <v>18.94115621052913</v>
      </c>
      <c r="K43" s="59">
        <v>3.034279472211554</v>
      </c>
      <c r="L43" s="65">
        <v>9.6744581066122812</v>
      </c>
      <c r="M43" s="59">
        <v>1.7269210923227778</v>
      </c>
      <c r="N43" s="69">
        <v>-9.2666981039168483</v>
      </c>
      <c r="O43" s="59">
        <v>3.2222373084141003</v>
      </c>
      <c r="P43" s="65">
        <v>19.26595584533743</v>
      </c>
      <c r="Q43" s="59">
        <v>2.4727265386441974</v>
      </c>
      <c r="R43" s="65">
        <v>10.177714705504609</v>
      </c>
      <c r="S43" s="59">
        <v>1.3550613278810208</v>
      </c>
      <c r="T43" s="69">
        <v>-9.0882411398328209</v>
      </c>
      <c r="U43" s="61">
        <v>2.6211503878316047</v>
      </c>
      <c r="V43" s="15"/>
      <c r="W43" s="15"/>
      <c r="X43" s="15"/>
      <c r="Y43" s="15"/>
      <c r="Z43" s="15"/>
      <c r="AA43" s="15"/>
      <c r="AB43" s="15"/>
      <c r="AC43" s="15"/>
      <c r="AD43" s="15"/>
      <c r="AE43" s="15"/>
      <c r="AF43" s="15"/>
      <c r="AG43" s="15"/>
      <c r="AH43" s="15"/>
      <c r="AI43" s="15"/>
    </row>
    <row r="44" spans="1:35">
      <c r="A44" s="39" t="s">
        <v>71</v>
      </c>
      <c r="B44" s="40">
        <v>17.714000566408</v>
      </c>
      <c r="C44" s="60">
        <v>0.77923026604950862</v>
      </c>
      <c r="D44" s="65">
        <v>12.341394385760379</v>
      </c>
      <c r="E44" s="59">
        <v>1.0224950074584003</v>
      </c>
      <c r="F44" s="65">
        <v>20.774779425211459</v>
      </c>
      <c r="G44" s="59">
        <v>1.0434125359954962</v>
      </c>
      <c r="H44" s="69">
        <v>-8.4333850394510801</v>
      </c>
      <c r="I44" s="59">
        <v>1.472924892699903</v>
      </c>
      <c r="J44" s="65">
        <v>28.000687023978259</v>
      </c>
      <c r="K44" s="59">
        <v>2.6057314296128085</v>
      </c>
      <c r="L44" s="65">
        <v>10.84005459167923</v>
      </c>
      <c r="M44" s="59">
        <v>1.1200952363548289</v>
      </c>
      <c r="N44" s="69">
        <v>-17.160632432299028</v>
      </c>
      <c r="O44" s="59">
        <v>2.8519679658630825</v>
      </c>
      <c r="P44" s="65">
        <v>27.562543715276441</v>
      </c>
      <c r="Q44" s="59">
        <v>1.9999860457884582</v>
      </c>
      <c r="R44" s="65">
        <v>14.868580441457519</v>
      </c>
      <c r="S44" s="59">
        <v>0.72904359971479615</v>
      </c>
      <c r="T44" s="69">
        <v>-12.693963273818921</v>
      </c>
      <c r="U44" s="61">
        <v>2.0408580843205075</v>
      </c>
      <c r="V44" s="15"/>
      <c r="W44" s="15"/>
      <c r="X44" s="15"/>
      <c r="Y44" s="15"/>
      <c r="Z44" s="15"/>
      <c r="AA44" s="15"/>
      <c r="AB44" s="15"/>
      <c r="AC44" s="15"/>
      <c r="AD44" s="15"/>
      <c r="AE44" s="15"/>
      <c r="AF44" s="15"/>
      <c r="AG44" s="15"/>
      <c r="AH44" s="15"/>
      <c r="AI44" s="15"/>
    </row>
    <row r="45" spans="1:35">
      <c r="A45" s="39" t="s">
        <v>89</v>
      </c>
      <c r="B45" s="40">
        <v>14.89436923123243</v>
      </c>
      <c r="C45" s="60">
        <v>1.0387846286251141</v>
      </c>
      <c r="D45" s="65">
        <v>12.00306597344545</v>
      </c>
      <c r="E45" s="59">
        <v>1.3001187566697228</v>
      </c>
      <c r="F45" s="65">
        <v>16.388784865126379</v>
      </c>
      <c r="G45" s="59">
        <v>1.397692668669019</v>
      </c>
      <c r="H45" s="69">
        <v>-4.3857188916809289</v>
      </c>
      <c r="I45" s="59">
        <v>1.8599935526244331</v>
      </c>
      <c r="J45" s="65">
        <v>23.401168869019081</v>
      </c>
      <c r="K45" s="59">
        <v>2.9738685324901044</v>
      </c>
      <c r="L45" s="65">
        <v>11.38420177413362</v>
      </c>
      <c r="M45" s="59">
        <v>1.585407980207342</v>
      </c>
      <c r="N45" s="69">
        <v>-12.016967094885461</v>
      </c>
      <c r="O45" s="59">
        <v>3.315914700831847</v>
      </c>
      <c r="P45" s="65">
        <v>23.48498736915197</v>
      </c>
      <c r="Q45" s="59">
        <v>3.0444152252635051</v>
      </c>
      <c r="R45" s="65">
        <v>12.359716822853001</v>
      </c>
      <c r="S45" s="59">
        <v>1.0599542225282732</v>
      </c>
      <c r="T45" s="69">
        <v>-11.125270546298969</v>
      </c>
      <c r="U45" s="61">
        <v>3.1959392476057911</v>
      </c>
      <c r="V45" s="15"/>
      <c r="W45" s="15"/>
      <c r="X45" s="15"/>
      <c r="Y45" s="15"/>
      <c r="Z45" s="15"/>
      <c r="AA45" s="15"/>
      <c r="AB45" s="15"/>
      <c r="AC45" s="15"/>
      <c r="AD45" s="15"/>
      <c r="AE45" s="15"/>
      <c r="AF45" s="15"/>
      <c r="AG45" s="15"/>
      <c r="AH45" s="15"/>
      <c r="AI45" s="15"/>
    </row>
    <row r="46" spans="1:35">
      <c r="A46" s="39" t="s">
        <v>103</v>
      </c>
      <c r="B46" s="40">
        <v>26.99213135954539</v>
      </c>
      <c r="C46" s="60">
        <v>0.83559328847800962</v>
      </c>
      <c r="D46" s="65">
        <v>23.301125766126269</v>
      </c>
      <c r="E46" s="59">
        <v>1.5582370815772595</v>
      </c>
      <c r="F46" s="65">
        <v>28.3095850059219</v>
      </c>
      <c r="G46" s="59">
        <v>1.0052761525898619</v>
      </c>
      <c r="H46" s="69">
        <v>-5.0084592397956307</v>
      </c>
      <c r="I46" s="59">
        <v>1.8880636773148081</v>
      </c>
      <c r="J46" s="65" t="s">
        <v>23</v>
      </c>
      <c r="K46" s="59" t="s">
        <v>23</v>
      </c>
      <c r="L46" s="65">
        <v>25.974236925618619</v>
      </c>
      <c r="M46" s="59">
        <v>1.1591294613604746</v>
      </c>
      <c r="N46" s="69" t="s">
        <v>23</v>
      </c>
      <c r="O46" s="59" t="s">
        <v>23</v>
      </c>
      <c r="P46" s="65">
        <v>33.398233291045223</v>
      </c>
      <c r="Q46" s="59">
        <v>3.8715358169388314</v>
      </c>
      <c r="R46" s="65">
        <v>26.80953633772145</v>
      </c>
      <c r="S46" s="59">
        <v>0.84780576520718487</v>
      </c>
      <c r="T46" s="69">
        <v>-6.5886969533237725</v>
      </c>
      <c r="U46" s="61">
        <v>3.9427823083587339</v>
      </c>
      <c r="V46" s="15"/>
      <c r="W46" s="15"/>
      <c r="X46" s="15"/>
      <c r="Y46" s="15"/>
      <c r="Z46" s="15"/>
      <c r="AA46" s="15"/>
      <c r="AB46" s="15"/>
      <c r="AC46" s="15"/>
      <c r="AD46" s="15"/>
      <c r="AE46" s="15"/>
      <c r="AF46" s="15"/>
      <c r="AG46" s="15"/>
      <c r="AH46" s="15"/>
      <c r="AI46" s="15"/>
    </row>
    <row r="47" spans="1:35">
      <c r="A47" s="39" t="s">
        <v>74</v>
      </c>
      <c r="B47" s="40">
        <v>35.090640795067117</v>
      </c>
      <c r="C47" s="60">
        <v>1.0884959329287149</v>
      </c>
      <c r="D47" s="65">
        <v>26.594398122629929</v>
      </c>
      <c r="E47" s="59">
        <v>1.722860821189131</v>
      </c>
      <c r="F47" s="65">
        <v>38.188932671472152</v>
      </c>
      <c r="G47" s="59">
        <v>1.2054841055634751</v>
      </c>
      <c r="H47" s="69">
        <v>-11.594534548842223</v>
      </c>
      <c r="I47" s="59">
        <v>1.8846907849594665</v>
      </c>
      <c r="J47" s="65">
        <v>39.819281339754752</v>
      </c>
      <c r="K47" s="59">
        <v>3.321050243720741</v>
      </c>
      <c r="L47" s="65">
        <v>23.231231825171399</v>
      </c>
      <c r="M47" s="59">
        <v>2.0447353181157215</v>
      </c>
      <c r="N47" s="69">
        <v>-16.588049514583354</v>
      </c>
      <c r="O47" s="59">
        <v>3.6764927189424053</v>
      </c>
      <c r="P47" s="65">
        <v>38.681283256337522</v>
      </c>
      <c r="Q47" s="59">
        <v>2.8495000294259762</v>
      </c>
      <c r="R47" s="65">
        <v>34.574262302898148</v>
      </c>
      <c r="S47" s="59">
        <v>1.1949087940286427</v>
      </c>
      <c r="T47" s="69">
        <v>-4.107020953439374</v>
      </c>
      <c r="U47" s="61">
        <v>3.1295927058668376</v>
      </c>
      <c r="V47" s="15"/>
      <c r="W47" s="15"/>
      <c r="X47" s="15"/>
      <c r="Y47" s="15"/>
      <c r="Z47" s="15"/>
      <c r="AA47" s="15"/>
      <c r="AB47" s="15"/>
      <c r="AC47" s="15"/>
      <c r="AD47" s="15"/>
      <c r="AE47" s="15"/>
      <c r="AF47" s="15"/>
      <c r="AG47" s="15"/>
      <c r="AH47" s="15"/>
      <c r="AI47" s="15"/>
    </row>
    <row r="48" spans="1:35">
      <c r="A48" s="39" t="s">
        <v>60</v>
      </c>
      <c r="B48" s="40">
        <v>14.57490801632631</v>
      </c>
      <c r="C48" s="60">
        <v>0.70139210808741015</v>
      </c>
      <c r="D48" s="65">
        <v>15.69111791353785</v>
      </c>
      <c r="E48" s="59">
        <v>2.5237922931343588</v>
      </c>
      <c r="F48" s="65">
        <v>14.379393889053921</v>
      </c>
      <c r="G48" s="59">
        <v>0.85862104040415776</v>
      </c>
      <c r="H48" s="69">
        <v>1.3117240244839294</v>
      </c>
      <c r="I48" s="59">
        <v>2.9220141532335377</v>
      </c>
      <c r="J48" s="65">
        <v>18.91005926903852</v>
      </c>
      <c r="K48" s="59">
        <v>2.6692821290261812</v>
      </c>
      <c r="L48" s="65">
        <v>12.42895536284556</v>
      </c>
      <c r="M48" s="59">
        <v>0.9439026035660949</v>
      </c>
      <c r="N48" s="69">
        <v>-6.4811039061929598</v>
      </c>
      <c r="O48" s="59">
        <v>2.7907463673221442</v>
      </c>
      <c r="P48" s="65">
        <v>19.987984252266799</v>
      </c>
      <c r="Q48" s="59">
        <v>2.0534892363797033</v>
      </c>
      <c r="R48" s="65">
        <v>13.12912015459097</v>
      </c>
      <c r="S48" s="59">
        <v>0.9303436043221871</v>
      </c>
      <c r="T48" s="69">
        <v>-6.8588640976758288</v>
      </c>
      <c r="U48" s="61">
        <v>2.5353613414311535</v>
      </c>
      <c r="V48" s="15"/>
      <c r="W48" s="15"/>
      <c r="X48" s="15"/>
      <c r="Y48" s="15"/>
      <c r="Z48" s="15"/>
      <c r="AA48" s="15"/>
      <c r="AB48" s="15"/>
      <c r="AC48" s="15"/>
      <c r="AD48" s="15"/>
      <c r="AE48" s="15"/>
      <c r="AF48" s="15"/>
      <c r="AG48" s="15"/>
      <c r="AH48" s="15"/>
      <c r="AI48" s="15"/>
    </row>
    <row r="49" spans="1:35">
      <c r="A49" s="39" t="s">
        <v>109</v>
      </c>
      <c r="B49" s="40">
        <v>28.513850307924582</v>
      </c>
      <c r="C49" s="60">
        <v>1.3182520525938213</v>
      </c>
      <c r="D49" s="65">
        <v>29.642949123131299</v>
      </c>
      <c r="E49" s="59">
        <v>2.1836092297331704</v>
      </c>
      <c r="F49" s="65">
        <v>27.46779966278698</v>
      </c>
      <c r="G49" s="59">
        <v>1.534930013762063</v>
      </c>
      <c r="H49" s="69">
        <v>2.1751494603443184</v>
      </c>
      <c r="I49" s="59">
        <v>2.669899103949438</v>
      </c>
      <c r="J49" s="65">
        <v>35.651292691825653</v>
      </c>
      <c r="K49" s="59">
        <v>4.1695844613987632</v>
      </c>
      <c r="L49" s="65">
        <v>17.869801856241558</v>
      </c>
      <c r="M49" s="59">
        <v>3.5799945546560541</v>
      </c>
      <c r="N49" s="69">
        <v>-17.781490835584094</v>
      </c>
      <c r="O49" s="59">
        <v>5.1533801989176586</v>
      </c>
      <c r="P49" s="65">
        <v>32.188329693148823</v>
      </c>
      <c r="Q49" s="59">
        <v>3.1406091687568596</v>
      </c>
      <c r="R49" s="65">
        <v>27.462937580691641</v>
      </c>
      <c r="S49" s="59">
        <v>1.3785985188978147</v>
      </c>
      <c r="T49" s="69">
        <v>-4.7253921124571825</v>
      </c>
      <c r="U49" s="61">
        <v>3.274781502794426</v>
      </c>
      <c r="V49" s="15"/>
      <c r="W49" s="15"/>
      <c r="X49" s="15"/>
      <c r="Y49" s="15"/>
      <c r="Z49" s="15"/>
      <c r="AA49" s="15"/>
      <c r="AB49" s="15"/>
      <c r="AC49" s="15"/>
      <c r="AD49" s="15"/>
      <c r="AE49" s="15"/>
      <c r="AF49" s="15"/>
      <c r="AG49" s="15"/>
      <c r="AH49" s="15"/>
      <c r="AI49" s="15"/>
    </row>
    <row r="50" spans="1:35">
      <c r="A50" s="39" t="s">
        <v>102</v>
      </c>
      <c r="B50" s="40">
        <v>19.91363765613621</v>
      </c>
      <c r="C50" s="60">
        <v>0.71512012337349395</v>
      </c>
      <c r="D50" s="65">
        <v>17.75665981483677</v>
      </c>
      <c r="E50" s="59">
        <v>1.1084201274845036</v>
      </c>
      <c r="F50" s="65">
        <v>21.145095727132571</v>
      </c>
      <c r="G50" s="59">
        <v>0.95351222787630063</v>
      </c>
      <c r="H50" s="69">
        <v>-3.388435912295801</v>
      </c>
      <c r="I50" s="59">
        <v>1.4916659028902715</v>
      </c>
      <c r="J50" s="65">
        <v>26.941867640826629</v>
      </c>
      <c r="K50" s="59">
        <v>1.5044624109809728</v>
      </c>
      <c r="L50" s="65">
        <v>16.640468166046951</v>
      </c>
      <c r="M50" s="59">
        <v>2.0589632819737687</v>
      </c>
      <c r="N50" s="69">
        <v>-10.301399474779679</v>
      </c>
      <c r="O50" s="59">
        <v>2.5463985458671292</v>
      </c>
      <c r="P50" s="65">
        <v>25.380795430881019</v>
      </c>
      <c r="Q50" s="59">
        <v>1.3040487944671919</v>
      </c>
      <c r="R50" s="65">
        <v>17.617828322113251</v>
      </c>
      <c r="S50" s="59">
        <v>0.81180518959735648</v>
      </c>
      <c r="T50" s="69">
        <v>-7.7629671087677679</v>
      </c>
      <c r="U50" s="61">
        <v>1.4916359346586736</v>
      </c>
      <c r="V50" s="15"/>
      <c r="W50" s="15"/>
      <c r="X50" s="15"/>
      <c r="Y50" s="15"/>
      <c r="Z50" s="15"/>
      <c r="AA50" s="15"/>
      <c r="AB50" s="15"/>
      <c r="AC50" s="15"/>
      <c r="AD50" s="15"/>
      <c r="AE50" s="15"/>
      <c r="AF50" s="15"/>
      <c r="AG50" s="15"/>
      <c r="AH50" s="15"/>
      <c r="AI50" s="15"/>
    </row>
    <row r="51" spans="1:35">
      <c r="A51" s="39" t="s">
        <v>77</v>
      </c>
      <c r="B51" s="40">
        <v>26.474190126308301</v>
      </c>
      <c r="C51" s="60">
        <v>1.013033056284973</v>
      </c>
      <c r="D51" s="65">
        <v>17.145968942685151</v>
      </c>
      <c r="E51" s="59">
        <v>1.9316511158386163</v>
      </c>
      <c r="F51" s="65">
        <v>28.469992754441058</v>
      </c>
      <c r="G51" s="59">
        <v>1.1203068840883248</v>
      </c>
      <c r="H51" s="69">
        <v>-11.324023811755907</v>
      </c>
      <c r="I51" s="59">
        <v>2.1832322436948397</v>
      </c>
      <c r="J51" s="65">
        <v>30.93845352804664</v>
      </c>
      <c r="K51" s="59">
        <v>3.4381752278264281</v>
      </c>
      <c r="L51" s="65">
        <v>21.585951919151789</v>
      </c>
      <c r="M51" s="59">
        <v>1.4839440221991942</v>
      </c>
      <c r="N51" s="69">
        <v>-9.3525016088948512</v>
      </c>
      <c r="O51" s="59">
        <v>3.7637937185934689</v>
      </c>
      <c r="P51" s="65">
        <v>30.179952863144539</v>
      </c>
      <c r="Q51" s="59">
        <v>2.4965407483359106</v>
      </c>
      <c r="R51" s="65">
        <v>25.855263841275931</v>
      </c>
      <c r="S51" s="59">
        <v>1.0875165370301991</v>
      </c>
      <c r="T51" s="69">
        <v>-4.3246890218686076</v>
      </c>
      <c r="U51" s="61">
        <v>2.6580222275596013</v>
      </c>
      <c r="V51" s="15"/>
      <c r="W51" s="15"/>
      <c r="X51" s="15"/>
      <c r="Y51" s="15"/>
      <c r="Z51" s="15"/>
      <c r="AA51" s="15"/>
      <c r="AB51" s="15"/>
      <c r="AC51" s="15"/>
      <c r="AD51" s="15"/>
      <c r="AE51" s="15"/>
      <c r="AF51" s="15"/>
      <c r="AG51" s="15"/>
      <c r="AH51" s="15"/>
      <c r="AI51" s="15"/>
    </row>
    <row r="52" spans="1:35">
      <c r="A52" s="39" t="s">
        <v>59</v>
      </c>
      <c r="B52" s="40">
        <v>23.230533363144119</v>
      </c>
      <c r="C52" s="60">
        <v>1.1951392333195503</v>
      </c>
      <c r="D52" s="65">
        <v>18.515156820997881</v>
      </c>
      <c r="E52" s="59">
        <v>1.9837786740020846</v>
      </c>
      <c r="F52" s="65">
        <v>24.476600879863589</v>
      </c>
      <c r="G52" s="59">
        <v>1.2859366911475043</v>
      </c>
      <c r="H52" s="69">
        <v>-5.9614440588657089</v>
      </c>
      <c r="I52" s="59">
        <v>2.1083801015992676</v>
      </c>
      <c r="J52" s="65">
        <v>26.77388230811194</v>
      </c>
      <c r="K52" s="59">
        <v>6.58915184203995</v>
      </c>
      <c r="L52" s="65">
        <v>21.97050711630812</v>
      </c>
      <c r="M52" s="59">
        <v>1.5920098313458135</v>
      </c>
      <c r="N52" s="69">
        <v>-4.8033751918038199</v>
      </c>
      <c r="O52" s="59">
        <v>6.7896391740722883</v>
      </c>
      <c r="P52" s="65">
        <v>24.590727789154091</v>
      </c>
      <c r="Q52" s="59">
        <v>2.4075925726646674</v>
      </c>
      <c r="R52" s="65">
        <v>22.993486096664</v>
      </c>
      <c r="S52" s="59">
        <v>1.2724266446235464</v>
      </c>
      <c r="T52" s="69">
        <v>-1.5972416924900905</v>
      </c>
      <c r="U52" s="61">
        <v>2.5363885057997351</v>
      </c>
      <c r="V52" s="15"/>
      <c r="W52" s="15"/>
      <c r="X52" s="15"/>
      <c r="Y52" s="15"/>
      <c r="Z52" s="15"/>
      <c r="AA52" s="15"/>
      <c r="AB52" s="15"/>
      <c r="AC52" s="15"/>
      <c r="AD52" s="15"/>
      <c r="AE52" s="15"/>
      <c r="AF52" s="15"/>
      <c r="AG52" s="15"/>
      <c r="AH52" s="15"/>
      <c r="AI52" s="15"/>
    </row>
    <row r="53" spans="1:35">
      <c r="A53" s="39" t="s">
        <v>64</v>
      </c>
      <c r="B53" s="40">
        <v>24.669570252512582</v>
      </c>
      <c r="C53" s="60">
        <v>1.0187827192710219</v>
      </c>
      <c r="D53" s="65">
        <v>24.811325486207391</v>
      </c>
      <c r="E53" s="59">
        <v>1.5935115627846617</v>
      </c>
      <c r="F53" s="65">
        <v>24.61926961945753</v>
      </c>
      <c r="G53" s="59">
        <v>1.1380790687863651</v>
      </c>
      <c r="H53" s="69">
        <v>0.19205586674986108</v>
      </c>
      <c r="I53" s="59">
        <v>1.736339203949764</v>
      </c>
      <c r="J53" s="65">
        <v>29.605413875952159</v>
      </c>
      <c r="K53" s="59">
        <v>1.7937413881486481</v>
      </c>
      <c r="L53" s="65">
        <v>18.586259236465441</v>
      </c>
      <c r="M53" s="59">
        <v>1.914194489547361</v>
      </c>
      <c r="N53" s="69">
        <v>-11.019154639486718</v>
      </c>
      <c r="O53" s="59">
        <v>2.6275558334674858</v>
      </c>
      <c r="P53" s="65">
        <v>29.968879241709772</v>
      </c>
      <c r="Q53" s="59">
        <v>1.6984969533677361</v>
      </c>
      <c r="R53" s="65">
        <v>23.608665373827549</v>
      </c>
      <c r="S53" s="59">
        <v>1.1419309552552028</v>
      </c>
      <c r="T53" s="69">
        <v>-6.3602138678822229</v>
      </c>
      <c r="U53" s="61">
        <v>1.9585049505728929</v>
      </c>
      <c r="V53" s="15"/>
      <c r="W53" s="15"/>
      <c r="X53" s="15"/>
      <c r="Y53" s="15"/>
      <c r="Z53" s="15"/>
      <c r="AA53" s="15"/>
      <c r="AB53" s="15"/>
      <c r="AC53" s="15"/>
      <c r="AD53" s="15"/>
      <c r="AE53" s="15"/>
      <c r="AF53" s="15"/>
      <c r="AG53" s="15"/>
      <c r="AH53" s="15"/>
      <c r="AI53" s="15"/>
    </row>
    <row r="54" spans="1:35">
      <c r="A54" s="41" t="s">
        <v>95</v>
      </c>
      <c r="B54" s="65">
        <v>28.217102134518729</v>
      </c>
      <c r="C54" s="60">
        <v>0.67711841856005794</v>
      </c>
      <c r="D54" s="65">
        <v>25.580165786355639</v>
      </c>
      <c r="E54" s="59">
        <v>1.0622161508587318</v>
      </c>
      <c r="F54" s="65">
        <v>29.84381200122295</v>
      </c>
      <c r="G54" s="59">
        <v>0.92365633538351954</v>
      </c>
      <c r="H54" s="69">
        <v>-4.2636462148673111</v>
      </c>
      <c r="I54" s="59">
        <v>1.4808551276705229</v>
      </c>
      <c r="J54" s="65">
        <v>41.543804395403143</v>
      </c>
      <c r="K54" s="59">
        <v>4.004440652565072</v>
      </c>
      <c r="L54" s="65">
        <v>21.87477863320948</v>
      </c>
      <c r="M54" s="59">
        <v>0.98626450443101354</v>
      </c>
      <c r="N54" s="69">
        <v>-19.669025762193662</v>
      </c>
      <c r="O54" s="59">
        <v>4.0107442168955751</v>
      </c>
      <c r="P54" s="65">
        <v>36.727022772579673</v>
      </c>
      <c r="Q54" s="59">
        <v>2.2054434932565483</v>
      </c>
      <c r="R54" s="65">
        <v>26.502904442779219</v>
      </c>
      <c r="S54" s="59">
        <v>0.68267668156151673</v>
      </c>
      <c r="T54" s="69">
        <v>-10.224118329800454</v>
      </c>
      <c r="U54" s="61">
        <v>2.336693522677145</v>
      </c>
      <c r="V54" s="15"/>
      <c r="W54" s="15"/>
      <c r="X54" s="15"/>
      <c r="Y54" s="15"/>
      <c r="Z54" s="15"/>
      <c r="AA54" s="15"/>
      <c r="AB54" s="15"/>
      <c r="AC54" s="15"/>
      <c r="AD54" s="15"/>
      <c r="AE54" s="15"/>
      <c r="AF54" s="15"/>
      <c r="AG54" s="15"/>
      <c r="AH54" s="15"/>
      <c r="AI54" s="15"/>
    </row>
    <row r="55" spans="1:35">
      <c r="A55" s="41" t="s">
        <v>72</v>
      </c>
      <c r="B55" s="65">
        <v>17.962316670880281</v>
      </c>
      <c r="C55" s="60">
        <v>0.84953566717485129</v>
      </c>
      <c r="D55" s="65">
        <v>15.355488935819761</v>
      </c>
      <c r="E55" s="59">
        <v>1.3734632761656773</v>
      </c>
      <c r="F55" s="65">
        <v>19.317830888841801</v>
      </c>
      <c r="G55" s="59">
        <v>1.0885418875479267</v>
      </c>
      <c r="H55" s="69">
        <v>-3.9623419530220403</v>
      </c>
      <c r="I55" s="59">
        <v>1.7410244255816096</v>
      </c>
      <c r="J55" s="65">
        <v>23.467374790947542</v>
      </c>
      <c r="K55" s="59">
        <v>3.2500911326189996</v>
      </c>
      <c r="L55" s="65">
        <v>16.40626954979686</v>
      </c>
      <c r="M55" s="59">
        <v>1.3696568905725215</v>
      </c>
      <c r="N55" s="69">
        <v>-7.0611052411506812</v>
      </c>
      <c r="O55" s="59">
        <v>3.4812780286030169</v>
      </c>
      <c r="P55" s="65">
        <v>24.684619989386469</v>
      </c>
      <c r="Q55" s="59">
        <v>2.0238882498579445</v>
      </c>
      <c r="R55" s="65">
        <v>16.571161704394921</v>
      </c>
      <c r="S55" s="59">
        <v>0.92379938631929237</v>
      </c>
      <c r="T55" s="69">
        <v>-8.1134582849915482</v>
      </c>
      <c r="U55" s="61">
        <v>2.2174577004379787</v>
      </c>
      <c r="V55" s="15"/>
      <c r="W55" s="15"/>
      <c r="X55" s="15"/>
      <c r="Y55" s="15"/>
      <c r="Z55" s="15"/>
      <c r="AA55" s="15"/>
      <c r="AB55" s="15"/>
      <c r="AC55" s="15"/>
      <c r="AD55" s="15"/>
      <c r="AE55" s="15"/>
      <c r="AF55" s="15"/>
      <c r="AG55" s="15"/>
      <c r="AH55" s="15"/>
      <c r="AI55" s="15"/>
    </row>
    <row r="56" spans="1:35">
      <c r="A56" s="41" t="s">
        <v>57</v>
      </c>
      <c r="B56" s="65">
        <v>13.80955276494924</v>
      </c>
      <c r="C56" s="60">
        <v>0.64683535091384248</v>
      </c>
      <c r="D56" s="65">
        <v>14.026685449979009</v>
      </c>
      <c r="E56" s="59">
        <v>1.2403295694635299</v>
      </c>
      <c r="F56" s="65">
        <v>13.71023051368288</v>
      </c>
      <c r="G56" s="59">
        <v>0.68559099403913093</v>
      </c>
      <c r="H56" s="69">
        <v>0.31645493629612886</v>
      </c>
      <c r="I56" s="59">
        <v>1.3414382638251516</v>
      </c>
      <c r="J56" s="65">
        <v>30.488637506072848</v>
      </c>
      <c r="K56" s="59">
        <v>2.9985773901291104</v>
      </c>
      <c r="L56" s="65">
        <v>10.38188446374159</v>
      </c>
      <c r="M56" s="59">
        <v>1.2940013705746465</v>
      </c>
      <c r="N56" s="69">
        <v>-20.106753042331256</v>
      </c>
      <c r="O56" s="59">
        <v>2.9030887716586267</v>
      </c>
      <c r="P56" s="65">
        <v>23.795482560335611</v>
      </c>
      <c r="Q56" s="59">
        <v>2.2267120209561049</v>
      </c>
      <c r="R56" s="65">
        <v>12.64422524975366</v>
      </c>
      <c r="S56" s="59">
        <v>0.64381713079620939</v>
      </c>
      <c r="T56" s="69">
        <v>-11.151257310581951</v>
      </c>
      <c r="U56" s="61">
        <v>2.2767272511278183</v>
      </c>
      <c r="V56" s="15"/>
      <c r="W56" s="15"/>
      <c r="X56" s="15"/>
      <c r="Y56" s="15"/>
      <c r="Z56" s="15"/>
      <c r="AA56" s="15"/>
      <c r="AB56" s="15"/>
      <c r="AC56" s="15"/>
      <c r="AD56" s="15"/>
      <c r="AE56" s="15"/>
      <c r="AF56" s="15"/>
      <c r="AG56" s="15"/>
      <c r="AH56" s="15"/>
      <c r="AI56" s="15"/>
    </row>
    <row r="57" spans="1:35">
      <c r="A57" s="41" t="s">
        <v>104</v>
      </c>
      <c r="B57" s="65">
        <v>15.97557169479189</v>
      </c>
      <c r="C57" s="60">
        <v>0.76233235433507518</v>
      </c>
      <c r="D57" s="65">
        <v>14.361964016916151</v>
      </c>
      <c r="E57" s="59">
        <v>1.1230645873375584</v>
      </c>
      <c r="F57" s="65">
        <v>17.25124239284397</v>
      </c>
      <c r="G57" s="59">
        <v>0.96980251956438679</v>
      </c>
      <c r="H57" s="69">
        <v>-2.8892783759278196</v>
      </c>
      <c r="I57" s="59">
        <v>1.4269072347940348</v>
      </c>
      <c r="J57" s="65">
        <v>19.672121518974919</v>
      </c>
      <c r="K57" s="59">
        <v>1.9924572034237771</v>
      </c>
      <c r="L57" s="65">
        <v>11.2730544574707</v>
      </c>
      <c r="M57" s="59">
        <v>2.2596624481947583</v>
      </c>
      <c r="N57" s="69">
        <v>-8.3990670615042191</v>
      </c>
      <c r="O57" s="59">
        <v>2.9066595292841271</v>
      </c>
      <c r="P57" s="65">
        <v>17.007198666606872</v>
      </c>
      <c r="Q57" s="59">
        <v>1.6198144972044595</v>
      </c>
      <c r="R57" s="65">
        <v>15.54603863119077</v>
      </c>
      <c r="S57" s="59">
        <v>0.88455230833476062</v>
      </c>
      <c r="T57" s="69">
        <v>-1.4611600354161016</v>
      </c>
      <c r="U57" s="61">
        <v>1.8883477024489395</v>
      </c>
      <c r="V57" s="15"/>
      <c r="W57" s="15"/>
      <c r="X57" s="15"/>
      <c r="Y57" s="15"/>
      <c r="Z57" s="15"/>
      <c r="AA57" s="15"/>
      <c r="AB57" s="15"/>
      <c r="AC57" s="15"/>
      <c r="AD57" s="15"/>
      <c r="AE57" s="15"/>
      <c r="AF57" s="15"/>
      <c r="AG57" s="15"/>
      <c r="AH57" s="15"/>
      <c r="AI57" s="15"/>
    </row>
    <row r="58" spans="1:35">
      <c r="A58" s="41" t="s">
        <v>63</v>
      </c>
      <c r="B58" s="65">
        <v>25.627748415139191</v>
      </c>
      <c r="C58" s="60">
        <v>1.3215628703554678</v>
      </c>
      <c r="D58" s="65">
        <v>24.111405546670021</v>
      </c>
      <c r="E58" s="59">
        <v>1.7943013953634561</v>
      </c>
      <c r="F58" s="65">
        <v>26.394270280598288</v>
      </c>
      <c r="G58" s="59">
        <v>1.478540907786082</v>
      </c>
      <c r="H58" s="69">
        <v>-2.2828647339282675</v>
      </c>
      <c r="I58" s="59">
        <v>1.8742777814604359</v>
      </c>
      <c r="J58" s="65">
        <v>25.934200193437519</v>
      </c>
      <c r="K58" s="59">
        <v>2.8062430977772874</v>
      </c>
      <c r="L58" s="65">
        <v>23.854072981648439</v>
      </c>
      <c r="M58" s="59">
        <v>2.961115905936436</v>
      </c>
      <c r="N58" s="69">
        <v>-2.0801272117890797</v>
      </c>
      <c r="O58" s="59">
        <v>3.9186707832696976</v>
      </c>
      <c r="P58" s="65">
        <v>27.044089490921149</v>
      </c>
      <c r="Q58" s="59">
        <v>2.6607946086659529</v>
      </c>
      <c r="R58" s="65">
        <v>25.513538022670691</v>
      </c>
      <c r="S58" s="59">
        <v>1.3768085444756468</v>
      </c>
      <c r="T58" s="69">
        <v>-1.530551468250458</v>
      </c>
      <c r="U58" s="61">
        <v>2.749557978028625</v>
      </c>
      <c r="V58" s="15"/>
      <c r="W58" s="15"/>
      <c r="X58" s="15"/>
      <c r="Y58" s="15"/>
      <c r="Z58" s="15"/>
      <c r="AA58" s="15"/>
      <c r="AB58" s="15"/>
      <c r="AC58" s="15"/>
      <c r="AD58" s="15"/>
      <c r="AE58" s="15"/>
      <c r="AF58" s="15"/>
      <c r="AG58" s="15"/>
      <c r="AH58" s="15"/>
      <c r="AI58" s="15"/>
    </row>
    <row r="59" spans="1:35">
      <c r="A59" s="41" t="s">
        <v>81</v>
      </c>
      <c r="B59" s="65">
        <v>9.2043294236786544</v>
      </c>
      <c r="C59" s="60">
        <v>1.1411867224187506</v>
      </c>
      <c r="D59" s="65">
        <v>8.8722834783854694</v>
      </c>
      <c r="E59" s="59">
        <v>2.1340201388694977</v>
      </c>
      <c r="F59" s="65">
        <v>9.4025919237490889</v>
      </c>
      <c r="G59" s="59">
        <v>0.90168553144516705</v>
      </c>
      <c r="H59" s="69">
        <v>-0.53030844536361954</v>
      </c>
      <c r="I59" s="59">
        <v>1.874052698107459</v>
      </c>
      <c r="J59" s="65">
        <v>12.22374923509974</v>
      </c>
      <c r="K59" s="59">
        <v>1.9045792426242785</v>
      </c>
      <c r="L59" s="65">
        <v>8.8067230295679888</v>
      </c>
      <c r="M59" s="59">
        <v>4.2180598017379571</v>
      </c>
      <c r="N59" s="69">
        <v>-3.4170262055317515</v>
      </c>
      <c r="O59" s="59">
        <v>4.7046906385038954</v>
      </c>
      <c r="P59" s="65">
        <v>11.85653454554245</v>
      </c>
      <c r="Q59" s="59">
        <v>2.7451886497295708</v>
      </c>
      <c r="R59" s="65">
        <v>8.3554115488368019</v>
      </c>
      <c r="S59" s="59">
        <v>1.9630057338588363</v>
      </c>
      <c r="T59" s="69">
        <v>-3.5011229967056483</v>
      </c>
      <c r="U59" s="61">
        <v>4.4139919362248028</v>
      </c>
      <c r="V59" s="15"/>
      <c r="W59" s="15"/>
      <c r="X59" s="15"/>
      <c r="Y59" s="15"/>
      <c r="Z59" s="15"/>
      <c r="AA59" s="15"/>
      <c r="AB59" s="15"/>
      <c r="AC59" s="15"/>
      <c r="AD59" s="15"/>
      <c r="AE59" s="15"/>
      <c r="AF59" s="15"/>
      <c r="AG59" s="15"/>
      <c r="AH59" s="15"/>
      <c r="AI59" s="15"/>
    </row>
    <row r="60" spans="1:35">
      <c r="A60" s="41" t="s">
        <v>94</v>
      </c>
      <c r="B60" s="65">
        <v>18.128458742061689</v>
      </c>
      <c r="C60" s="60">
        <v>0.50293784592619939</v>
      </c>
      <c r="D60" s="65">
        <v>17.03506311711757</v>
      </c>
      <c r="E60" s="59">
        <v>0.85059135333503555</v>
      </c>
      <c r="F60" s="65">
        <v>18.791577555415611</v>
      </c>
      <c r="G60" s="59">
        <v>0.71049733520311309</v>
      </c>
      <c r="H60" s="69">
        <v>-1.7565144382980407</v>
      </c>
      <c r="I60" s="59">
        <v>1.1935264737907192</v>
      </c>
      <c r="J60" s="65">
        <v>19.235571106584029</v>
      </c>
      <c r="K60" s="59">
        <v>1.5799406797298956</v>
      </c>
      <c r="L60" s="65">
        <v>14.344486113454749</v>
      </c>
      <c r="M60" s="59">
        <v>1.0561641904862973</v>
      </c>
      <c r="N60" s="69">
        <v>-4.8910849931292795</v>
      </c>
      <c r="O60" s="59">
        <v>1.9952784740787242</v>
      </c>
      <c r="P60" s="65">
        <v>22.835355328962208</v>
      </c>
      <c r="Q60" s="59">
        <v>1.4040180394298516</v>
      </c>
      <c r="R60" s="65">
        <v>17.252913709886389</v>
      </c>
      <c r="S60" s="59">
        <v>0.53102847539771203</v>
      </c>
      <c r="T60" s="69">
        <v>-5.5824416190758193</v>
      </c>
      <c r="U60" s="61">
        <v>1.4991758686252576</v>
      </c>
      <c r="V60" s="15"/>
      <c r="W60" s="15"/>
      <c r="X60" s="15"/>
      <c r="Y60" s="15"/>
      <c r="Z60" s="15"/>
      <c r="AA60" s="15"/>
      <c r="AB60" s="15"/>
      <c r="AC60" s="15"/>
      <c r="AD60" s="15"/>
      <c r="AE60" s="15"/>
      <c r="AF60" s="15"/>
      <c r="AG60" s="15"/>
      <c r="AH60" s="15"/>
      <c r="AI60" s="15"/>
    </row>
    <row r="61" spans="1:35" s="46" customFormat="1">
      <c r="A61" s="43" t="s">
        <v>83</v>
      </c>
      <c r="B61" s="65">
        <v>22.15155107777591</v>
      </c>
      <c r="C61" s="60">
        <v>0.17312159496719379</v>
      </c>
      <c r="D61" s="65">
        <v>18.67583652224944</v>
      </c>
      <c r="E61" s="59">
        <v>0.28571582541188062</v>
      </c>
      <c r="F61" s="65">
        <v>23.616552920471229</v>
      </c>
      <c r="G61" s="59">
        <v>0.21292474182704271</v>
      </c>
      <c r="H61" s="69">
        <v>-4.9407163982217854</v>
      </c>
      <c r="I61" s="59">
        <v>0.34543676069879908</v>
      </c>
      <c r="J61" s="65">
        <v>27.931045700604169</v>
      </c>
      <c r="K61" s="59">
        <v>0.63722610386626333</v>
      </c>
      <c r="L61" s="65">
        <v>18.937122404782851</v>
      </c>
      <c r="M61" s="59">
        <v>0.30625339593989043</v>
      </c>
      <c r="N61" s="69">
        <v>-9.2284937798491704</v>
      </c>
      <c r="O61" s="59">
        <v>0.70712953449908511</v>
      </c>
      <c r="P61" s="65">
        <v>26.935075564492589</v>
      </c>
      <c r="Q61" s="59">
        <v>0.44191495669979808</v>
      </c>
      <c r="R61" s="65">
        <v>20.997127156180468</v>
      </c>
      <c r="S61" s="59">
        <v>0.19264931204122299</v>
      </c>
      <c r="T61" s="69">
        <v>-5.9379484083121161</v>
      </c>
      <c r="U61" s="61">
        <v>0.4876984530362331</v>
      </c>
      <c r="V61" s="139"/>
      <c r="W61" s="139"/>
      <c r="X61" s="139"/>
      <c r="Y61" s="139"/>
      <c r="Z61" s="139"/>
      <c r="AA61" s="139"/>
      <c r="AB61" s="139"/>
      <c r="AC61" s="139"/>
      <c r="AD61" s="139"/>
      <c r="AE61" s="139"/>
      <c r="AF61" s="139"/>
      <c r="AG61" s="139"/>
      <c r="AH61" s="139"/>
      <c r="AI61" s="139"/>
    </row>
    <row r="62" spans="1:35" s="46" customFormat="1">
      <c r="A62" s="43" t="s">
        <v>110</v>
      </c>
      <c r="B62" s="65">
        <v>21.00998497009277</v>
      </c>
      <c r="C62" s="60">
        <v>0.2400542348623276</v>
      </c>
      <c r="D62" s="65">
        <v>16.817226409912109</v>
      </c>
      <c r="E62" s="59">
        <v>0.37666979432106018</v>
      </c>
      <c r="F62" s="65">
        <v>22.796064376831058</v>
      </c>
      <c r="G62" s="59">
        <v>0.30351018905639648</v>
      </c>
      <c r="H62" s="69">
        <v>-5.9788389205932617</v>
      </c>
      <c r="I62" s="59">
        <v>0.48188832402229309</v>
      </c>
      <c r="J62" s="65">
        <v>29.139518737792969</v>
      </c>
      <c r="K62" s="59">
        <v>1.11771559715271</v>
      </c>
      <c r="L62" s="65">
        <v>16.62325477600098</v>
      </c>
      <c r="M62" s="59">
        <v>0.39749056100845342</v>
      </c>
      <c r="N62" s="69">
        <v>-12.81253242492676</v>
      </c>
      <c r="O62" s="59">
        <v>1.190649747848511</v>
      </c>
      <c r="P62" s="65">
        <v>26.382915496826168</v>
      </c>
      <c r="Q62" s="59">
        <v>0.67333692312240601</v>
      </c>
      <c r="R62" s="65">
        <v>19.89997673034668</v>
      </c>
      <c r="S62" s="59">
        <v>0.26604115962982178</v>
      </c>
      <c r="T62" s="69">
        <v>-6.482938289642334</v>
      </c>
      <c r="U62" s="61">
        <v>0.74650925397872925</v>
      </c>
      <c r="V62" s="139"/>
      <c r="W62" s="139"/>
      <c r="X62" s="139"/>
      <c r="Y62" s="139"/>
      <c r="Z62" s="139"/>
      <c r="AA62" s="139"/>
      <c r="AB62" s="139"/>
      <c r="AC62" s="139"/>
      <c r="AD62" s="139"/>
      <c r="AE62" s="139"/>
      <c r="AF62" s="139"/>
      <c r="AG62" s="139"/>
      <c r="AH62" s="139"/>
      <c r="AI62" s="139"/>
    </row>
    <row r="63" spans="1:35" s="46" customFormat="1" ht="14" thickBot="1">
      <c r="A63" s="44" t="s">
        <v>54</v>
      </c>
      <c r="B63" s="66">
        <v>23.895075621859149</v>
      </c>
      <c r="C63" s="63">
        <v>0.1482437819780609</v>
      </c>
      <c r="D63" s="66">
        <v>20.997740557203791</v>
      </c>
      <c r="E63" s="62">
        <v>0.25052206087621282</v>
      </c>
      <c r="F63" s="66">
        <v>25.05238004596395</v>
      </c>
      <c r="G63" s="62">
        <v>0.1790626221381626</v>
      </c>
      <c r="H63" s="70">
        <v>-4.0546394887601664</v>
      </c>
      <c r="I63" s="62">
        <v>0.29803318928922412</v>
      </c>
      <c r="J63" s="66">
        <v>29.139549686402709</v>
      </c>
      <c r="K63" s="62">
        <v>0.52240713213191359</v>
      </c>
      <c r="L63" s="66">
        <v>20.26692436718476</v>
      </c>
      <c r="M63" s="62">
        <v>0.27108347107479508</v>
      </c>
      <c r="N63" s="70">
        <v>-8.9940575013122857</v>
      </c>
      <c r="O63" s="62">
        <v>0.58502382981775503</v>
      </c>
      <c r="P63" s="66">
        <v>27.874675697999859</v>
      </c>
      <c r="Q63" s="62">
        <v>0.36483219734212891</v>
      </c>
      <c r="R63" s="66">
        <v>22.959902611868959</v>
      </c>
      <c r="S63" s="62">
        <v>0.16327043701083779</v>
      </c>
      <c r="T63" s="70">
        <v>-4.9147730861309027</v>
      </c>
      <c r="U63" s="64">
        <v>0.4015737112066009</v>
      </c>
      <c r="V63" s="139"/>
      <c r="W63" s="139"/>
      <c r="X63" s="139"/>
      <c r="Y63" s="139"/>
      <c r="Z63" s="139"/>
      <c r="AA63" s="139"/>
      <c r="AB63" s="139"/>
      <c r="AC63" s="139"/>
      <c r="AD63" s="139"/>
      <c r="AE63" s="139"/>
      <c r="AF63" s="139"/>
      <c r="AG63" s="139"/>
      <c r="AH63" s="139"/>
      <c r="AI63" s="139"/>
    </row>
    <row r="64" spans="1:3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c r="A65" s="9" t="s">
        <v>335</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c r="A66" s="4" t="s">
        <v>412</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c r="A67" s="9" t="s">
        <v>420</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c r="A68" s="149"/>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c r="A69" s="150"/>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2" spans="1:35">
      <c r="A72" s="25"/>
    </row>
  </sheetData>
  <sortState xmlns:xlrd2="http://schemas.microsoft.com/office/spreadsheetml/2017/richdata2" ref="A12:U60">
    <sortCondition ref="A12"/>
  </sortState>
  <customSheetViews>
    <customSheetView guid="{264B598C-C778-4757-8A7B-AFD5A2357E55}" scale="80" showGridLines="0">
      <selection activeCell="A12" sqref="A12:A63"/>
      <pageMargins left="0.7" right="0.7" top="0.75" bottom="0.75" header="0.3" footer="0.3"/>
      <pageSetup paperSize="9" orientation="portrait" r:id="rId1"/>
    </customSheetView>
    <customSheetView guid="{433478C0-E6D4-4033-8C84-4B6BFBA35ADF}" scale="80" showGridLines="0">
      <selection activeCell="A66" sqref="A66"/>
      <pageMargins left="0.7" right="0.7" top="0.75" bottom="0.75" header="0.3" footer="0.3"/>
      <pageSetup paperSize="9" orientation="portrait" r:id="rId2"/>
    </customSheetView>
  </customSheetViews>
  <mergeCells count="14">
    <mergeCell ref="T9:U9"/>
    <mergeCell ref="N9:O9"/>
    <mergeCell ref="B7:U7"/>
    <mergeCell ref="B8:C9"/>
    <mergeCell ref="D8:I8"/>
    <mergeCell ref="J8:O8"/>
    <mergeCell ref="P8:U8"/>
    <mergeCell ref="D9:E9"/>
    <mergeCell ref="F9:G9"/>
    <mergeCell ref="H9:I9"/>
    <mergeCell ref="J9:K9"/>
    <mergeCell ref="L9:M9"/>
    <mergeCell ref="P9:Q9"/>
    <mergeCell ref="R9:S9"/>
  </mergeCells>
  <conditionalFormatting sqref="H12:H63 N12:N63 T12:T63">
    <cfRule type="expression" dxfId="29" priority="1">
      <formula>ABS(H12/I12)&gt;1.96</formula>
    </cfRule>
  </conditionalFormatting>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74"/>
  <sheetViews>
    <sheetView showGridLines="0" topLeftCell="A35" zoomScaleNormal="100" workbookViewId="0">
      <selection activeCell="D56" sqref="D56"/>
    </sheetView>
  </sheetViews>
  <sheetFormatPr baseColWidth="10" defaultColWidth="8.83203125" defaultRowHeight="13"/>
  <cols>
    <col min="1" max="1" width="34" style="9" customWidth="1"/>
    <col min="2" max="16384" width="8.83203125" style="9"/>
  </cols>
  <sheetData>
    <row r="1" spans="1:36">
      <c r="A1" s="1" t="str">
        <f ca="1">RIGHT(CELL("Filename",A1),LEN(CELL("Filename",A1))-FIND("]",CELL("Filename",A1)))</f>
        <v>Tabela BIN.SCH.PD_TYPE</v>
      </c>
      <c r="J1" s="239" t="s">
        <v>346</v>
      </c>
      <c r="O1" s="145"/>
    </row>
    <row r="2" spans="1:36">
      <c r="A2" s="1" t="s">
        <v>410</v>
      </c>
      <c r="J2" s="239" t="s">
        <v>347</v>
      </c>
      <c r="O2" s="145"/>
    </row>
    <row r="3" spans="1:36">
      <c r="A3" s="5" t="s">
        <v>348</v>
      </c>
      <c r="O3" s="145"/>
    </row>
    <row r="4" spans="1:36">
      <c r="A4" s="31" t="s">
        <v>474</v>
      </c>
      <c r="O4" s="145"/>
    </row>
    <row r="5" spans="1:36">
      <c r="A5" s="25"/>
      <c r="B5" s="25"/>
      <c r="C5" s="25"/>
      <c r="K5" s="82"/>
      <c r="O5" s="145"/>
    </row>
    <row r="6" spans="1:36" ht="14" thickBot="1"/>
    <row r="7" spans="1:36" s="33" customFormat="1">
      <c r="A7" s="55"/>
      <c r="B7" s="273" t="s">
        <v>350</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5"/>
      <c r="AJ7" s="125"/>
    </row>
    <row r="8" spans="1:36" s="33" customFormat="1" ht="28.25" customHeight="1">
      <c r="A8" s="56"/>
      <c r="B8" s="276" t="s">
        <v>111</v>
      </c>
      <c r="C8" s="277"/>
      <c r="D8" s="280" t="s">
        <v>113</v>
      </c>
      <c r="E8" s="281"/>
      <c r="F8" s="281"/>
      <c r="G8" s="281"/>
      <c r="H8" s="281"/>
      <c r="I8" s="281"/>
      <c r="J8" s="281"/>
      <c r="K8" s="282"/>
      <c r="L8" s="280" t="s">
        <v>112</v>
      </c>
      <c r="M8" s="281"/>
      <c r="N8" s="281"/>
      <c r="O8" s="281"/>
      <c r="P8" s="281"/>
      <c r="Q8" s="282"/>
      <c r="R8" s="283" t="s">
        <v>328</v>
      </c>
      <c r="S8" s="284"/>
      <c r="T8" s="284"/>
      <c r="U8" s="284"/>
      <c r="V8" s="284"/>
      <c r="W8" s="285"/>
      <c r="X8" s="283" t="s">
        <v>326</v>
      </c>
      <c r="Y8" s="284"/>
      <c r="Z8" s="284"/>
      <c r="AA8" s="284"/>
      <c r="AB8" s="284"/>
      <c r="AC8" s="285"/>
      <c r="AD8" s="283" t="s">
        <v>327</v>
      </c>
      <c r="AE8" s="284"/>
      <c r="AF8" s="284"/>
      <c r="AG8" s="284"/>
      <c r="AH8" s="284"/>
      <c r="AI8" s="286"/>
    </row>
    <row r="9" spans="1:36" s="33" customFormat="1" ht="64.5" customHeight="1">
      <c r="A9" s="56"/>
      <c r="B9" s="278"/>
      <c r="C9" s="279"/>
      <c r="D9" s="267" t="s">
        <v>114</v>
      </c>
      <c r="E9" s="271"/>
      <c r="F9" s="267" t="s">
        <v>325</v>
      </c>
      <c r="G9" s="268"/>
      <c r="H9" s="271" t="s">
        <v>115</v>
      </c>
      <c r="I9" s="271"/>
      <c r="J9" s="267" t="s">
        <v>344</v>
      </c>
      <c r="K9" s="268"/>
      <c r="L9" s="267" t="s">
        <v>121</v>
      </c>
      <c r="M9" s="269"/>
      <c r="N9" s="267" t="s">
        <v>122</v>
      </c>
      <c r="O9" s="268"/>
      <c r="P9" s="269" t="s">
        <v>116</v>
      </c>
      <c r="Q9" s="270"/>
      <c r="R9" s="267" t="s">
        <v>117</v>
      </c>
      <c r="S9" s="271" t="s">
        <v>7</v>
      </c>
      <c r="T9" s="267" t="s">
        <v>118</v>
      </c>
      <c r="U9" s="268"/>
      <c r="V9" s="271" t="s">
        <v>9</v>
      </c>
      <c r="W9" s="270" t="s">
        <v>8</v>
      </c>
      <c r="X9" s="267" t="s">
        <v>119</v>
      </c>
      <c r="Y9" s="271" t="s">
        <v>7</v>
      </c>
      <c r="Z9" s="267" t="s">
        <v>120</v>
      </c>
      <c r="AA9" s="268"/>
      <c r="AB9" s="271" t="s">
        <v>9</v>
      </c>
      <c r="AC9" s="270" t="s">
        <v>8</v>
      </c>
      <c r="AD9" s="267" t="s">
        <v>119</v>
      </c>
      <c r="AE9" s="271" t="s">
        <v>7</v>
      </c>
      <c r="AF9" s="267" t="s">
        <v>120</v>
      </c>
      <c r="AG9" s="268"/>
      <c r="AH9" s="271" t="s">
        <v>9</v>
      </c>
      <c r="AI9" s="272" t="s">
        <v>8</v>
      </c>
    </row>
    <row r="10" spans="1:36" s="82" customFormat="1">
      <c r="A10" s="126"/>
      <c r="B10" s="127" t="s">
        <v>1</v>
      </c>
      <c r="C10" s="128" t="s">
        <v>444</v>
      </c>
      <c r="D10" s="129" t="s">
        <v>1</v>
      </c>
      <c r="E10" s="127" t="s">
        <v>444</v>
      </c>
      <c r="F10" s="129" t="s">
        <v>1</v>
      </c>
      <c r="G10" s="128" t="s">
        <v>444</v>
      </c>
      <c r="H10" s="127" t="s">
        <v>1</v>
      </c>
      <c r="I10" s="127" t="s">
        <v>444</v>
      </c>
      <c r="J10" s="129" t="s">
        <v>455</v>
      </c>
      <c r="K10" s="128" t="s">
        <v>444</v>
      </c>
      <c r="L10" s="129" t="s">
        <v>1</v>
      </c>
      <c r="M10" s="127" t="s">
        <v>444</v>
      </c>
      <c r="N10" s="129" t="s">
        <v>1</v>
      </c>
      <c r="O10" s="128" t="s">
        <v>444</v>
      </c>
      <c r="P10" s="127" t="s">
        <v>455</v>
      </c>
      <c r="Q10" s="128" t="s">
        <v>444</v>
      </c>
      <c r="R10" s="129" t="s">
        <v>1</v>
      </c>
      <c r="S10" s="127" t="s">
        <v>444</v>
      </c>
      <c r="T10" s="129" t="s">
        <v>1</v>
      </c>
      <c r="U10" s="128" t="s">
        <v>444</v>
      </c>
      <c r="V10" s="127" t="s">
        <v>455</v>
      </c>
      <c r="W10" s="128" t="s">
        <v>444</v>
      </c>
      <c r="X10" s="129" t="s">
        <v>1</v>
      </c>
      <c r="Y10" s="127" t="s">
        <v>444</v>
      </c>
      <c r="Z10" s="129" t="s">
        <v>1</v>
      </c>
      <c r="AA10" s="128" t="s">
        <v>444</v>
      </c>
      <c r="AB10" s="127" t="s">
        <v>456</v>
      </c>
      <c r="AC10" s="128" t="s">
        <v>444</v>
      </c>
      <c r="AD10" s="129" t="s">
        <v>1</v>
      </c>
      <c r="AE10" s="127" t="s">
        <v>444</v>
      </c>
      <c r="AF10" s="129" t="s">
        <v>1</v>
      </c>
      <c r="AG10" s="128" t="s">
        <v>444</v>
      </c>
      <c r="AH10" s="127" t="s">
        <v>455</v>
      </c>
      <c r="AI10" s="130" t="s">
        <v>444</v>
      </c>
    </row>
    <row r="11" spans="1:36">
      <c r="A11" s="131"/>
      <c r="B11" s="37"/>
      <c r="C11" s="6"/>
      <c r="D11" s="37"/>
      <c r="E11" s="7"/>
      <c r="F11" s="37"/>
      <c r="G11" s="6"/>
      <c r="H11" s="38"/>
      <c r="I11" s="7"/>
      <c r="J11" s="37"/>
      <c r="K11" s="6"/>
      <c r="L11" s="37"/>
      <c r="M11" s="7"/>
      <c r="N11" s="37"/>
      <c r="O11" s="6"/>
      <c r="P11" s="38"/>
      <c r="Q11" s="6"/>
      <c r="R11" s="37"/>
      <c r="S11" s="7"/>
      <c r="T11" s="37"/>
      <c r="U11" s="6"/>
      <c r="V11" s="38"/>
      <c r="W11" s="6"/>
      <c r="X11" s="37"/>
      <c r="Y11" s="7"/>
      <c r="Z11" s="37"/>
      <c r="AA11" s="6"/>
      <c r="AB11" s="38"/>
      <c r="AC11" s="6"/>
      <c r="AD11" s="37"/>
      <c r="AE11" s="7"/>
      <c r="AF11" s="37"/>
      <c r="AG11" s="6"/>
      <c r="AH11" s="38"/>
      <c r="AI11" s="8"/>
    </row>
    <row r="12" spans="1:36">
      <c r="A12" s="39" t="s">
        <v>75</v>
      </c>
      <c r="B12" s="65">
        <v>98.683988761964287</v>
      </c>
      <c r="C12" s="59">
        <v>0.51589761515329613</v>
      </c>
      <c r="D12" s="65">
        <v>96.364348892888756</v>
      </c>
      <c r="E12" s="60">
        <v>2.7301608882822044</v>
      </c>
      <c r="F12" s="65">
        <v>99.486025122788874</v>
      </c>
      <c r="G12" s="59">
        <v>0.38501342315850839</v>
      </c>
      <c r="H12" s="69">
        <v>98.964200593869194</v>
      </c>
      <c r="I12" s="60">
        <v>0.40467725407248478</v>
      </c>
      <c r="J12" s="65">
        <v>2.5998517009804374</v>
      </c>
      <c r="K12" s="59">
        <v>2.7475283532758974</v>
      </c>
      <c r="L12" s="65">
        <v>99.061015254040171</v>
      </c>
      <c r="M12" s="60">
        <v>0.26464622934569448</v>
      </c>
      <c r="N12" s="65" t="s">
        <v>23</v>
      </c>
      <c r="O12" s="59" t="s">
        <v>23</v>
      </c>
      <c r="P12" s="69" t="s">
        <v>23</v>
      </c>
      <c r="Q12" s="59" t="s">
        <v>23</v>
      </c>
      <c r="R12" s="65">
        <v>98.951693258341095</v>
      </c>
      <c r="S12" s="60">
        <v>0.55907272485746085</v>
      </c>
      <c r="T12" s="65">
        <v>96.454129042615918</v>
      </c>
      <c r="U12" s="59">
        <v>1.485669711670369</v>
      </c>
      <c r="V12" s="69">
        <v>-2.497564215725177</v>
      </c>
      <c r="W12" s="59">
        <v>1.6347991441428238</v>
      </c>
      <c r="X12" s="65">
        <v>98.302174567402105</v>
      </c>
      <c r="Y12" s="60">
        <v>0.8927513566755525</v>
      </c>
      <c r="Z12" s="65">
        <v>99.153601990868452</v>
      </c>
      <c r="AA12" s="59">
        <v>0.43081806821638485</v>
      </c>
      <c r="AB12" s="69">
        <v>0.85142742346634748</v>
      </c>
      <c r="AC12" s="59">
        <v>1.0317579489797646</v>
      </c>
      <c r="AD12" s="65">
        <v>99.248872462664323</v>
      </c>
      <c r="AE12" s="60">
        <v>0.34609573642889879</v>
      </c>
      <c r="AF12" s="65">
        <v>98.021457179601086</v>
      </c>
      <c r="AG12" s="59">
        <v>1.0493473180912913</v>
      </c>
      <c r="AH12" s="69">
        <v>-1.2274152830632374</v>
      </c>
      <c r="AI12" s="61">
        <v>1.1290247999842247</v>
      </c>
    </row>
    <row r="13" spans="1:36">
      <c r="A13" s="39" t="s">
        <v>78</v>
      </c>
      <c r="B13" s="65">
        <v>96.50296417709383</v>
      </c>
      <c r="C13" s="59">
        <v>0.43816478056174551</v>
      </c>
      <c r="D13" s="65">
        <v>97.853577308136664</v>
      </c>
      <c r="E13" s="60">
        <v>2.1988645704093903</v>
      </c>
      <c r="F13" s="65">
        <v>95.568982293236871</v>
      </c>
      <c r="G13" s="59">
        <v>0.66944210204569021</v>
      </c>
      <c r="H13" s="69">
        <v>97.407561478202211</v>
      </c>
      <c r="I13" s="60">
        <v>0.56216964120695179</v>
      </c>
      <c r="J13" s="65">
        <v>-0.44601582993445277</v>
      </c>
      <c r="K13" s="59">
        <v>2.3360652987097996</v>
      </c>
      <c r="L13" s="65">
        <v>97.605249019196762</v>
      </c>
      <c r="M13" s="60">
        <v>0.47564037090050393</v>
      </c>
      <c r="N13" s="65">
        <v>95.923373783511039</v>
      </c>
      <c r="O13" s="59">
        <v>0.61240206646424056</v>
      </c>
      <c r="P13" s="69">
        <v>-1.6818752356857232</v>
      </c>
      <c r="Q13" s="59">
        <v>0.80151758670321838</v>
      </c>
      <c r="R13" s="65">
        <v>96.17697935684582</v>
      </c>
      <c r="S13" s="60">
        <v>0.58068798947495859</v>
      </c>
      <c r="T13" s="65">
        <v>97.587100805155742</v>
      </c>
      <c r="U13" s="59">
        <v>0.73767441992333993</v>
      </c>
      <c r="V13" s="69">
        <v>1.4101214483099227</v>
      </c>
      <c r="W13" s="59">
        <v>0.96666984032116809</v>
      </c>
      <c r="X13" s="65">
        <v>96.555027746941263</v>
      </c>
      <c r="Y13" s="60">
        <v>0.55713868211806084</v>
      </c>
      <c r="Z13" s="65">
        <v>96.354452047745681</v>
      </c>
      <c r="AA13" s="59">
        <v>0.80949629325176087</v>
      </c>
      <c r="AB13" s="69">
        <v>-0.20057569919558205</v>
      </c>
      <c r="AC13" s="59">
        <v>0.98741775520632213</v>
      </c>
      <c r="AD13" s="65">
        <v>96.199785991724895</v>
      </c>
      <c r="AE13" s="60">
        <v>0.72480099726661729</v>
      </c>
      <c r="AF13" s="65">
        <v>96.800691199815702</v>
      </c>
      <c r="AG13" s="59">
        <v>0.57053968300728486</v>
      </c>
      <c r="AH13" s="69">
        <v>0.60090520809080772</v>
      </c>
      <c r="AI13" s="61">
        <v>0.92794721675903014</v>
      </c>
    </row>
    <row r="14" spans="1:36">
      <c r="A14" s="41" t="s">
        <v>86</v>
      </c>
      <c r="B14" s="65">
        <v>99.279013963552842</v>
      </c>
      <c r="C14" s="59">
        <v>0.14829968337839108</v>
      </c>
      <c r="D14" s="65">
        <v>99.375488651187538</v>
      </c>
      <c r="E14" s="60">
        <v>0.62312830024865362</v>
      </c>
      <c r="F14" s="65">
        <v>99.321771564752211</v>
      </c>
      <c r="G14" s="59">
        <v>0.24300678120879748</v>
      </c>
      <c r="H14" s="69">
        <v>99.26918315175503</v>
      </c>
      <c r="I14" s="60">
        <v>0.19442025115767841</v>
      </c>
      <c r="J14" s="65">
        <v>-0.10630549943250855</v>
      </c>
      <c r="K14" s="59">
        <v>0.65296601990001391</v>
      </c>
      <c r="L14" s="65">
        <v>99.155944994905084</v>
      </c>
      <c r="M14" s="60">
        <v>0.21743661830449126</v>
      </c>
      <c r="N14" s="65">
        <v>99.422843650776997</v>
      </c>
      <c r="O14" s="59">
        <v>0.21558269395367358</v>
      </c>
      <c r="P14" s="69">
        <v>0.26689865587191264</v>
      </c>
      <c r="Q14" s="59">
        <v>0.30686749513711914</v>
      </c>
      <c r="R14" s="65">
        <v>99.377504288218546</v>
      </c>
      <c r="S14" s="60">
        <v>0.17022521160166648</v>
      </c>
      <c r="T14" s="65">
        <v>99.117654135178</v>
      </c>
      <c r="U14" s="59">
        <v>0.28064119906482093</v>
      </c>
      <c r="V14" s="69">
        <v>-0.25985015304054571</v>
      </c>
      <c r="W14" s="59">
        <v>0.32100387351703918</v>
      </c>
      <c r="X14" s="65">
        <v>99.168196887915173</v>
      </c>
      <c r="Y14" s="60">
        <v>0.2216183956868113</v>
      </c>
      <c r="Z14" s="65">
        <v>99.50714926708828</v>
      </c>
      <c r="AA14" s="59">
        <v>0.1799899488570488</v>
      </c>
      <c r="AB14" s="69">
        <v>0.33895237917310794</v>
      </c>
      <c r="AC14" s="59">
        <v>0.28536930741082994</v>
      </c>
      <c r="AD14" s="65">
        <v>99.414577078293831</v>
      </c>
      <c r="AE14" s="60">
        <v>0.17099475777823808</v>
      </c>
      <c r="AF14" s="65">
        <v>99.135217434369366</v>
      </c>
      <c r="AG14" s="59">
        <v>0.27289346335344494</v>
      </c>
      <c r="AH14" s="69">
        <v>-0.27935964392446522</v>
      </c>
      <c r="AI14" s="61">
        <v>0.31866805937230536</v>
      </c>
    </row>
    <row r="15" spans="1:36">
      <c r="A15" s="41" t="s">
        <v>91</v>
      </c>
      <c r="B15" s="65">
        <v>98.736570985103057</v>
      </c>
      <c r="C15" s="59">
        <v>0.17152760872343947</v>
      </c>
      <c r="D15" s="65">
        <v>98.552162559241992</v>
      </c>
      <c r="E15" s="60">
        <v>0.58415668472327564</v>
      </c>
      <c r="F15" s="65">
        <v>98.93495046968323</v>
      </c>
      <c r="G15" s="59">
        <v>0.21882065244085649</v>
      </c>
      <c r="H15" s="69">
        <v>98.45713047425302</v>
      </c>
      <c r="I15" s="60">
        <v>0.30420912359910546</v>
      </c>
      <c r="J15" s="65">
        <v>-9.5032084988972088E-2</v>
      </c>
      <c r="K15" s="59">
        <v>0.64480281551083063</v>
      </c>
      <c r="L15" s="65">
        <v>98.681482986527797</v>
      </c>
      <c r="M15" s="60">
        <v>0.18943057694655049</v>
      </c>
      <c r="N15" s="65">
        <v>99.110518686496775</v>
      </c>
      <c r="O15" s="59">
        <v>0.36900526572609121</v>
      </c>
      <c r="P15" s="69">
        <v>0.42903569996897772</v>
      </c>
      <c r="Q15" s="59">
        <v>0.41265681791736375</v>
      </c>
      <c r="R15" s="65">
        <v>98.864052172089956</v>
      </c>
      <c r="S15" s="60">
        <v>0.18239273973996498</v>
      </c>
      <c r="T15" s="65">
        <v>98.215442520862155</v>
      </c>
      <c r="U15" s="59">
        <v>0.43422997784259076</v>
      </c>
      <c r="V15" s="69">
        <v>-0.64860965122780101</v>
      </c>
      <c r="W15" s="59">
        <v>0.4730524295866812</v>
      </c>
      <c r="X15" s="65">
        <v>98.856157647990187</v>
      </c>
      <c r="Y15" s="60">
        <v>0.24032328563559358</v>
      </c>
      <c r="Z15" s="65">
        <v>98.551049586249391</v>
      </c>
      <c r="AA15" s="59">
        <v>0.26992550970626794</v>
      </c>
      <c r="AB15" s="69">
        <v>-0.30510806174079619</v>
      </c>
      <c r="AC15" s="59">
        <v>0.37966513906435395</v>
      </c>
      <c r="AD15" s="65">
        <v>98.707139353088635</v>
      </c>
      <c r="AE15" s="60">
        <v>0.1861926831304099</v>
      </c>
      <c r="AF15" s="65">
        <v>98.803650172501747</v>
      </c>
      <c r="AG15" s="59">
        <v>0.53060438351511785</v>
      </c>
      <c r="AH15" s="69">
        <v>9.6510819413111903E-2</v>
      </c>
      <c r="AI15" s="61">
        <v>0.58064536520520371</v>
      </c>
    </row>
    <row r="16" spans="1:36">
      <c r="A16" s="41" t="s">
        <v>105</v>
      </c>
      <c r="B16" s="65">
        <v>94.180738959672453</v>
      </c>
      <c r="C16" s="59">
        <v>0.46148549960189689</v>
      </c>
      <c r="D16" s="65">
        <v>90.914316448507307</v>
      </c>
      <c r="E16" s="60">
        <v>2.5938331605876819</v>
      </c>
      <c r="F16" s="65">
        <v>94.80080251169997</v>
      </c>
      <c r="G16" s="59">
        <v>0.57571436496377337</v>
      </c>
      <c r="H16" s="69">
        <v>92.478802596366975</v>
      </c>
      <c r="I16" s="60">
        <v>0.97421989520213992</v>
      </c>
      <c r="J16" s="65">
        <v>1.5644861478596681</v>
      </c>
      <c r="K16" s="59">
        <v>2.770162044394747</v>
      </c>
      <c r="L16" s="65">
        <v>93.087642503643892</v>
      </c>
      <c r="M16" s="60">
        <v>0.77519411648418146</v>
      </c>
      <c r="N16" s="65">
        <v>94.807070717311788</v>
      </c>
      <c r="O16" s="59">
        <v>0.6163591107660068</v>
      </c>
      <c r="P16" s="69">
        <v>1.7194282136678964</v>
      </c>
      <c r="Q16" s="59">
        <v>1.0051563657505636</v>
      </c>
      <c r="R16" s="65">
        <v>94.600331604582138</v>
      </c>
      <c r="S16" s="60">
        <v>0.47528887925552921</v>
      </c>
      <c r="T16" s="65">
        <v>91.027270558871336</v>
      </c>
      <c r="U16" s="59">
        <v>1.9611688679359642</v>
      </c>
      <c r="V16" s="69">
        <v>-3.5730610457108014</v>
      </c>
      <c r="W16" s="59">
        <v>2.0638951456006764</v>
      </c>
      <c r="X16" s="65">
        <v>93.827126222952799</v>
      </c>
      <c r="Y16" s="60">
        <v>0.71122554557416062</v>
      </c>
      <c r="Z16" s="65">
        <v>94.125019685200385</v>
      </c>
      <c r="AA16" s="59">
        <v>0.68733656544122546</v>
      </c>
      <c r="AB16" s="69">
        <v>0.29789346224758617</v>
      </c>
      <c r="AC16" s="59">
        <v>1.0010479589316343</v>
      </c>
      <c r="AD16" s="65">
        <v>93.797546378108763</v>
      </c>
      <c r="AE16" s="60">
        <v>0.70509147754574764</v>
      </c>
      <c r="AF16" s="65">
        <v>94.14085552135333</v>
      </c>
      <c r="AG16" s="59">
        <v>0.78638495056245228</v>
      </c>
      <c r="AH16" s="69">
        <v>0.34330914324456785</v>
      </c>
      <c r="AI16" s="61">
        <v>1.0997479184415959</v>
      </c>
    </row>
    <row r="17" spans="1:35">
      <c r="A17" s="230" t="s">
        <v>100</v>
      </c>
      <c r="B17" s="65">
        <v>97.123136070410908</v>
      </c>
      <c r="C17" s="59">
        <v>0.4300822976835888</v>
      </c>
      <c r="D17" s="65" t="s">
        <v>23</v>
      </c>
      <c r="E17" s="60" t="s">
        <v>23</v>
      </c>
      <c r="F17" s="65">
        <v>97.099821734456938</v>
      </c>
      <c r="G17" s="59">
        <v>0.4693053125922152</v>
      </c>
      <c r="H17" s="69">
        <v>97.07479338266279</v>
      </c>
      <c r="I17" s="60">
        <v>0.99261477600609127</v>
      </c>
      <c r="J17" s="65" t="s">
        <v>23</v>
      </c>
      <c r="K17" s="59" t="s">
        <v>23</v>
      </c>
      <c r="L17" s="65">
        <v>97.618524669819152</v>
      </c>
      <c r="M17" s="60">
        <v>0.80525064956191705</v>
      </c>
      <c r="N17" s="65">
        <v>96.881342991026287</v>
      </c>
      <c r="O17" s="59">
        <v>0.51771338723550087</v>
      </c>
      <c r="P17" s="69">
        <v>-0.73718167879286511</v>
      </c>
      <c r="Q17" s="59">
        <v>0.95400809304504552</v>
      </c>
      <c r="R17" s="65">
        <v>96.913754298946458</v>
      </c>
      <c r="S17" s="60">
        <v>0.49352403627047009</v>
      </c>
      <c r="T17" s="65">
        <v>97.363862728928837</v>
      </c>
      <c r="U17" s="59">
        <v>1.0832606612698341</v>
      </c>
      <c r="V17" s="69">
        <v>0.45010842998237877</v>
      </c>
      <c r="W17" s="59">
        <v>1.1468613729850627</v>
      </c>
      <c r="X17" s="65">
        <v>96.619404419839142</v>
      </c>
      <c r="Y17" s="60">
        <v>0.5917886418457029</v>
      </c>
      <c r="Z17" s="65">
        <v>97.535628539336855</v>
      </c>
      <c r="AA17" s="59">
        <v>0.60347824563849062</v>
      </c>
      <c r="AB17" s="69">
        <v>0.91622411949771276</v>
      </c>
      <c r="AC17" s="59">
        <v>0.79222882002099437</v>
      </c>
      <c r="AD17" s="65">
        <v>97.633058371926779</v>
      </c>
      <c r="AE17" s="60">
        <v>0.42448786679737632</v>
      </c>
      <c r="AF17" s="65">
        <v>96.334707078890503</v>
      </c>
      <c r="AG17" s="59">
        <v>0.73152875796788208</v>
      </c>
      <c r="AH17" s="69">
        <v>-1.2983512930362764</v>
      </c>
      <c r="AI17" s="61">
        <v>0.7954577150419927</v>
      </c>
    </row>
    <row r="18" spans="1:35">
      <c r="A18" s="41" t="s">
        <v>67</v>
      </c>
      <c r="B18" s="65">
        <v>95.880459762124133</v>
      </c>
      <c r="C18" s="59">
        <v>0.55837755611411788</v>
      </c>
      <c r="D18" s="65">
        <v>94.265716894437475</v>
      </c>
      <c r="E18" s="60">
        <v>1.3144531103154182</v>
      </c>
      <c r="F18" s="65">
        <v>96.09345375661897</v>
      </c>
      <c r="G18" s="59">
        <v>0.81397983101705129</v>
      </c>
      <c r="H18" s="69">
        <v>97.124075481422139</v>
      </c>
      <c r="I18" s="60">
        <v>0.84928931615099024</v>
      </c>
      <c r="J18" s="65">
        <v>2.8583585869846644</v>
      </c>
      <c r="K18" s="59">
        <v>1.5683818223179926</v>
      </c>
      <c r="L18" s="65">
        <v>95.926191962954888</v>
      </c>
      <c r="M18" s="60">
        <v>0.56638940565987261</v>
      </c>
      <c r="N18" s="65" t="s">
        <v>23</v>
      </c>
      <c r="O18" s="59" t="s">
        <v>23</v>
      </c>
      <c r="P18" s="69" t="s">
        <v>23</v>
      </c>
      <c r="Q18" s="59" t="s">
        <v>23</v>
      </c>
      <c r="R18" s="65">
        <v>96.026459815889794</v>
      </c>
      <c r="S18" s="60">
        <v>0.64976231080423619</v>
      </c>
      <c r="T18" s="65">
        <v>95.528745698701684</v>
      </c>
      <c r="U18" s="59">
        <v>1.140937502952843</v>
      </c>
      <c r="V18" s="69">
        <v>-0.49771411718811009</v>
      </c>
      <c r="W18" s="59">
        <v>1.3031769845272183</v>
      </c>
      <c r="X18" s="65">
        <v>96.16684136388109</v>
      </c>
      <c r="Y18" s="60">
        <v>0.55220382723525974</v>
      </c>
      <c r="Z18" s="65" t="s">
        <v>23</v>
      </c>
      <c r="AA18" s="59" t="s">
        <v>23</v>
      </c>
      <c r="AB18" s="69" t="s">
        <v>23</v>
      </c>
      <c r="AC18" s="59" t="s">
        <v>23</v>
      </c>
      <c r="AD18" s="65">
        <v>95.717553931726755</v>
      </c>
      <c r="AE18" s="60">
        <v>0.58326780049641014</v>
      </c>
      <c r="AF18" s="65">
        <v>99.513020609549159</v>
      </c>
      <c r="AG18" s="59">
        <v>0.47808166332296903</v>
      </c>
      <c r="AH18" s="69">
        <v>3.7954666778224038</v>
      </c>
      <c r="AI18" s="61">
        <v>0.73931129349604308</v>
      </c>
    </row>
    <row r="19" spans="1:35">
      <c r="A19" s="41" t="s">
        <v>108</v>
      </c>
      <c r="B19" s="65">
        <v>87.050940625506882</v>
      </c>
      <c r="C19" s="59">
        <v>1.0589747993523442</v>
      </c>
      <c r="D19" s="65">
        <v>83.231628240435271</v>
      </c>
      <c r="E19" s="60">
        <v>3.4683836858688037</v>
      </c>
      <c r="F19" s="65">
        <v>85.667934100469324</v>
      </c>
      <c r="G19" s="59">
        <v>1.5565407125069088</v>
      </c>
      <c r="H19" s="69">
        <v>89.300804887999391</v>
      </c>
      <c r="I19" s="60">
        <v>1.86567149885704</v>
      </c>
      <c r="J19" s="65">
        <v>6.0691766475641202</v>
      </c>
      <c r="K19" s="59">
        <v>3.987344112108032</v>
      </c>
      <c r="L19" s="65">
        <v>85.829175774353288</v>
      </c>
      <c r="M19" s="60">
        <v>1.2555391641807505</v>
      </c>
      <c r="N19" s="65">
        <v>91.693950235738001</v>
      </c>
      <c r="O19" s="59">
        <v>1.5001673373562228</v>
      </c>
      <c r="P19" s="69">
        <v>5.8647744613847124</v>
      </c>
      <c r="Q19" s="59">
        <v>1.954339785302315</v>
      </c>
      <c r="R19" s="65">
        <v>87.223475430210101</v>
      </c>
      <c r="S19" s="60">
        <v>1.3801457145662381</v>
      </c>
      <c r="T19" s="65">
        <v>86.700134796323965</v>
      </c>
      <c r="U19" s="59">
        <v>1.7055797336333969</v>
      </c>
      <c r="V19" s="69">
        <v>-0.52334063388613572</v>
      </c>
      <c r="W19" s="59">
        <v>2.2012902630423365</v>
      </c>
      <c r="X19" s="65">
        <v>87.102664078052285</v>
      </c>
      <c r="Y19" s="60">
        <v>1.0895864964829409</v>
      </c>
      <c r="Z19" s="65" t="s">
        <v>23</v>
      </c>
      <c r="AA19" s="59" t="s">
        <v>23</v>
      </c>
      <c r="AB19" s="69" t="s">
        <v>23</v>
      </c>
      <c r="AC19" s="59" t="s">
        <v>23</v>
      </c>
      <c r="AD19" s="65">
        <v>86.636836061400942</v>
      </c>
      <c r="AE19" s="60">
        <v>1.1394095506581896</v>
      </c>
      <c r="AF19" s="65">
        <v>91.452388759810631</v>
      </c>
      <c r="AG19" s="59">
        <v>1.9194705241451178</v>
      </c>
      <c r="AH19" s="69">
        <v>4.8155526984096895</v>
      </c>
      <c r="AI19" s="61">
        <v>2.1248163921401573</v>
      </c>
    </row>
    <row r="20" spans="1:35">
      <c r="A20" s="39" t="s">
        <v>90</v>
      </c>
      <c r="B20" s="65">
        <v>92.398430814852276</v>
      </c>
      <c r="C20" s="59">
        <v>0.90728593601568919</v>
      </c>
      <c r="D20" s="175" t="s">
        <v>14</v>
      </c>
      <c r="E20" s="60" t="s">
        <v>14</v>
      </c>
      <c r="F20" s="175" t="s">
        <v>14</v>
      </c>
      <c r="G20" s="59" t="s">
        <v>14</v>
      </c>
      <c r="H20" s="69">
        <v>92.206075423688432</v>
      </c>
      <c r="I20" s="60">
        <v>0.95798765658486329</v>
      </c>
      <c r="J20" s="175" t="s">
        <v>14</v>
      </c>
      <c r="K20" s="59" t="s">
        <v>14</v>
      </c>
      <c r="L20" s="65">
        <v>90.409724797654746</v>
      </c>
      <c r="M20" s="60">
        <v>2.1822846922310339</v>
      </c>
      <c r="N20" s="65">
        <v>93.307754068473585</v>
      </c>
      <c r="O20" s="59">
        <v>0.76998959421063462</v>
      </c>
      <c r="P20" s="69">
        <v>2.8980292708188387</v>
      </c>
      <c r="Q20" s="59">
        <v>2.315939777598615</v>
      </c>
      <c r="R20" s="65">
        <v>92.776290531437027</v>
      </c>
      <c r="S20" s="60">
        <v>0.80642278095664399</v>
      </c>
      <c r="T20" s="65">
        <v>94.854017354761751</v>
      </c>
      <c r="U20" s="59">
        <v>1.5697595975416323</v>
      </c>
      <c r="V20" s="69">
        <v>2.0777268233247241</v>
      </c>
      <c r="W20" s="59">
        <v>1.8006456409340015</v>
      </c>
      <c r="X20" s="65">
        <v>94.297918095454108</v>
      </c>
      <c r="Y20" s="60">
        <v>0.77536232277178851</v>
      </c>
      <c r="Z20" s="65">
        <v>90.833835385645102</v>
      </c>
      <c r="AA20" s="59">
        <v>1.4293187764865232</v>
      </c>
      <c r="AB20" s="69">
        <v>-3.4640827098090057</v>
      </c>
      <c r="AC20" s="59">
        <v>1.6512335338457307</v>
      </c>
      <c r="AD20" s="65">
        <v>92.914351194905777</v>
      </c>
      <c r="AE20" s="60">
        <v>0.76126965721466666</v>
      </c>
      <c r="AF20" s="65" t="s">
        <v>23</v>
      </c>
      <c r="AG20" s="59" t="s">
        <v>23</v>
      </c>
      <c r="AH20" s="69" t="s">
        <v>23</v>
      </c>
      <c r="AI20" s="61" t="s">
        <v>23</v>
      </c>
    </row>
    <row r="21" spans="1:35">
      <c r="A21" s="39" t="s">
        <v>56</v>
      </c>
      <c r="B21" s="65">
        <v>92.205730187785392</v>
      </c>
      <c r="C21" s="59">
        <v>0.99563448968519142</v>
      </c>
      <c r="D21" s="65">
        <v>95.846042924891734</v>
      </c>
      <c r="E21" s="60">
        <v>1.6121082558859676</v>
      </c>
      <c r="F21" s="65">
        <v>92.22350006195181</v>
      </c>
      <c r="G21" s="59">
        <v>1.2279559397396904</v>
      </c>
      <c r="H21" s="69">
        <v>90.855963140374712</v>
      </c>
      <c r="I21" s="60">
        <v>2.2359975661995048</v>
      </c>
      <c r="J21" s="65">
        <v>-4.9900797845170217</v>
      </c>
      <c r="K21" s="59">
        <v>2.4275453838736039</v>
      </c>
      <c r="L21" s="65">
        <v>92.606732823219915</v>
      </c>
      <c r="M21" s="60">
        <v>0.93937894748970818</v>
      </c>
      <c r="N21" s="65">
        <v>90.966943239307767</v>
      </c>
      <c r="O21" s="59">
        <v>3.1191855433391504</v>
      </c>
      <c r="P21" s="69">
        <v>-1.6397895839121475</v>
      </c>
      <c r="Q21" s="59">
        <v>3.2761027929617512</v>
      </c>
      <c r="R21" s="65">
        <v>92.326603091808053</v>
      </c>
      <c r="S21" s="60">
        <v>1.0425753471171331</v>
      </c>
      <c r="T21" s="65" t="s">
        <v>23</v>
      </c>
      <c r="U21" s="59" t="s">
        <v>23</v>
      </c>
      <c r="V21" s="69" t="s">
        <v>23</v>
      </c>
      <c r="W21" s="59" t="s">
        <v>23</v>
      </c>
      <c r="X21" s="65">
        <v>92.778130803026755</v>
      </c>
      <c r="Y21" s="60">
        <v>1.0948760204076888</v>
      </c>
      <c r="Z21" s="65">
        <v>89.881678389310878</v>
      </c>
      <c r="AA21" s="59">
        <v>2.023558115223099</v>
      </c>
      <c r="AB21" s="69">
        <v>-2.8964524137158776</v>
      </c>
      <c r="AC21" s="59">
        <v>2.2729172433733837</v>
      </c>
      <c r="AD21" s="65">
        <v>92.680707589330979</v>
      </c>
      <c r="AE21" s="60">
        <v>1.0831569607881733</v>
      </c>
      <c r="AF21" s="65">
        <v>89.084270448355824</v>
      </c>
      <c r="AG21" s="59">
        <v>2.789863259498587</v>
      </c>
      <c r="AH21" s="69">
        <v>-3.596437140975155</v>
      </c>
      <c r="AI21" s="61">
        <v>3.0996984588768841</v>
      </c>
    </row>
    <row r="22" spans="1:35">
      <c r="A22" s="39" t="s">
        <v>69</v>
      </c>
      <c r="B22" s="65">
        <v>97.315690411044699</v>
      </c>
      <c r="C22" s="59">
        <v>0.35420480522905462</v>
      </c>
      <c r="D22" s="65">
        <v>97.964357839547048</v>
      </c>
      <c r="E22" s="60">
        <v>0.74268910248477937</v>
      </c>
      <c r="F22" s="65">
        <v>97.632695881323372</v>
      </c>
      <c r="G22" s="59">
        <v>0.44669308316085998</v>
      </c>
      <c r="H22" s="69">
        <v>96.060061212719432</v>
      </c>
      <c r="I22" s="60">
        <v>0.79137830944402432</v>
      </c>
      <c r="J22" s="65">
        <v>-1.904296626827616</v>
      </c>
      <c r="K22" s="59">
        <v>1.0894803867845262</v>
      </c>
      <c r="L22" s="65">
        <v>97.388589889343422</v>
      </c>
      <c r="M22" s="60">
        <v>0.36669432644760808</v>
      </c>
      <c r="N22" s="65">
        <v>96.050685948212333</v>
      </c>
      <c r="O22" s="59">
        <v>1.8466979380546922</v>
      </c>
      <c r="P22" s="69">
        <v>-1.3379039411310885</v>
      </c>
      <c r="Q22" s="59">
        <v>1.9028362783813153</v>
      </c>
      <c r="R22" s="65">
        <v>97.287971277419118</v>
      </c>
      <c r="S22" s="60">
        <v>0.36437536782355523</v>
      </c>
      <c r="T22" s="65" t="s">
        <v>23</v>
      </c>
      <c r="U22" s="59" t="s">
        <v>23</v>
      </c>
      <c r="V22" s="69" t="s">
        <v>23</v>
      </c>
      <c r="W22" s="59" t="s">
        <v>23</v>
      </c>
      <c r="X22" s="65">
        <v>97.268919659922901</v>
      </c>
      <c r="Y22" s="60">
        <v>0.3647545226736349</v>
      </c>
      <c r="Z22" s="65" t="s">
        <v>23</v>
      </c>
      <c r="AA22" s="59" t="s">
        <v>23</v>
      </c>
      <c r="AB22" s="69" t="s">
        <v>23</v>
      </c>
      <c r="AC22" s="59" t="s">
        <v>23</v>
      </c>
      <c r="AD22" s="65">
        <v>97.288518306713883</v>
      </c>
      <c r="AE22" s="60">
        <v>0.44604665431748741</v>
      </c>
      <c r="AF22" s="65">
        <v>97.291748623330847</v>
      </c>
      <c r="AG22" s="59">
        <v>0.55466205303278515</v>
      </c>
      <c r="AH22" s="69">
        <v>3.2303166169640463E-3</v>
      </c>
      <c r="AI22" s="61">
        <v>0.67834485569738578</v>
      </c>
    </row>
    <row r="23" spans="1:35">
      <c r="A23" s="39" t="s">
        <v>107</v>
      </c>
      <c r="B23" s="65">
        <v>86.943930630735707</v>
      </c>
      <c r="C23" s="59">
        <v>0.93693236004460267</v>
      </c>
      <c r="D23" s="65">
        <v>90.240376726237301</v>
      </c>
      <c r="E23" s="60">
        <v>2.1945641565911758</v>
      </c>
      <c r="F23" s="65">
        <v>89.399305179873096</v>
      </c>
      <c r="G23" s="59">
        <v>1.5333373286498693</v>
      </c>
      <c r="H23" s="69">
        <v>85.010365528241095</v>
      </c>
      <c r="I23" s="60">
        <v>1.5136319219305197</v>
      </c>
      <c r="J23" s="65">
        <v>-5.2300111979962054</v>
      </c>
      <c r="K23" s="59">
        <v>2.7148111746863832</v>
      </c>
      <c r="L23" s="65">
        <v>90.598886414707593</v>
      </c>
      <c r="M23" s="60">
        <v>1.2534497887179474</v>
      </c>
      <c r="N23" s="65">
        <v>83.614787532139317</v>
      </c>
      <c r="O23" s="59">
        <v>1.4834885468438068</v>
      </c>
      <c r="P23" s="69">
        <v>-6.9840988825682757</v>
      </c>
      <c r="Q23" s="59">
        <v>1.9414253659314156</v>
      </c>
      <c r="R23" s="65">
        <v>81.884202309890512</v>
      </c>
      <c r="S23" s="60">
        <v>1.6859038583470709</v>
      </c>
      <c r="T23" s="65">
        <v>90.928466421172615</v>
      </c>
      <c r="U23" s="59">
        <v>1.0280193768858366</v>
      </c>
      <c r="V23" s="69">
        <v>9.0442641112821036</v>
      </c>
      <c r="W23" s="59">
        <v>2.038451380683648</v>
      </c>
      <c r="X23" s="65">
        <v>86.718274987112167</v>
      </c>
      <c r="Y23" s="60">
        <v>1.0355790379259335</v>
      </c>
      <c r="Z23" s="65">
        <v>90.366678879533907</v>
      </c>
      <c r="AA23" s="59">
        <v>3.6882825048495138</v>
      </c>
      <c r="AB23" s="69">
        <v>3.6484038924217401</v>
      </c>
      <c r="AC23" s="59">
        <v>3.8756325748989373</v>
      </c>
      <c r="AD23" s="65">
        <v>84.718987890773207</v>
      </c>
      <c r="AE23" s="60">
        <v>1.6758254951411686</v>
      </c>
      <c r="AF23" s="65">
        <v>88.927831506759532</v>
      </c>
      <c r="AG23" s="59">
        <v>1.2029191043837766</v>
      </c>
      <c r="AH23" s="69">
        <v>4.2088436159863249</v>
      </c>
      <c r="AI23" s="61">
        <v>2.0994432554098221</v>
      </c>
    </row>
    <row r="24" spans="1:35">
      <c r="A24" s="39" t="s">
        <v>73</v>
      </c>
      <c r="B24" s="65">
        <v>92.362791611135819</v>
      </c>
      <c r="C24" s="59">
        <v>0.77814549206732642</v>
      </c>
      <c r="D24" s="65">
        <v>94.495538430416062</v>
      </c>
      <c r="E24" s="60">
        <v>1.2010252685815141</v>
      </c>
      <c r="F24" s="65">
        <v>92.466267850613264</v>
      </c>
      <c r="G24" s="59">
        <v>1.0816566081616275</v>
      </c>
      <c r="H24" s="69">
        <v>90.408834781726284</v>
      </c>
      <c r="I24" s="60">
        <v>2.0910995244097905</v>
      </c>
      <c r="J24" s="65">
        <v>-4.0867036486897774</v>
      </c>
      <c r="K24" s="59">
        <v>2.349701554888731</v>
      </c>
      <c r="L24" s="65">
        <v>92.281534897044892</v>
      </c>
      <c r="M24" s="60">
        <v>0.92398225375386378</v>
      </c>
      <c r="N24" s="65">
        <v>93.541635098703225</v>
      </c>
      <c r="O24" s="59">
        <v>1.5633042559078461</v>
      </c>
      <c r="P24" s="69">
        <v>1.2601002016583323</v>
      </c>
      <c r="Q24" s="59">
        <v>1.8230163679688303</v>
      </c>
      <c r="R24" s="65">
        <v>92.474109020300048</v>
      </c>
      <c r="S24" s="60">
        <v>0.84674797272840241</v>
      </c>
      <c r="T24" s="65">
        <v>95.581026832925701</v>
      </c>
      <c r="U24" s="59">
        <v>1.3190706099406768</v>
      </c>
      <c r="V24" s="69">
        <v>3.1069178126256531</v>
      </c>
      <c r="W24" s="59">
        <v>1.5868359687082854</v>
      </c>
      <c r="X24" s="65">
        <v>92.940701866924897</v>
      </c>
      <c r="Y24" s="60">
        <v>0.93931160418272153</v>
      </c>
      <c r="Z24" s="65">
        <v>91.975164773695326</v>
      </c>
      <c r="AA24" s="59">
        <v>1.5893478372888241</v>
      </c>
      <c r="AB24" s="69">
        <v>-0.96553709322957104</v>
      </c>
      <c r="AC24" s="59">
        <v>1.8647204670831248</v>
      </c>
      <c r="AD24" s="65">
        <v>92.246432420396246</v>
      </c>
      <c r="AE24" s="60">
        <v>0.97049141937366579</v>
      </c>
      <c r="AF24" s="65">
        <v>93.646462919721145</v>
      </c>
      <c r="AG24" s="59">
        <v>1.2425531290340248</v>
      </c>
      <c r="AH24" s="69">
        <v>1.4000304993248989</v>
      </c>
      <c r="AI24" s="61">
        <v>1.538937694233232</v>
      </c>
    </row>
    <row r="25" spans="1:35">
      <c r="A25" s="39" t="s">
        <v>62</v>
      </c>
      <c r="B25" s="65">
        <v>97.737704511170747</v>
      </c>
      <c r="C25" s="59">
        <v>0.33372880574499914</v>
      </c>
      <c r="D25" s="65">
        <v>97.670933185113924</v>
      </c>
      <c r="E25" s="60">
        <v>0.40953704044958772</v>
      </c>
      <c r="F25" s="65">
        <v>97.443966431419199</v>
      </c>
      <c r="G25" s="59">
        <v>0.62857340790857097</v>
      </c>
      <c r="H25" s="69">
        <v>98.482864039878464</v>
      </c>
      <c r="I25" s="60">
        <v>0.51147978466620914</v>
      </c>
      <c r="J25" s="65">
        <v>0.8119308547645403</v>
      </c>
      <c r="K25" s="59">
        <v>0.65953710960331424</v>
      </c>
      <c r="L25" s="65">
        <v>97.832767191680531</v>
      </c>
      <c r="M25" s="60">
        <v>0.34315823714951105</v>
      </c>
      <c r="N25" s="65">
        <v>95.697340860648907</v>
      </c>
      <c r="O25" s="59">
        <v>1.1759776248741916</v>
      </c>
      <c r="P25" s="69">
        <v>-2.1354263310316242</v>
      </c>
      <c r="Q25" s="59">
        <v>1.2244013956533801</v>
      </c>
      <c r="R25" s="65">
        <v>97.762845870152887</v>
      </c>
      <c r="S25" s="60">
        <v>0.33991596658541712</v>
      </c>
      <c r="T25" s="65">
        <v>97.925912139779811</v>
      </c>
      <c r="U25" s="59">
        <v>1.3755243546282121</v>
      </c>
      <c r="V25" s="69">
        <v>0.16306626962692405</v>
      </c>
      <c r="W25" s="59">
        <v>1.4046247806513548</v>
      </c>
      <c r="X25" s="65">
        <v>97.764074422899654</v>
      </c>
      <c r="Y25" s="60">
        <v>0.33536623757582351</v>
      </c>
      <c r="Z25" s="65" t="s">
        <v>23</v>
      </c>
      <c r="AA25" s="59" t="s">
        <v>23</v>
      </c>
      <c r="AB25" s="69" t="s">
        <v>23</v>
      </c>
      <c r="AC25" s="59" t="s">
        <v>23</v>
      </c>
      <c r="AD25" s="65">
        <v>97.878212686063819</v>
      </c>
      <c r="AE25" s="60">
        <v>0.40570589056796585</v>
      </c>
      <c r="AF25" s="65">
        <v>97.629507885895777</v>
      </c>
      <c r="AG25" s="59">
        <v>0.60676804380929084</v>
      </c>
      <c r="AH25" s="69">
        <v>-0.24870480016804208</v>
      </c>
      <c r="AI25" s="61">
        <v>0.74260709028063776</v>
      </c>
    </row>
    <row r="26" spans="1:35">
      <c r="A26" s="39" t="s">
        <v>79</v>
      </c>
      <c r="B26" s="65">
        <v>92.663485360256431</v>
      </c>
      <c r="C26" s="59">
        <v>0.59862237273408525</v>
      </c>
      <c r="D26" s="65">
        <v>92.979425504207697</v>
      </c>
      <c r="E26" s="60">
        <v>2.1187564597438087</v>
      </c>
      <c r="F26" s="65">
        <v>91.505774353618165</v>
      </c>
      <c r="G26" s="59">
        <v>0.75254889789273249</v>
      </c>
      <c r="H26" s="69">
        <v>95.136372581274259</v>
      </c>
      <c r="I26" s="60">
        <v>0.8892193268049996</v>
      </c>
      <c r="J26" s="65">
        <v>2.1569470770665617</v>
      </c>
      <c r="K26" s="59">
        <v>2.2604287720468381</v>
      </c>
      <c r="L26" s="65">
        <v>92.400917171868642</v>
      </c>
      <c r="M26" s="60">
        <v>0.62772374428713107</v>
      </c>
      <c r="N26" s="65">
        <v>96.999447335687677</v>
      </c>
      <c r="O26" s="59">
        <v>1.1096944226353955</v>
      </c>
      <c r="P26" s="69">
        <v>4.598530163819035</v>
      </c>
      <c r="Q26" s="59">
        <v>1.2780088555226223</v>
      </c>
      <c r="R26" s="65">
        <v>92.482866047662156</v>
      </c>
      <c r="S26" s="60">
        <v>0.59565875482110431</v>
      </c>
      <c r="T26" s="65" t="s">
        <v>23</v>
      </c>
      <c r="U26" s="59" t="s">
        <v>23</v>
      </c>
      <c r="V26" s="69" t="s">
        <v>23</v>
      </c>
      <c r="W26" s="59" t="s">
        <v>23</v>
      </c>
      <c r="X26" s="65">
        <v>92.481789106434036</v>
      </c>
      <c r="Y26" s="60">
        <v>0.59218480347806524</v>
      </c>
      <c r="Z26" s="65">
        <v>93.55430751964451</v>
      </c>
      <c r="AA26" s="59">
        <v>1.3121754684185523</v>
      </c>
      <c r="AB26" s="69">
        <v>1.0725184132104744</v>
      </c>
      <c r="AC26" s="59">
        <v>1.2915570652200017</v>
      </c>
      <c r="AD26" s="65">
        <v>92.339879451015705</v>
      </c>
      <c r="AE26" s="60">
        <v>0.77169065313624752</v>
      </c>
      <c r="AF26" s="65">
        <v>93.380187828684726</v>
      </c>
      <c r="AG26" s="59">
        <v>1.0264756136297588</v>
      </c>
      <c r="AH26" s="69">
        <v>1.040308377669021</v>
      </c>
      <c r="AI26" s="61">
        <v>1.3324937693611969</v>
      </c>
    </row>
    <row r="27" spans="1:35">
      <c r="A27" s="39" t="s">
        <v>98</v>
      </c>
      <c r="B27" s="65">
        <v>82.577076845319681</v>
      </c>
      <c r="C27" s="59">
        <v>0.9871082921130897</v>
      </c>
      <c r="D27" s="65">
        <v>81.947073235683959</v>
      </c>
      <c r="E27" s="60">
        <v>2.7355145191627201</v>
      </c>
      <c r="F27" s="65">
        <v>82.920264488150266</v>
      </c>
      <c r="G27" s="59">
        <v>1.17552034927713</v>
      </c>
      <c r="H27" s="69">
        <v>81.584457031918461</v>
      </c>
      <c r="I27" s="60">
        <v>2.4695340799741903</v>
      </c>
      <c r="J27" s="65">
        <v>-0.36261620376549786</v>
      </c>
      <c r="K27" s="59">
        <v>3.7622000337415873</v>
      </c>
      <c r="L27" s="65">
        <v>84.661576127826166</v>
      </c>
      <c r="M27" s="60">
        <v>0.91923383180525786</v>
      </c>
      <c r="N27" s="65">
        <v>75.398026646837707</v>
      </c>
      <c r="O27" s="59">
        <v>2.9135665102707762</v>
      </c>
      <c r="P27" s="69">
        <v>-9.2635494809884591</v>
      </c>
      <c r="Q27" s="59">
        <v>3.0456760779424545</v>
      </c>
      <c r="R27" s="65">
        <v>81.990620358951489</v>
      </c>
      <c r="S27" s="60">
        <v>1.4458062106134086</v>
      </c>
      <c r="T27" s="65">
        <v>83.631248171432887</v>
      </c>
      <c r="U27" s="59">
        <v>1.2918785018149721</v>
      </c>
      <c r="V27" s="69">
        <v>1.640627812481398</v>
      </c>
      <c r="W27" s="59">
        <v>1.9138043219406582</v>
      </c>
      <c r="X27" s="65">
        <v>82.750008064145163</v>
      </c>
      <c r="Y27" s="60">
        <v>1.2060178515456472</v>
      </c>
      <c r="Z27" s="65">
        <v>82.225384319990539</v>
      </c>
      <c r="AA27" s="59">
        <v>1.7896500377168898</v>
      </c>
      <c r="AB27" s="69">
        <v>-0.52462374415462421</v>
      </c>
      <c r="AC27" s="59">
        <v>2.1169904499344487</v>
      </c>
      <c r="AD27" s="65">
        <v>81.911884345924165</v>
      </c>
      <c r="AE27" s="60">
        <v>1.4188496918263545</v>
      </c>
      <c r="AF27" s="65">
        <v>83.029386999638632</v>
      </c>
      <c r="AG27" s="59">
        <v>1.383418210525591</v>
      </c>
      <c r="AH27" s="69">
        <v>1.1175026537144674</v>
      </c>
      <c r="AI27" s="61">
        <v>1.9522002100361104</v>
      </c>
    </row>
    <row r="28" spans="1:35">
      <c r="A28" s="39" t="s">
        <v>65</v>
      </c>
      <c r="B28" s="65">
        <v>93.52577210976898</v>
      </c>
      <c r="C28" s="59">
        <v>0.81982683618430263</v>
      </c>
      <c r="D28" s="65">
        <v>91.83008546430986</v>
      </c>
      <c r="E28" s="60">
        <v>1.4444852348331287</v>
      </c>
      <c r="F28" s="65">
        <v>95.383325439998472</v>
      </c>
      <c r="G28" s="59">
        <v>1.0879570647751922</v>
      </c>
      <c r="H28" s="69">
        <v>96.466784212545832</v>
      </c>
      <c r="I28" s="60">
        <v>0.77086419511648896</v>
      </c>
      <c r="J28" s="65">
        <v>4.6366987482359718</v>
      </c>
      <c r="K28" s="59">
        <v>1.6382530825179751</v>
      </c>
      <c r="L28" s="65">
        <v>93.639759540242508</v>
      </c>
      <c r="M28" s="60">
        <v>0.86715923832472186</v>
      </c>
      <c r="N28" s="65">
        <v>96.065679048142258</v>
      </c>
      <c r="O28" s="59">
        <v>1.2580877446295973</v>
      </c>
      <c r="P28" s="69">
        <v>2.4259195078997493</v>
      </c>
      <c r="Q28" s="59">
        <v>1.52925140210598</v>
      </c>
      <c r="R28" s="65">
        <v>93.71023815189929</v>
      </c>
      <c r="S28" s="60">
        <v>0.86469095992576939</v>
      </c>
      <c r="T28" s="65">
        <v>94.824432133120752</v>
      </c>
      <c r="U28" s="59">
        <v>2.3600106805026653</v>
      </c>
      <c r="V28" s="69">
        <v>1.1141939812214616</v>
      </c>
      <c r="W28" s="59">
        <v>2.5047216217096975</v>
      </c>
      <c r="X28" s="65">
        <v>94.011638482438258</v>
      </c>
      <c r="Y28" s="60">
        <v>0.83648679424040751</v>
      </c>
      <c r="Z28" s="65" t="s">
        <v>23</v>
      </c>
      <c r="AA28" s="59" t="s">
        <v>23</v>
      </c>
      <c r="AB28" s="69" t="s">
        <v>23</v>
      </c>
      <c r="AC28" s="59" t="s">
        <v>23</v>
      </c>
      <c r="AD28" s="65">
        <v>93.850735224568879</v>
      </c>
      <c r="AE28" s="60">
        <v>0.81393923131949342</v>
      </c>
      <c r="AF28" s="65" t="s">
        <v>23</v>
      </c>
      <c r="AG28" s="59" t="s">
        <v>23</v>
      </c>
      <c r="AH28" s="69" t="s">
        <v>23</v>
      </c>
      <c r="AI28" s="61" t="s">
        <v>23</v>
      </c>
    </row>
    <row r="29" spans="1:35">
      <c r="A29" s="39" t="s">
        <v>70</v>
      </c>
      <c r="B29" s="65">
        <v>98.14474917902956</v>
      </c>
      <c r="C29" s="59">
        <v>0.39587271625029063</v>
      </c>
      <c r="D29" s="65">
        <v>97.381457611421425</v>
      </c>
      <c r="E29" s="60">
        <v>0.81583055725308029</v>
      </c>
      <c r="F29" s="65">
        <v>98.576457376149605</v>
      </c>
      <c r="G29" s="59">
        <v>0.35413822060951455</v>
      </c>
      <c r="H29" s="69">
        <v>98.007945850719693</v>
      </c>
      <c r="I29" s="60">
        <v>1.0594546497493444</v>
      </c>
      <c r="J29" s="65">
        <v>0.62648823929826847</v>
      </c>
      <c r="K29" s="59">
        <v>1.2402667144154202</v>
      </c>
      <c r="L29" s="65">
        <v>98.104668950617608</v>
      </c>
      <c r="M29" s="60">
        <v>0.42093503738326354</v>
      </c>
      <c r="N29" s="65" t="s">
        <v>23</v>
      </c>
      <c r="O29" s="59" t="s">
        <v>23</v>
      </c>
      <c r="P29" s="69" t="s">
        <v>23</v>
      </c>
      <c r="Q29" s="59" t="s">
        <v>23</v>
      </c>
      <c r="R29" s="65">
        <v>98.231391768282947</v>
      </c>
      <c r="S29" s="60">
        <v>0.39284424438722793</v>
      </c>
      <c r="T29" s="65">
        <v>97.463237995742801</v>
      </c>
      <c r="U29" s="59">
        <v>2.3811648229815616</v>
      </c>
      <c r="V29" s="69">
        <v>-0.7681537725401455</v>
      </c>
      <c r="W29" s="59">
        <v>2.4553161715948555</v>
      </c>
      <c r="X29" s="65">
        <v>98.148762745387529</v>
      </c>
      <c r="Y29" s="60">
        <v>0.41340348864133991</v>
      </c>
      <c r="Z29" s="65" t="s">
        <v>23</v>
      </c>
      <c r="AA29" s="59" t="s">
        <v>23</v>
      </c>
      <c r="AB29" s="69" t="s">
        <v>23</v>
      </c>
      <c r="AC29" s="59" t="s">
        <v>23</v>
      </c>
      <c r="AD29" s="65">
        <v>98.01125402556444</v>
      </c>
      <c r="AE29" s="60">
        <v>0.45275372742925107</v>
      </c>
      <c r="AF29" s="65">
        <v>99.298051887651312</v>
      </c>
      <c r="AG29" s="59">
        <v>0.51308075251734897</v>
      </c>
      <c r="AH29" s="69">
        <v>1.2867978620868712</v>
      </c>
      <c r="AI29" s="61">
        <v>0.67400342904065602</v>
      </c>
    </row>
    <row r="30" spans="1:35">
      <c r="A30" s="39" t="s">
        <v>99</v>
      </c>
      <c r="B30" s="65">
        <v>95.526779255835464</v>
      </c>
      <c r="C30" s="59">
        <v>0.63553595306173061</v>
      </c>
      <c r="D30" s="65">
        <v>97.124570370299097</v>
      </c>
      <c r="E30" s="60">
        <v>0.85028895346760591</v>
      </c>
      <c r="F30" s="65">
        <v>94.485139152199224</v>
      </c>
      <c r="G30" s="59">
        <v>1.0848372864500959</v>
      </c>
      <c r="H30" s="69" t="s">
        <v>23</v>
      </c>
      <c r="I30" s="60" t="s">
        <v>23</v>
      </c>
      <c r="J30" s="65" t="s">
        <v>23</v>
      </c>
      <c r="K30" s="59" t="s">
        <v>23</v>
      </c>
      <c r="L30" s="65">
        <v>95.290949260172368</v>
      </c>
      <c r="M30" s="60">
        <v>0.74641291800758203</v>
      </c>
      <c r="N30" s="65" t="s">
        <v>23</v>
      </c>
      <c r="O30" s="59" t="s">
        <v>23</v>
      </c>
      <c r="P30" s="69" t="s">
        <v>23</v>
      </c>
      <c r="Q30" s="59" t="s">
        <v>23</v>
      </c>
      <c r="R30" s="65">
        <v>95.118141788632286</v>
      </c>
      <c r="S30" s="60">
        <v>0.81759384445921635</v>
      </c>
      <c r="T30" s="65" t="s">
        <v>23</v>
      </c>
      <c r="U30" s="59" t="s">
        <v>23</v>
      </c>
      <c r="V30" s="69" t="s">
        <v>23</v>
      </c>
      <c r="W30" s="59" t="s">
        <v>23</v>
      </c>
      <c r="X30" s="65">
        <v>94.788063691843689</v>
      </c>
      <c r="Y30" s="60">
        <v>0.99505799736718448</v>
      </c>
      <c r="Z30" s="65">
        <v>95.548916056182136</v>
      </c>
      <c r="AA30" s="59">
        <v>1.3652261297922452</v>
      </c>
      <c r="AB30" s="69">
        <v>0.76085236433844727</v>
      </c>
      <c r="AC30" s="59">
        <v>1.6788843178974995</v>
      </c>
      <c r="AD30" s="65">
        <v>95.160519731629208</v>
      </c>
      <c r="AE30" s="60">
        <v>1.2194473850955303</v>
      </c>
      <c r="AF30" s="65">
        <v>94.821804753219098</v>
      </c>
      <c r="AG30" s="59">
        <v>1.0688983198615511</v>
      </c>
      <c r="AH30" s="69">
        <v>-0.33871497841010978</v>
      </c>
      <c r="AI30" s="61">
        <v>1.5840685691921792</v>
      </c>
    </row>
    <row r="31" spans="1:35">
      <c r="A31" s="39" t="s">
        <v>85</v>
      </c>
      <c r="B31" s="65">
        <v>93.219572196620291</v>
      </c>
      <c r="C31" s="59">
        <v>0.5623521490917528</v>
      </c>
      <c r="D31" s="65">
        <v>94.706771467238752</v>
      </c>
      <c r="E31" s="60">
        <v>1.3165660887174093</v>
      </c>
      <c r="F31" s="65">
        <v>92.497855429276413</v>
      </c>
      <c r="G31" s="59">
        <v>0.80905095175341546</v>
      </c>
      <c r="H31" s="69">
        <v>94.651475466329615</v>
      </c>
      <c r="I31" s="60">
        <v>0.96113730647894469</v>
      </c>
      <c r="J31" s="65">
        <v>-5.5296000909137888E-2</v>
      </c>
      <c r="K31" s="59">
        <v>1.5321991115516023</v>
      </c>
      <c r="L31" s="65">
        <v>93.159551498596571</v>
      </c>
      <c r="M31" s="60">
        <v>0.58399901334437976</v>
      </c>
      <c r="N31" s="65">
        <v>94.72912988898311</v>
      </c>
      <c r="O31" s="59">
        <v>1.4395063736582638</v>
      </c>
      <c r="P31" s="69">
        <v>1.569578390386539</v>
      </c>
      <c r="Q31" s="59">
        <v>1.5535037175501436</v>
      </c>
      <c r="R31" s="65">
        <v>93.22574214142702</v>
      </c>
      <c r="S31" s="60">
        <v>0.59327715429276506</v>
      </c>
      <c r="T31" s="65">
        <v>93.228868956629384</v>
      </c>
      <c r="U31" s="59">
        <v>1.6020982642438597</v>
      </c>
      <c r="V31" s="69">
        <v>3.1268152023642415E-3</v>
      </c>
      <c r="W31" s="59">
        <v>1.6708235492211785</v>
      </c>
      <c r="X31" s="65">
        <v>93.198845928986444</v>
      </c>
      <c r="Y31" s="60">
        <v>0.81544773931206582</v>
      </c>
      <c r="Z31" s="65">
        <v>93.276650312128595</v>
      </c>
      <c r="AA31" s="59">
        <v>0.78073443838097334</v>
      </c>
      <c r="AB31" s="69">
        <v>7.7804383142151323E-2</v>
      </c>
      <c r="AC31" s="59">
        <v>1.1961730450167651</v>
      </c>
      <c r="AD31" s="65">
        <v>93.735654354300564</v>
      </c>
      <c r="AE31" s="60">
        <v>0.7925199735455033</v>
      </c>
      <c r="AF31" s="65">
        <v>92.487947755854648</v>
      </c>
      <c r="AG31" s="59">
        <v>0.87689550925130677</v>
      </c>
      <c r="AH31" s="69">
        <v>-1.2477065984459159</v>
      </c>
      <c r="AI31" s="61">
        <v>1.2273707219895698</v>
      </c>
    </row>
    <row r="32" spans="1:35">
      <c r="A32" s="39" t="s">
        <v>97</v>
      </c>
      <c r="B32" s="65">
        <v>96.221099026234285</v>
      </c>
      <c r="C32" s="59">
        <v>0.3960491351008551</v>
      </c>
      <c r="D32" s="65" t="s">
        <v>23</v>
      </c>
      <c r="E32" s="60" t="s">
        <v>23</v>
      </c>
      <c r="F32" s="65">
        <v>96.070765488774228</v>
      </c>
      <c r="G32" s="59">
        <v>0.51655174730835796</v>
      </c>
      <c r="H32" s="69">
        <v>97.572059128307373</v>
      </c>
      <c r="I32" s="60">
        <v>0.52340640499607771</v>
      </c>
      <c r="J32" s="65" t="s">
        <v>23</v>
      </c>
      <c r="K32" s="59" t="s">
        <v>23</v>
      </c>
      <c r="L32" s="65" t="s">
        <v>15</v>
      </c>
      <c r="M32" s="60" t="s">
        <v>15</v>
      </c>
      <c r="N32" s="65" t="s">
        <v>15</v>
      </c>
      <c r="O32" s="59" t="s">
        <v>15</v>
      </c>
      <c r="P32" s="69" t="s">
        <v>15</v>
      </c>
      <c r="Q32" s="59" t="s">
        <v>15</v>
      </c>
      <c r="R32" s="65">
        <v>95.315306163778331</v>
      </c>
      <c r="S32" s="60">
        <v>0.53021914879557197</v>
      </c>
      <c r="T32" s="65">
        <v>97.426303951742398</v>
      </c>
      <c r="U32" s="59">
        <v>0.60389114158056389</v>
      </c>
      <c r="V32" s="69">
        <v>2.1109977879640667</v>
      </c>
      <c r="W32" s="59">
        <v>0.7731417101825564</v>
      </c>
      <c r="X32" s="65">
        <v>95.849758948618287</v>
      </c>
      <c r="Y32" s="60">
        <v>0.48675339059582595</v>
      </c>
      <c r="Z32" s="65">
        <v>97.472926389077131</v>
      </c>
      <c r="AA32" s="59">
        <v>0.90530533078285147</v>
      </c>
      <c r="AB32" s="69">
        <v>1.6231674404588432</v>
      </c>
      <c r="AC32" s="59">
        <v>1.0364193315835564</v>
      </c>
      <c r="AD32" s="65">
        <v>95.701320775127087</v>
      </c>
      <c r="AE32" s="60">
        <v>0.5659001817229109</v>
      </c>
      <c r="AF32" s="65">
        <v>96.552525901594095</v>
      </c>
      <c r="AG32" s="59">
        <v>0.65163185248113298</v>
      </c>
      <c r="AH32" s="69">
        <v>0.85120512646700774</v>
      </c>
      <c r="AI32" s="61">
        <v>0.84772580189976099</v>
      </c>
    </row>
    <row r="33" spans="1:35">
      <c r="A33" s="39" t="s">
        <v>82</v>
      </c>
      <c r="B33" s="65">
        <v>89.199675666795756</v>
      </c>
      <c r="C33" s="59">
        <v>0.6280899433386713</v>
      </c>
      <c r="D33" s="65" t="s">
        <v>23</v>
      </c>
      <c r="E33" s="60" t="s">
        <v>23</v>
      </c>
      <c r="F33" s="65">
        <v>90.353666089591641</v>
      </c>
      <c r="G33" s="59">
        <v>1.1146610871505069</v>
      </c>
      <c r="H33" s="69">
        <v>88.451905089730317</v>
      </c>
      <c r="I33" s="60">
        <v>0.7960225506614087</v>
      </c>
      <c r="J33" s="65" t="s">
        <v>23</v>
      </c>
      <c r="K33" s="59" t="s">
        <v>23</v>
      </c>
      <c r="L33" s="65">
        <v>90.34546741046158</v>
      </c>
      <c r="M33" s="60">
        <v>0.61822276928864517</v>
      </c>
      <c r="N33" s="65">
        <v>79.888282419517338</v>
      </c>
      <c r="O33" s="59">
        <v>2.3355053500428622</v>
      </c>
      <c r="P33" s="69">
        <v>-10.457184990944242</v>
      </c>
      <c r="Q33" s="59">
        <v>2.4257841923349246</v>
      </c>
      <c r="R33" s="65">
        <v>88.732347715742804</v>
      </c>
      <c r="S33" s="60">
        <v>0.66789565534003503</v>
      </c>
      <c r="T33" s="65">
        <v>95.070481487161757</v>
      </c>
      <c r="U33" s="59">
        <v>1.1133401879459506</v>
      </c>
      <c r="V33" s="69">
        <v>6.3381337714189527</v>
      </c>
      <c r="W33" s="59">
        <v>1.3159940962825063</v>
      </c>
      <c r="X33" s="65">
        <v>89.291066591765158</v>
      </c>
      <c r="Y33" s="60">
        <v>0.63686697778447132</v>
      </c>
      <c r="Z33" s="65" t="s">
        <v>23</v>
      </c>
      <c r="AA33" s="59" t="s">
        <v>23</v>
      </c>
      <c r="AB33" s="69" t="s">
        <v>23</v>
      </c>
      <c r="AC33" s="59" t="s">
        <v>23</v>
      </c>
      <c r="AD33" s="65">
        <v>89.042392974155618</v>
      </c>
      <c r="AE33" s="60">
        <v>0.68347264442813804</v>
      </c>
      <c r="AF33" s="65">
        <v>90.97399747897164</v>
      </c>
      <c r="AG33" s="59">
        <v>1.9612586625894499</v>
      </c>
      <c r="AH33" s="69">
        <v>1.931604504816022</v>
      </c>
      <c r="AI33" s="61">
        <v>2.1230973130505131</v>
      </c>
    </row>
    <row r="34" spans="1:35">
      <c r="A34" s="39" t="s">
        <v>454</v>
      </c>
      <c r="B34" s="65">
        <v>90.574096080698297</v>
      </c>
      <c r="C34" s="59">
        <v>1.6234628102430471</v>
      </c>
      <c r="D34" s="65">
        <v>90.804660353934736</v>
      </c>
      <c r="E34" s="60">
        <v>4.2032353225588315</v>
      </c>
      <c r="F34" s="65">
        <v>88.486312191221316</v>
      </c>
      <c r="G34" s="59">
        <v>3.0554616961958581</v>
      </c>
      <c r="H34" s="69">
        <v>92.782660963797468</v>
      </c>
      <c r="I34" s="60">
        <v>1.6662506564344608</v>
      </c>
      <c r="J34" s="65">
        <v>1.9780006098627325</v>
      </c>
      <c r="K34" s="59">
        <v>4.490612382857134</v>
      </c>
      <c r="L34" s="65">
        <v>89.570398223252994</v>
      </c>
      <c r="M34" s="60">
        <v>1.9188130916409352</v>
      </c>
      <c r="N34" s="65">
        <v>96.638197565906552</v>
      </c>
      <c r="O34" s="59">
        <v>1.4469718448301681</v>
      </c>
      <c r="P34" s="69">
        <v>7.0677993426535579</v>
      </c>
      <c r="Q34" s="59">
        <v>2.4088375202883356</v>
      </c>
      <c r="R34" s="65">
        <v>92.86678973249181</v>
      </c>
      <c r="S34" s="60">
        <v>1.3663627836697603</v>
      </c>
      <c r="T34" s="65">
        <v>89.176756515755855</v>
      </c>
      <c r="U34" s="59">
        <v>2.3620190308975384</v>
      </c>
      <c r="V34" s="69">
        <v>-3.6900332167359551</v>
      </c>
      <c r="W34" s="59">
        <v>2.6875627339840085</v>
      </c>
      <c r="X34" s="65">
        <v>89.958130345637684</v>
      </c>
      <c r="Y34" s="60">
        <v>1.9571523770031611</v>
      </c>
      <c r="Z34" s="65">
        <v>92.482868737358558</v>
      </c>
      <c r="AA34" s="59">
        <v>1.6450264719192413</v>
      </c>
      <c r="AB34" s="69">
        <v>2.5247383917208737</v>
      </c>
      <c r="AC34" s="59">
        <v>2.5303312426375837</v>
      </c>
      <c r="AD34" s="65">
        <v>90.303416975928599</v>
      </c>
      <c r="AE34" s="60">
        <v>1.9921965721311456</v>
      </c>
      <c r="AF34" s="65">
        <v>89.972055557004865</v>
      </c>
      <c r="AG34" s="59">
        <v>3.2111554203331849</v>
      </c>
      <c r="AH34" s="69">
        <v>-0.33136141892373416</v>
      </c>
      <c r="AI34" s="61">
        <v>3.7512664533857163</v>
      </c>
    </row>
    <row r="35" spans="1:35">
      <c r="A35" s="39" t="s">
        <v>80</v>
      </c>
      <c r="B35" s="65">
        <v>98.218095172579638</v>
      </c>
      <c r="C35" s="59">
        <v>0.2725610141203279</v>
      </c>
      <c r="D35" s="65">
        <v>97.983226432359416</v>
      </c>
      <c r="E35" s="60">
        <v>0.42831229958909267</v>
      </c>
      <c r="F35" s="65">
        <v>99.166430258894508</v>
      </c>
      <c r="G35" s="59">
        <v>0.29211823127764824</v>
      </c>
      <c r="H35" s="69">
        <v>97.381650828220657</v>
      </c>
      <c r="I35" s="60">
        <v>0.85522728066810871</v>
      </c>
      <c r="J35" s="65">
        <v>-0.60157560413875899</v>
      </c>
      <c r="K35" s="59">
        <v>0.95798536573170268</v>
      </c>
      <c r="L35" s="65">
        <v>98.220922421727948</v>
      </c>
      <c r="M35" s="60">
        <v>0.2776117657905805</v>
      </c>
      <c r="N35" s="65">
        <v>97.920134163319275</v>
      </c>
      <c r="O35" s="59">
        <v>0.52268020776693791</v>
      </c>
      <c r="P35" s="69">
        <v>-0.30078825840867296</v>
      </c>
      <c r="Q35" s="59">
        <v>0.70382255802011884</v>
      </c>
      <c r="R35" s="65">
        <v>98.402097796195207</v>
      </c>
      <c r="S35" s="60">
        <v>0.28432074578795202</v>
      </c>
      <c r="T35" s="65">
        <v>96.495874158738474</v>
      </c>
      <c r="U35" s="59">
        <v>1.0259898787620596</v>
      </c>
      <c r="V35" s="69">
        <v>-1.9062236374567334</v>
      </c>
      <c r="W35" s="59">
        <v>1.0735541879876915</v>
      </c>
      <c r="X35" s="65">
        <v>98.306201452571514</v>
      </c>
      <c r="Y35" s="60">
        <v>0.28283891038170217</v>
      </c>
      <c r="Z35" s="65">
        <v>96.38743776829962</v>
      </c>
      <c r="AA35" s="59">
        <v>2.2306938650402448</v>
      </c>
      <c r="AB35" s="69">
        <v>-1.9187636842718945</v>
      </c>
      <c r="AC35" s="59">
        <v>2.2986743439223232</v>
      </c>
      <c r="AD35" s="65">
        <v>98.210937281597623</v>
      </c>
      <c r="AE35" s="60">
        <v>0.27490216089035491</v>
      </c>
      <c r="AF35" s="65" t="s">
        <v>23</v>
      </c>
      <c r="AG35" s="59" t="s">
        <v>23</v>
      </c>
      <c r="AH35" s="69" t="s">
        <v>23</v>
      </c>
      <c r="AI35" s="61" t="s">
        <v>23</v>
      </c>
    </row>
    <row r="36" spans="1:35">
      <c r="A36" s="39" t="s">
        <v>96</v>
      </c>
      <c r="B36" s="65">
        <v>90.795207455055717</v>
      </c>
      <c r="C36" s="59">
        <v>0.8655021529993443</v>
      </c>
      <c r="D36" s="65">
        <v>89.444077018727754</v>
      </c>
      <c r="E36" s="60">
        <v>2.7400724014134297</v>
      </c>
      <c r="F36" s="65">
        <v>88.669187537463756</v>
      </c>
      <c r="G36" s="59">
        <v>2.1684948712682077</v>
      </c>
      <c r="H36" s="69">
        <v>91.934844548428117</v>
      </c>
      <c r="I36" s="60">
        <v>1.0400655201773292</v>
      </c>
      <c r="J36" s="65">
        <v>2.4907675297003635</v>
      </c>
      <c r="K36" s="59">
        <v>2.9370905294648111</v>
      </c>
      <c r="L36" s="65">
        <v>89.308660916937043</v>
      </c>
      <c r="M36" s="60">
        <v>1.2018087017159216</v>
      </c>
      <c r="N36" s="65">
        <v>95.463363650744171</v>
      </c>
      <c r="O36" s="59">
        <v>1.2948151929591811</v>
      </c>
      <c r="P36" s="69">
        <v>6.1547027338071274</v>
      </c>
      <c r="Q36" s="59">
        <v>1.776488373324967</v>
      </c>
      <c r="R36" s="65">
        <v>92.705645179031933</v>
      </c>
      <c r="S36" s="60">
        <v>1.6169406712849632</v>
      </c>
      <c r="T36" s="65">
        <v>89.913650868572475</v>
      </c>
      <c r="U36" s="59">
        <v>1.2753829636362528</v>
      </c>
      <c r="V36" s="69">
        <v>-2.791994310459458</v>
      </c>
      <c r="W36" s="59">
        <v>2.2702426989261077</v>
      </c>
      <c r="X36" s="65">
        <v>90.339219355574656</v>
      </c>
      <c r="Y36" s="60">
        <v>1.0054502635771421</v>
      </c>
      <c r="Z36" s="65" t="s">
        <v>23</v>
      </c>
      <c r="AA36" s="59" t="s">
        <v>23</v>
      </c>
      <c r="AB36" s="69" t="s">
        <v>23</v>
      </c>
      <c r="AC36" s="59" t="s">
        <v>23</v>
      </c>
      <c r="AD36" s="65">
        <v>90.289968775045722</v>
      </c>
      <c r="AE36" s="60">
        <v>1.0237817339306008</v>
      </c>
      <c r="AF36" s="65">
        <v>93.572043167506578</v>
      </c>
      <c r="AG36" s="59">
        <v>1.8061106560432769</v>
      </c>
      <c r="AH36" s="69">
        <v>3.2820743924608564</v>
      </c>
      <c r="AI36" s="61">
        <v>2.0135650202778903</v>
      </c>
    </row>
    <row r="37" spans="1:35">
      <c r="A37" s="39" t="s">
        <v>92</v>
      </c>
      <c r="B37" s="65">
        <v>97.813235168111035</v>
      </c>
      <c r="C37" s="59">
        <v>0.27925630988553435</v>
      </c>
      <c r="D37" s="65" t="s">
        <v>23</v>
      </c>
      <c r="E37" s="60" t="s">
        <v>23</v>
      </c>
      <c r="F37" s="65">
        <v>99.180941037298894</v>
      </c>
      <c r="G37" s="59">
        <v>0.61701083586071248</v>
      </c>
      <c r="H37" s="69">
        <v>97.577681077981595</v>
      </c>
      <c r="I37" s="60">
        <v>0.29590625791765884</v>
      </c>
      <c r="J37" s="65" t="s">
        <v>23</v>
      </c>
      <c r="K37" s="59" t="s">
        <v>23</v>
      </c>
      <c r="L37" s="65">
        <v>98.374996850809083</v>
      </c>
      <c r="M37" s="60">
        <v>0.26542586164750803</v>
      </c>
      <c r="N37" s="65">
        <v>95.15570889835692</v>
      </c>
      <c r="O37" s="59">
        <v>0.98734865212735312</v>
      </c>
      <c r="P37" s="69">
        <v>-3.2192879524521629</v>
      </c>
      <c r="Q37" s="59">
        <v>1.0269232756426141</v>
      </c>
      <c r="R37" s="65">
        <v>97.924074259250489</v>
      </c>
      <c r="S37" s="60">
        <v>0.27763329629374733</v>
      </c>
      <c r="T37" s="65" t="s">
        <v>23</v>
      </c>
      <c r="U37" s="59" t="s">
        <v>23</v>
      </c>
      <c r="V37" s="69" t="s">
        <v>23</v>
      </c>
      <c r="W37" s="59" t="s">
        <v>23</v>
      </c>
      <c r="X37" s="65">
        <v>97.837112828071454</v>
      </c>
      <c r="Y37" s="60">
        <v>0.26662003264874479</v>
      </c>
      <c r="Z37" s="65" t="s">
        <v>23</v>
      </c>
      <c r="AA37" s="59" t="s">
        <v>23</v>
      </c>
      <c r="AB37" s="69" t="s">
        <v>23</v>
      </c>
      <c r="AC37" s="59" t="s">
        <v>23</v>
      </c>
      <c r="AD37" s="65">
        <v>97.92184872983421</v>
      </c>
      <c r="AE37" s="60">
        <v>0.26231232030632912</v>
      </c>
      <c r="AF37" s="65" t="s">
        <v>23</v>
      </c>
      <c r="AG37" s="59" t="s">
        <v>23</v>
      </c>
      <c r="AH37" s="69" t="s">
        <v>23</v>
      </c>
      <c r="AI37" s="61" t="s">
        <v>23</v>
      </c>
    </row>
    <row r="38" spans="1:35">
      <c r="A38" s="39" t="s">
        <v>66</v>
      </c>
      <c r="B38" s="65">
        <v>98.567998786866156</v>
      </c>
      <c r="C38" s="59">
        <v>0.43775810010102817</v>
      </c>
      <c r="D38" s="65">
        <v>97.5144900295345</v>
      </c>
      <c r="E38" s="60">
        <v>1.1766325532239474</v>
      </c>
      <c r="F38" s="65">
        <v>98.952407082110369</v>
      </c>
      <c r="G38" s="59">
        <v>0.39546225926130396</v>
      </c>
      <c r="H38" s="69">
        <v>99.338936890733876</v>
      </c>
      <c r="I38" s="60">
        <v>0.3173317592304018</v>
      </c>
      <c r="J38" s="65">
        <v>1.8244468611993767</v>
      </c>
      <c r="K38" s="59">
        <v>1.2183612444579177</v>
      </c>
      <c r="L38" s="65">
        <v>98.532241084612622</v>
      </c>
      <c r="M38" s="60">
        <v>0.46376938450584326</v>
      </c>
      <c r="N38" s="65" t="s">
        <v>23</v>
      </c>
      <c r="O38" s="59" t="s">
        <v>23</v>
      </c>
      <c r="P38" s="69" t="s">
        <v>23</v>
      </c>
      <c r="Q38" s="59" t="s">
        <v>23</v>
      </c>
      <c r="R38" s="65">
        <v>98.608605980346226</v>
      </c>
      <c r="S38" s="60">
        <v>0.44724748514221863</v>
      </c>
      <c r="T38" s="65" t="s">
        <v>23</v>
      </c>
      <c r="U38" s="59" t="s">
        <v>23</v>
      </c>
      <c r="V38" s="69" t="s">
        <v>23</v>
      </c>
      <c r="W38" s="59" t="s">
        <v>23</v>
      </c>
      <c r="X38" s="65">
        <v>98.526588952441386</v>
      </c>
      <c r="Y38" s="60">
        <v>0.44729930466706797</v>
      </c>
      <c r="Z38" s="65" t="s">
        <v>23</v>
      </c>
      <c r="AA38" s="59" t="s">
        <v>23</v>
      </c>
      <c r="AB38" s="69" t="s">
        <v>23</v>
      </c>
      <c r="AC38" s="59" t="s">
        <v>23</v>
      </c>
      <c r="AD38" s="65">
        <v>98.672793599310168</v>
      </c>
      <c r="AE38" s="60">
        <v>0.45031093532199384</v>
      </c>
      <c r="AF38" s="65">
        <v>97.223342130964909</v>
      </c>
      <c r="AG38" s="59">
        <v>1.8807630887490567</v>
      </c>
      <c r="AH38" s="69">
        <v>-1.4494514683452593</v>
      </c>
      <c r="AI38" s="61">
        <v>1.9439981791819037</v>
      </c>
    </row>
    <row r="39" spans="1:35">
      <c r="A39" s="39" t="s">
        <v>58</v>
      </c>
      <c r="B39" s="65">
        <v>99.410920605826277</v>
      </c>
      <c r="C39" s="59">
        <v>0.15661998938644292</v>
      </c>
      <c r="D39" s="65">
        <v>99.008945852028063</v>
      </c>
      <c r="E39" s="60">
        <v>0.49821755099290094</v>
      </c>
      <c r="F39" s="65">
        <v>99.597514730470209</v>
      </c>
      <c r="G39" s="59">
        <v>0.15306701878198606</v>
      </c>
      <c r="H39" s="69">
        <v>99.492225804950635</v>
      </c>
      <c r="I39" s="60">
        <v>0.20561634073766999</v>
      </c>
      <c r="J39" s="65">
        <v>0.48327995292257242</v>
      </c>
      <c r="K39" s="59">
        <v>0.53949599946565063</v>
      </c>
      <c r="L39" s="65">
        <v>99.396860876075849</v>
      </c>
      <c r="M39" s="60">
        <v>0.16027395727795207</v>
      </c>
      <c r="N39" s="65" t="s">
        <v>23</v>
      </c>
      <c r="O39" s="59" t="s">
        <v>23</v>
      </c>
      <c r="P39" s="69" t="s">
        <v>23</v>
      </c>
      <c r="Q39" s="59" t="s">
        <v>23</v>
      </c>
      <c r="R39" s="65">
        <v>99.475633243902621</v>
      </c>
      <c r="S39" s="60">
        <v>0.14017640936745251</v>
      </c>
      <c r="T39" s="65">
        <v>98.604971342140686</v>
      </c>
      <c r="U39" s="59">
        <v>1.055110962123476</v>
      </c>
      <c r="V39" s="69">
        <v>-0.87066190176193459</v>
      </c>
      <c r="W39" s="59">
        <v>1.0649771839971331</v>
      </c>
      <c r="X39" s="65">
        <v>99.405317833895808</v>
      </c>
      <c r="Y39" s="60">
        <v>0.15788306817227341</v>
      </c>
      <c r="Z39" s="65" t="s">
        <v>23</v>
      </c>
      <c r="AA39" s="59" t="s">
        <v>23</v>
      </c>
      <c r="AB39" s="69" t="s">
        <v>23</v>
      </c>
      <c r="AC39" s="59" t="s">
        <v>23</v>
      </c>
      <c r="AD39" s="65">
        <v>99.464089273100541</v>
      </c>
      <c r="AE39" s="60">
        <v>0.14970361644329944</v>
      </c>
      <c r="AF39" s="65">
        <v>99.200954285853342</v>
      </c>
      <c r="AG39" s="59">
        <v>0.44612455022197178</v>
      </c>
      <c r="AH39" s="69">
        <v>-0.26313498724719864</v>
      </c>
      <c r="AI39" s="61">
        <v>0.46664880404257103</v>
      </c>
    </row>
    <row r="40" spans="1:35">
      <c r="A40" s="39" t="s">
        <v>76</v>
      </c>
      <c r="B40" s="65">
        <v>94.51362518918215</v>
      </c>
      <c r="C40" s="59">
        <v>0.48742010018804532</v>
      </c>
      <c r="D40" s="65">
        <v>95.185566579387</v>
      </c>
      <c r="E40" s="60">
        <v>0.98236878464161581</v>
      </c>
      <c r="F40" s="65">
        <v>94.682366812919099</v>
      </c>
      <c r="G40" s="59">
        <v>0.60842959817212605</v>
      </c>
      <c r="H40" s="65">
        <v>94.714447874624753</v>
      </c>
      <c r="I40" s="60">
        <v>1.1852962449563116</v>
      </c>
      <c r="J40" s="65">
        <v>-0.47111870476224738</v>
      </c>
      <c r="K40" s="59">
        <v>1.5420800146964966</v>
      </c>
      <c r="L40" s="65">
        <v>94.732766441945344</v>
      </c>
      <c r="M40" s="60">
        <v>0.57390616147088713</v>
      </c>
      <c r="N40" s="65">
        <v>95.250218694574158</v>
      </c>
      <c r="O40" s="59">
        <v>1.0543405841200106</v>
      </c>
      <c r="P40" s="69">
        <v>0.51745225262881434</v>
      </c>
      <c r="Q40" s="59">
        <v>1.1995317153381349</v>
      </c>
      <c r="R40" s="65">
        <v>94.67106044390934</v>
      </c>
      <c r="S40" s="60">
        <v>0.56712617926827524</v>
      </c>
      <c r="T40" s="65">
        <v>95.418784987606344</v>
      </c>
      <c r="U40" s="59">
        <v>0.9623898011296067</v>
      </c>
      <c r="V40" s="69">
        <v>0.7477245436970037</v>
      </c>
      <c r="W40" s="59">
        <v>1.0911715974266494</v>
      </c>
      <c r="X40" s="65">
        <v>94.819778053622656</v>
      </c>
      <c r="Y40" s="60">
        <v>0.50183988703159088</v>
      </c>
      <c r="Z40" s="65" t="s">
        <v>23</v>
      </c>
      <c r="AA40" s="59" t="s">
        <v>23</v>
      </c>
      <c r="AB40" s="69" t="s">
        <v>23</v>
      </c>
      <c r="AC40" s="59" t="s">
        <v>23</v>
      </c>
      <c r="AD40" s="65">
        <v>94.662849807576649</v>
      </c>
      <c r="AE40" s="60">
        <v>0.59587756920487478</v>
      </c>
      <c r="AF40" s="65">
        <v>95.383845900006705</v>
      </c>
      <c r="AG40" s="59">
        <v>0.89591115631066731</v>
      </c>
      <c r="AH40" s="69">
        <v>0.72099609243005602</v>
      </c>
      <c r="AI40" s="61">
        <v>1.0813690734720913</v>
      </c>
    </row>
    <row r="41" spans="1:35">
      <c r="A41" s="39" t="s">
        <v>2</v>
      </c>
      <c r="B41" s="65">
        <v>91.296934458694807</v>
      </c>
      <c r="C41" s="59">
        <v>0.77572099932785221</v>
      </c>
      <c r="D41" s="65" t="s">
        <v>23</v>
      </c>
      <c r="E41" s="60" t="s">
        <v>23</v>
      </c>
      <c r="F41" s="65">
        <v>90.785077368987572</v>
      </c>
      <c r="G41" s="59">
        <v>0.89793376584398688</v>
      </c>
      <c r="H41" s="176" t="s">
        <v>14</v>
      </c>
      <c r="I41" s="60" t="s">
        <v>14</v>
      </c>
      <c r="J41" s="175" t="s">
        <v>14</v>
      </c>
      <c r="K41" s="59" t="s">
        <v>14</v>
      </c>
      <c r="L41" s="65">
        <v>90.040187884847583</v>
      </c>
      <c r="M41" s="60">
        <v>0.90305751220733121</v>
      </c>
      <c r="N41" s="65">
        <v>93.288466848544687</v>
      </c>
      <c r="O41" s="59">
        <v>1.4643375640683958</v>
      </c>
      <c r="P41" s="69">
        <v>3.2482789636971034</v>
      </c>
      <c r="Q41" s="59">
        <v>1.7213362080840633</v>
      </c>
      <c r="R41" s="65">
        <v>91.075296209885764</v>
      </c>
      <c r="S41" s="60">
        <v>0.79444469804538898</v>
      </c>
      <c r="T41" s="65" t="s">
        <v>23</v>
      </c>
      <c r="U41" s="59" t="s">
        <v>23</v>
      </c>
      <c r="V41" s="69" t="s">
        <v>23</v>
      </c>
      <c r="W41" s="59" t="s">
        <v>23</v>
      </c>
      <c r="X41" s="65">
        <v>91.049913180626319</v>
      </c>
      <c r="Y41" s="60">
        <v>0.83009803800014414</v>
      </c>
      <c r="Z41" s="65" t="s">
        <v>23</v>
      </c>
      <c r="AA41" s="59" t="s">
        <v>23</v>
      </c>
      <c r="AB41" s="69" t="s">
        <v>23</v>
      </c>
      <c r="AC41" s="59" t="s">
        <v>23</v>
      </c>
      <c r="AD41" s="65">
        <v>90.87899672160961</v>
      </c>
      <c r="AE41" s="60">
        <v>1.0691853040372366</v>
      </c>
      <c r="AF41" s="65">
        <v>91.64320459388918</v>
      </c>
      <c r="AG41" s="59">
        <v>1.3033351839693808</v>
      </c>
      <c r="AH41" s="69">
        <v>0.76420787227957021</v>
      </c>
      <c r="AI41" s="61">
        <v>1.7596810618775331</v>
      </c>
    </row>
    <row r="42" spans="1:35">
      <c r="A42" s="39" t="s">
        <v>93</v>
      </c>
      <c r="B42" s="65">
        <v>89.434225184717491</v>
      </c>
      <c r="C42" s="59">
        <v>0.87418923275434013</v>
      </c>
      <c r="D42" s="65">
        <v>87.29290737823915</v>
      </c>
      <c r="E42" s="60">
        <v>4.5586139154443197</v>
      </c>
      <c r="F42" s="65">
        <v>89.787269166494326</v>
      </c>
      <c r="G42" s="59">
        <v>1.4783732372462917</v>
      </c>
      <c r="H42" s="69">
        <v>89.542954346647832</v>
      </c>
      <c r="I42" s="60">
        <v>1.0316893804774692</v>
      </c>
      <c r="J42" s="65">
        <v>2.2500469684086823</v>
      </c>
      <c r="K42" s="59">
        <v>4.6739581603082705</v>
      </c>
      <c r="L42" s="65">
        <v>88.179600708859738</v>
      </c>
      <c r="M42" s="60">
        <v>1.0374490013620219</v>
      </c>
      <c r="N42" s="65">
        <v>95.117228857096805</v>
      </c>
      <c r="O42" s="59">
        <v>1.211394769552492</v>
      </c>
      <c r="P42" s="69">
        <v>6.9376281482370672</v>
      </c>
      <c r="Q42" s="59">
        <v>1.5866373932585833</v>
      </c>
      <c r="R42" s="65">
        <v>90.81942912318307</v>
      </c>
      <c r="S42" s="60">
        <v>1.0659873662324766</v>
      </c>
      <c r="T42" s="65">
        <v>87.330863155914287</v>
      </c>
      <c r="U42" s="59">
        <v>1.4386554704047356</v>
      </c>
      <c r="V42" s="69">
        <v>-3.4885659672687837</v>
      </c>
      <c r="W42" s="59">
        <v>1.7346626307715678</v>
      </c>
      <c r="X42" s="65">
        <v>89.566004695067932</v>
      </c>
      <c r="Y42" s="60">
        <v>0.88291254125117424</v>
      </c>
      <c r="Z42" s="65" t="s">
        <v>23</v>
      </c>
      <c r="AA42" s="59" t="s">
        <v>23</v>
      </c>
      <c r="AB42" s="69" t="s">
        <v>23</v>
      </c>
      <c r="AC42" s="59" t="s">
        <v>23</v>
      </c>
      <c r="AD42" s="65">
        <v>89.628541845004577</v>
      </c>
      <c r="AE42" s="60">
        <v>0.9269664482382669</v>
      </c>
      <c r="AF42" s="65">
        <v>86.26386760410206</v>
      </c>
      <c r="AG42" s="59">
        <v>3.6479512216737429</v>
      </c>
      <c r="AH42" s="69">
        <v>-3.3646742409025165</v>
      </c>
      <c r="AI42" s="61">
        <v>3.8254274248622915</v>
      </c>
    </row>
    <row r="43" spans="1:35">
      <c r="A43" s="39" t="s">
        <v>106</v>
      </c>
      <c r="B43" s="65">
        <v>98.212368737770092</v>
      </c>
      <c r="C43" s="59">
        <v>0.57131665209019211</v>
      </c>
      <c r="D43" s="65" t="s">
        <v>23</v>
      </c>
      <c r="E43" s="60" t="s">
        <v>23</v>
      </c>
      <c r="F43" s="65">
        <v>97.966303019415548</v>
      </c>
      <c r="G43" s="59">
        <v>0.70471951082236117</v>
      </c>
      <c r="H43" s="69">
        <v>98.665793176156342</v>
      </c>
      <c r="I43" s="60">
        <v>0.56450661238831101</v>
      </c>
      <c r="J43" s="65" t="s">
        <v>23</v>
      </c>
      <c r="K43" s="59" t="s">
        <v>23</v>
      </c>
      <c r="L43" s="65">
        <v>98.653712659023668</v>
      </c>
      <c r="M43" s="60">
        <v>0.36176485339049724</v>
      </c>
      <c r="N43" s="65">
        <v>97.460083581180328</v>
      </c>
      <c r="O43" s="59">
        <v>1.1475370168727228</v>
      </c>
      <c r="P43" s="69">
        <v>-1.1936290778433403</v>
      </c>
      <c r="Q43" s="59">
        <v>1.1390939473749528</v>
      </c>
      <c r="R43" s="65">
        <v>98.00618894628343</v>
      </c>
      <c r="S43" s="60">
        <v>0.60582780621795929</v>
      </c>
      <c r="T43" s="65" t="s">
        <v>23</v>
      </c>
      <c r="U43" s="59" t="s">
        <v>23</v>
      </c>
      <c r="V43" s="69" t="s">
        <v>23</v>
      </c>
      <c r="W43" s="59" t="s">
        <v>23</v>
      </c>
      <c r="X43" s="65">
        <v>98.131503409609053</v>
      </c>
      <c r="Y43" s="60">
        <v>0.69653462470183602</v>
      </c>
      <c r="Z43" s="65">
        <v>97.985306303127885</v>
      </c>
      <c r="AA43" s="59">
        <v>0.76850112106728452</v>
      </c>
      <c r="AB43" s="69">
        <v>-0.14619710648116779</v>
      </c>
      <c r="AC43" s="59">
        <v>1.0141008390892314</v>
      </c>
      <c r="AD43" s="65">
        <v>98.829424986738729</v>
      </c>
      <c r="AE43" s="60">
        <v>0.39523764905925246</v>
      </c>
      <c r="AF43" s="65">
        <v>97.407611443252037</v>
      </c>
      <c r="AG43" s="59">
        <v>1.1703937992110498</v>
      </c>
      <c r="AH43" s="69">
        <v>-1.4218135434866923</v>
      </c>
      <c r="AI43" s="61">
        <v>1.2124748667778891</v>
      </c>
    </row>
    <row r="44" spans="1:35">
      <c r="A44" s="39" t="s">
        <v>71</v>
      </c>
      <c r="B44" s="65">
        <v>93.787676102938192</v>
      </c>
      <c r="C44" s="59">
        <v>0.59631883793406038</v>
      </c>
      <c r="D44" s="65">
        <v>92.097670813136801</v>
      </c>
      <c r="E44" s="60">
        <v>2.0251850307975365</v>
      </c>
      <c r="F44" s="65">
        <v>93.88860806206722</v>
      </c>
      <c r="G44" s="59">
        <v>0.68796034576857679</v>
      </c>
      <c r="H44" s="69">
        <v>94.76706809457086</v>
      </c>
      <c r="I44" s="60">
        <v>1.05778332512721</v>
      </c>
      <c r="J44" s="65">
        <v>2.6693972814340583</v>
      </c>
      <c r="K44" s="59">
        <v>2.2865518579684476</v>
      </c>
      <c r="L44" s="65">
        <v>93.302592778603326</v>
      </c>
      <c r="M44" s="60">
        <v>0.75502567587963254</v>
      </c>
      <c r="N44" s="65">
        <v>96.711073915204722</v>
      </c>
      <c r="O44" s="59">
        <v>1.495458981513095</v>
      </c>
      <c r="P44" s="69">
        <v>3.4084811366013952</v>
      </c>
      <c r="Q44" s="59">
        <v>1.7985925390084399</v>
      </c>
      <c r="R44" s="65">
        <v>93.496084217497526</v>
      </c>
      <c r="S44" s="60">
        <v>0.71022869651832032</v>
      </c>
      <c r="T44" s="65" t="s">
        <v>23</v>
      </c>
      <c r="U44" s="59" t="s">
        <v>23</v>
      </c>
      <c r="V44" s="69" t="s">
        <v>23</v>
      </c>
      <c r="W44" s="59" t="s">
        <v>23</v>
      </c>
      <c r="X44" s="65">
        <v>93.586338684382113</v>
      </c>
      <c r="Y44" s="60">
        <v>0.85955253018949884</v>
      </c>
      <c r="Z44" s="65">
        <v>93.531380340463727</v>
      </c>
      <c r="AA44" s="59">
        <v>0.88683002168513037</v>
      </c>
      <c r="AB44" s="69">
        <v>-5.4958343918386277E-2</v>
      </c>
      <c r="AC44" s="59">
        <v>1.1975822810893892</v>
      </c>
      <c r="AD44" s="65">
        <v>94.427867329190036</v>
      </c>
      <c r="AE44" s="60">
        <v>0.77436137592075249</v>
      </c>
      <c r="AF44" s="65">
        <v>92.413770661620063</v>
      </c>
      <c r="AG44" s="59">
        <v>1.1625055834777378</v>
      </c>
      <c r="AH44" s="69">
        <v>-2.014096667569973</v>
      </c>
      <c r="AI44" s="61">
        <v>1.3497319916046973</v>
      </c>
    </row>
    <row r="45" spans="1:35">
      <c r="A45" s="39" t="s">
        <v>89</v>
      </c>
      <c r="B45" s="65">
        <v>98.481258337998554</v>
      </c>
      <c r="C45" s="59">
        <v>0.24958192486439126</v>
      </c>
      <c r="D45" s="65">
        <v>98.626440307685044</v>
      </c>
      <c r="E45" s="60">
        <v>0.94510541428280748</v>
      </c>
      <c r="F45" s="65">
        <v>98.553694888006305</v>
      </c>
      <c r="G45" s="59">
        <v>0.49685107989765837</v>
      </c>
      <c r="H45" s="69">
        <v>98.366889286893695</v>
      </c>
      <c r="I45" s="60">
        <v>0.34200193673696255</v>
      </c>
      <c r="J45" s="65">
        <v>-0.25955102079134917</v>
      </c>
      <c r="K45" s="59">
        <v>0.98182320414670876</v>
      </c>
      <c r="L45" s="65">
        <v>98.414933234880152</v>
      </c>
      <c r="M45" s="60">
        <v>0.26993872336287267</v>
      </c>
      <c r="N45" s="65">
        <v>98.805124334891261</v>
      </c>
      <c r="O45" s="59">
        <v>0.81480750200337526</v>
      </c>
      <c r="P45" s="69">
        <v>0.39019110001110846</v>
      </c>
      <c r="Q45" s="59">
        <v>0.85790730340647625</v>
      </c>
      <c r="R45" s="65">
        <v>98.744486202903744</v>
      </c>
      <c r="S45" s="60">
        <v>0.3037307566934192</v>
      </c>
      <c r="T45" s="65">
        <v>97.61045351340772</v>
      </c>
      <c r="U45" s="59">
        <v>0.79234985843332761</v>
      </c>
      <c r="V45" s="69">
        <v>-1.1340326894960242</v>
      </c>
      <c r="W45" s="59">
        <v>0.8366187272030744</v>
      </c>
      <c r="X45" s="65">
        <v>98.558230399089268</v>
      </c>
      <c r="Y45" s="60">
        <v>0.3810173999725287</v>
      </c>
      <c r="Z45" s="65">
        <v>98.453401136001801</v>
      </c>
      <c r="AA45" s="59">
        <v>0.61302257901536272</v>
      </c>
      <c r="AB45" s="69">
        <v>-0.10482926308746698</v>
      </c>
      <c r="AC45" s="59">
        <v>0.79042936899160199</v>
      </c>
      <c r="AD45" s="65">
        <v>98.262262892379653</v>
      </c>
      <c r="AE45" s="60">
        <v>0.33360782513276804</v>
      </c>
      <c r="AF45" s="65">
        <v>99.728086349729267</v>
      </c>
      <c r="AG45" s="59">
        <v>0.19526700241002057</v>
      </c>
      <c r="AH45" s="69">
        <v>1.4658234573496145</v>
      </c>
      <c r="AI45" s="61">
        <v>0.37846462518929752</v>
      </c>
    </row>
    <row r="46" spans="1:35">
      <c r="A46" s="39" t="s">
        <v>103</v>
      </c>
      <c r="B46" s="65">
        <v>87.974451474626974</v>
      </c>
      <c r="C46" s="59">
        <v>0.75640468096494684</v>
      </c>
      <c r="D46" s="65">
        <v>91.980293150854436</v>
      </c>
      <c r="E46" s="60">
        <v>2.5720299977737326</v>
      </c>
      <c r="F46" s="65">
        <v>87.451109002794567</v>
      </c>
      <c r="G46" s="59">
        <v>0.82747287724428109</v>
      </c>
      <c r="H46" s="69">
        <v>89.439275693046071</v>
      </c>
      <c r="I46" s="60">
        <v>1.6898478145223748</v>
      </c>
      <c r="J46" s="65">
        <v>-2.5410174578083655</v>
      </c>
      <c r="K46" s="59">
        <v>2.7096809721843549</v>
      </c>
      <c r="L46" s="65">
        <v>87.674313022350589</v>
      </c>
      <c r="M46" s="60">
        <v>0.80157018962460336</v>
      </c>
      <c r="N46" s="65">
        <v>90.424870248895189</v>
      </c>
      <c r="O46" s="59">
        <v>2.1888370294957915</v>
      </c>
      <c r="P46" s="69">
        <v>2.7505572265446006</v>
      </c>
      <c r="Q46" s="59">
        <v>2.3322689121230247</v>
      </c>
      <c r="R46" s="65">
        <v>88.456322964127338</v>
      </c>
      <c r="S46" s="60">
        <v>1.1344859607400941</v>
      </c>
      <c r="T46" s="65">
        <v>87.507317586495546</v>
      </c>
      <c r="U46" s="59">
        <v>1.0095272181282435</v>
      </c>
      <c r="V46" s="69">
        <v>-0.94900537763179216</v>
      </c>
      <c r="W46" s="59">
        <v>1.511819472393942</v>
      </c>
      <c r="X46" s="65">
        <v>87.795443207278709</v>
      </c>
      <c r="Y46" s="60">
        <v>0.82621629817822351</v>
      </c>
      <c r="Z46" s="65">
        <v>89.010043390764366</v>
      </c>
      <c r="AA46" s="59">
        <v>1.8211043787938568</v>
      </c>
      <c r="AB46" s="69">
        <v>1.2146001834856577</v>
      </c>
      <c r="AC46" s="59">
        <v>1.9883260173104287</v>
      </c>
      <c r="AD46" s="65">
        <v>86.773134586660845</v>
      </c>
      <c r="AE46" s="60">
        <v>0.97714509689116158</v>
      </c>
      <c r="AF46" s="65">
        <v>90.379714461629632</v>
      </c>
      <c r="AG46" s="59">
        <v>1.0738220087179815</v>
      </c>
      <c r="AH46" s="69">
        <v>3.6065798749687872</v>
      </c>
      <c r="AI46" s="61">
        <v>1.4293420964555261</v>
      </c>
    </row>
    <row r="47" spans="1:35">
      <c r="A47" s="39" t="s">
        <v>74</v>
      </c>
      <c r="B47" s="65">
        <v>89.02324943815502</v>
      </c>
      <c r="C47" s="59">
        <v>0.93140254416814228</v>
      </c>
      <c r="D47" s="65">
        <v>85.805555746613891</v>
      </c>
      <c r="E47" s="60">
        <v>2.987295196878283</v>
      </c>
      <c r="F47" s="65">
        <v>87.460236677352796</v>
      </c>
      <c r="G47" s="59">
        <v>1.2353746008540529</v>
      </c>
      <c r="H47" s="69">
        <v>93.653106116074682</v>
      </c>
      <c r="I47" s="60">
        <v>0.85209786292308942</v>
      </c>
      <c r="J47" s="65">
        <v>7.8475503694607909</v>
      </c>
      <c r="K47" s="59">
        <v>3.1298736779423395</v>
      </c>
      <c r="L47" s="65">
        <v>88.914924862366931</v>
      </c>
      <c r="M47" s="60">
        <v>0.92817300101758826</v>
      </c>
      <c r="N47" s="65" t="s">
        <v>23</v>
      </c>
      <c r="O47" s="59" t="s">
        <v>23</v>
      </c>
      <c r="P47" s="69" t="s">
        <v>23</v>
      </c>
      <c r="Q47" s="59" t="s">
        <v>23</v>
      </c>
      <c r="R47" s="65">
        <v>89.641402748691021</v>
      </c>
      <c r="S47" s="60">
        <v>1.0471817010136222</v>
      </c>
      <c r="T47" s="65">
        <v>86.604100566999023</v>
      </c>
      <c r="U47" s="59">
        <v>1.8918541429273388</v>
      </c>
      <c r="V47" s="69">
        <v>-3.0373021816919987</v>
      </c>
      <c r="W47" s="59">
        <v>2.1395869666212453</v>
      </c>
      <c r="X47" s="65">
        <v>89.015911000694246</v>
      </c>
      <c r="Y47" s="60">
        <v>0.93351680253848535</v>
      </c>
      <c r="Z47" s="65" t="s">
        <v>23</v>
      </c>
      <c r="AA47" s="59" t="s">
        <v>23</v>
      </c>
      <c r="AB47" s="69" t="s">
        <v>23</v>
      </c>
      <c r="AC47" s="59" t="s">
        <v>23</v>
      </c>
      <c r="AD47" s="65">
        <v>89.247975271557124</v>
      </c>
      <c r="AE47" s="60">
        <v>0.93835863354770721</v>
      </c>
      <c r="AF47" s="65" t="s">
        <v>23</v>
      </c>
      <c r="AG47" s="59" t="s">
        <v>23</v>
      </c>
      <c r="AH47" s="69" t="s">
        <v>23</v>
      </c>
      <c r="AI47" s="61" t="s">
        <v>23</v>
      </c>
    </row>
    <row r="48" spans="1:35">
      <c r="A48" s="39" t="s">
        <v>60</v>
      </c>
      <c r="B48" s="65">
        <v>98.158146705345089</v>
      </c>
      <c r="C48" s="59">
        <v>0.31934571280097024</v>
      </c>
      <c r="D48" s="65">
        <v>97.077678510481178</v>
      </c>
      <c r="E48" s="60">
        <v>0.74492574645499032</v>
      </c>
      <c r="F48" s="65">
        <v>98.970262119569</v>
      </c>
      <c r="G48" s="59">
        <v>0.47965593789454092</v>
      </c>
      <c r="H48" s="69">
        <v>98.406153965465975</v>
      </c>
      <c r="I48" s="60">
        <v>0.44155795804723935</v>
      </c>
      <c r="J48" s="65">
        <v>1.3284754549847975</v>
      </c>
      <c r="K48" s="59">
        <v>0.86281525762848144</v>
      </c>
      <c r="L48" s="65">
        <v>98.11205532063299</v>
      </c>
      <c r="M48" s="60">
        <v>0.3278840352331755</v>
      </c>
      <c r="N48" s="65" t="s">
        <v>23</v>
      </c>
      <c r="O48" s="59" t="s">
        <v>23</v>
      </c>
      <c r="P48" s="69" t="s">
        <v>23</v>
      </c>
      <c r="Q48" s="59" t="s">
        <v>23</v>
      </c>
      <c r="R48" s="65">
        <v>98.122064260034946</v>
      </c>
      <c r="S48" s="60">
        <v>0.32622924243546991</v>
      </c>
      <c r="T48" s="65" t="s">
        <v>23</v>
      </c>
      <c r="U48" s="59" t="s">
        <v>23</v>
      </c>
      <c r="V48" s="69" t="s">
        <v>23</v>
      </c>
      <c r="W48" s="59" t="s">
        <v>23</v>
      </c>
      <c r="X48" s="65">
        <v>98.172122416307985</v>
      </c>
      <c r="Y48" s="60">
        <v>0.3206984889707809</v>
      </c>
      <c r="Z48" s="65">
        <v>97.832069814099683</v>
      </c>
      <c r="AA48" s="59">
        <v>2.2877594605475373</v>
      </c>
      <c r="AB48" s="69">
        <v>-0.3400526022083028</v>
      </c>
      <c r="AC48" s="59">
        <v>2.3111656050108293</v>
      </c>
      <c r="AD48" s="65">
        <v>98.126277666662617</v>
      </c>
      <c r="AE48" s="60">
        <v>0.32787149065977239</v>
      </c>
      <c r="AF48" s="65" t="s">
        <v>23</v>
      </c>
      <c r="AG48" s="59" t="s">
        <v>23</v>
      </c>
      <c r="AH48" s="69" t="s">
        <v>23</v>
      </c>
      <c r="AI48" s="61" t="s">
        <v>23</v>
      </c>
    </row>
    <row r="49" spans="1:35">
      <c r="A49" s="39" t="s">
        <v>109</v>
      </c>
      <c r="B49" s="65">
        <v>86.127076533794678</v>
      </c>
      <c r="C49" s="59">
        <v>0.99254207785512394</v>
      </c>
      <c r="D49" s="65">
        <v>85.396721197131669</v>
      </c>
      <c r="E49" s="60">
        <v>2.1730694023907708</v>
      </c>
      <c r="F49" s="65">
        <v>88.56449520276918</v>
      </c>
      <c r="G49" s="59">
        <v>2.3199830110795259</v>
      </c>
      <c r="H49" s="69">
        <v>85.774101913032013</v>
      </c>
      <c r="I49" s="60">
        <v>1.2934610994314497</v>
      </c>
      <c r="J49" s="65">
        <v>0.37738071590034394</v>
      </c>
      <c r="K49" s="59">
        <v>2.5640246985045385</v>
      </c>
      <c r="L49" s="65">
        <v>86.219961715162256</v>
      </c>
      <c r="M49" s="60">
        <v>1.0079266236077575</v>
      </c>
      <c r="N49" s="65" t="s">
        <v>23</v>
      </c>
      <c r="O49" s="59" t="s">
        <v>23</v>
      </c>
      <c r="P49" s="69" t="s">
        <v>23</v>
      </c>
      <c r="Q49" s="59" t="s">
        <v>23</v>
      </c>
      <c r="R49" s="65">
        <v>86.861455015546341</v>
      </c>
      <c r="S49" s="60">
        <v>1.1081949068646124</v>
      </c>
      <c r="T49" s="65">
        <v>80.616500329334727</v>
      </c>
      <c r="U49" s="59">
        <v>4.0769704878085511</v>
      </c>
      <c r="V49" s="69">
        <v>-6.2449546862116136</v>
      </c>
      <c r="W49" s="59">
        <v>4.3105486302137912</v>
      </c>
      <c r="X49" s="65">
        <v>86.602472152949701</v>
      </c>
      <c r="Y49" s="60">
        <v>1.0521288770154333</v>
      </c>
      <c r="Z49" s="65">
        <v>80.364753328382037</v>
      </c>
      <c r="AA49" s="59">
        <v>4.7694068773950793</v>
      </c>
      <c r="AB49" s="69">
        <v>-6.2377188245676649</v>
      </c>
      <c r="AC49" s="59">
        <v>4.8824713735983085</v>
      </c>
      <c r="AD49" s="65">
        <v>86.244447529576732</v>
      </c>
      <c r="AE49" s="60">
        <v>1.0274887012970761</v>
      </c>
      <c r="AF49" s="65" t="s">
        <v>23</v>
      </c>
      <c r="AG49" s="59" t="s">
        <v>23</v>
      </c>
      <c r="AH49" s="69" t="s">
        <v>23</v>
      </c>
      <c r="AI49" s="61" t="s">
        <v>23</v>
      </c>
    </row>
    <row r="50" spans="1:35">
      <c r="A50" s="39" t="s">
        <v>102</v>
      </c>
      <c r="B50" s="65">
        <v>98.463570042128282</v>
      </c>
      <c r="C50" s="59">
        <v>0.24602836313962742</v>
      </c>
      <c r="D50" s="175" t="s">
        <v>14</v>
      </c>
      <c r="E50" s="60" t="s">
        <v>14</v>
      </c>
      <c r="F50" s="175" t="s">
        <v>14</v>
      </c>
      <c r="G50" s="59" t="s">
        <v>14</v>
      </c>
      <c r="H50" s="69">
        <v>98.515352745549038</v>
      </c>
      <c r="I50" s="60">
        <v>0.24381599976448423</v>
      </c>
      <c r="J50" s="175" t="s">
        <v>14</v>
      </c>
      <c r="K50" s="59" t="s">
        <v>14</v>
      </c>
      <c r="L50" s="65">
        <v>98.665084584320368</v>
      </c>
      <c r="M50" s="60">
        <v>0.22452135511645646</v>
      </c>
      <c r="N50" s="65">
        <v>97.207719244212626</v>
      </c>
      <c r="O50" s="59">
        <v>1.1779068372290979</v>
      </c>
      <c r="P50" s="69">
        <v>-1.4573653401077422</v>
      </c>
      <c r="Q50" s="59">
        <v>1.1823873904349738</v>
      </c>
      <c r="R50" s="65">
        <v>98.514663737307444</v>
      </c>
      <c r="S50" s="60">
        <v>0.25287669266776752</v>
      </c>
      <c r="T50" s="65" t="s">
        <v>23</v>
      </c>
      <c r="U50" s="59" t="s">
        <v>23</v>
      </c>
      <c r="V50" s="69" t="s">
        <v>23</v>
      </c>
      <c r="W50" s="59" t="s">
        <v>23</v>
      </c>
      <c r="X50" s="65">
        <v>98.672964013793589</v>
      </c>
      <c r="Y50" s="60">
        <v>0.27264313417528685</v>
      </c>
      <c r="Z50" s="65">
        <v>98.309783140997425</v>
      </c>
      <c r="AA50" s="59">
        <v>0.44265736969421632</v>
      </c>
      <c r="AB50" s="69">
        <v>-0.36318087279616407</v>
      </c>
      <c r="AC50" s="59">
        <v>0.51050082067120406</v>
      </c>
      <c r="AD50" s="65">
        <v>98.325213631584958</v>
      </c>
      <c r="AE50" s="60">
        <v>0.28175372502093476</v>
      </c>
      <c r="AF50" s="65">
        <v>99.831043423408616</v>
      </c>
      <c r="AG50" s="59">
        <v>0.16898705066639169</v>
      </c>
      <c r="AH50" s="69">
        <v>1.5058297918236576</v>
      </c>
      <c r="AI50" s="61">
        <v>0.32860914238440098</v>
      </c>
    </row>
    <row r="51" spans="1:35">
      <c r="A51" s="39" t="s">
        <v>77</v>
      </c>
      <c r="B51" s="65">
        <v>92.166099313131468</v>
      </c>
      <c r="C51" s="59">
        <v>0.50876518371029156</v>
      </c>
      <c r="D51" s="65">
        <v>93.569795789570733</v>
      </c>
      <c r="E51" s="60">
        <v>0.95893485102523002</v>
      </c>
      <c r="F51" s="65">
        <v>91.336418645603374</v>
      </c>
      <c r="G51" s="59">
        <v>0.68924890134714589</v>
      </c>
      <c r="H51" s="69">
        <v>92.049268231977507</v>
      </c>
      <c r="I51" s="60">
        <v>1.4672255993508878</v>
      </c>
      <c r="J51" s="65">
        <v>-1.5205275575932262</v>
      </c>
      <c r="K51" s="59">
        <v>1.7330344098149557</v>
      </c>
      <c r="L51" s="65">
        <v>91.803880836166613</v>
      </c>
      <c r="M51" s="60">
        <v>0.56197076862886297</v>
      </c>
      <c r="N51" s="65">
        <v>94.502534830486397</v>
      </c>
      <c r="O51" s="59">
        <v>1.4011506259396267</v>
      </c>
      <c r="P51" s="69">
        <v>2.698653994319784</v>
      </c>
      <c r="Q51" s="59">
        <v>1.5473765247450146</v>
      </c>
      <c r="R51" s="65">
        <v>91.888178282516193</v>
      </c>
      <c r="S51" s="60">
        <v>0.51852831781101949</v>
      </c>
      <c r="T51" s="65" t="s">
        <v>23</v>
      </c>
      <c r="U51" s="59" t="s">
        <v>23</v>
      </c>
      <c r="V51" s="69" t="s">
        <v>23</v>
      </c>
      <c r="W51" s="59" t="s">
        <v>23</v>
      </c>
      <c r="X51" s="65">
        <v>92.20110324953616</v>
      </c>
      <c r="Y51" s="60">
        <v>0.49931737120348646</v>
      </c>
      <c r="Z51" s="65" t="s">
        <v>23</v>
      </c>
      <c r="AA51" s="59" t="s">
        <v>23</v>
      </c>
      <c r="AB51" s="69" t="s">
        <v>23</v>
      </c>
      <c r="AC51" s="59" t="s">
        <v>23</v>
      </c>
      <c r="AD51" s="65">
        <v>92.235072325953411</v>
      </c>
      <c r="AE51" s="60">
        <v>0.55810487455700086</v>
      </c>
      <c r="AF51" s="65">
        <v>91.84630801362951</v>
      </c>
      <c r="AG51" s="59">
        <v>1.5675460724172334</v>
      </c>
      <c r="AH51" s="69">
        <v>-0.38876431232390019</v>
      </c>
      <c r="AI51" s="61">
        <v>1.7235537382298649</v>
      </c>
    </row>
    <row r="52" spans="1:35">
      <c r="A52" s="56" t="s">
        <v>59</v>
      </c>
      <c r="B52" s="357">
        <v>98.314544123250812</v>
      </c>
      <c r="C52" s="358">
        <v>0.36052192378635706</v>
      </c>
      <c r="D52" s="357">
        <v>98.540115978301955</v>
      </c>
      <c r="E52" s="359">
        <v>0.425639670777681</v>
      </c>
      <c r="F52" s="357">
        <v>98.612481224586745</v>
      </c>
      <c r="G52" s="358">
        <v>0.46141278351399423</v>
      </c>
      <c r="H52" s="360">
        <v>98.673143788447206</v>
      </c>
      <c r="I52" s="359">
        <v>1.0413196909122486</v>
      </c>
      <c r="J52" s="357">
        <v>0.13302781014525067</v>
      </c>
      <c r="K52" s="358">
        <v>1.1125236452180869</v>
      </c>
      <c r="L52" s="357">
        <v>98.569649508884353</v>
      </c>
      <c r="M52" s="359">
        <v>0.33265775273107429</v>
      </c>
      <c r="N52" s="357" t="s">
        <v>23</v>
      </c>
      <c r="O52" s="358" t="s">
        <v>23</v>
      </c>
      <c r="P52" s="360" t="s">
        <v>23</v>
      </c>
      <c r="Q52" s="358" t="s">
        <v>23</v>
      </c>
      <c r="R52" s="357">
        <v>98.776478718722444</v>
      </c>
      <c r="S52" s="359">
        <v>0.30791866306774424</v>
      </c>
      <c r="T52" s="357" t="s">
        <v>23</v>
      </c>
      <c r="U52" s="358" t="s">
        <v>23</v>
      </c>
      <c r="V52" s="360" t="s">
        <v>23</v>
      </c>
      <c r="W52" s="358" t="s">
        <v>23</v>
      </c>
      <c r="X52" s="357">
        <v>98.614543192695294</v>
      </c>
      <c r="Y52" s="359">
        <v>0.33923992165712241</v>
      </c>
      <c r="Z52" s="357" t="s">
        <v>23</v>
      </c>
      <c r="AA52" s="358" t="s">
        <v>23</v>
      </c>
      <c r="AB52" s="360" t="s">
        <v>23</v>
      </c>
      <c r="AC52" s="358" t="s">
        <v>23</v>
      </c>
      <c r="AD52" s="357">
        <v>99.013017204049817</v>
      </c>
      <c r="AE52" s="359">
        <v>0.32151857784083449</v>
      </c>
      <c r="AF52" s="357">
        <v>97.5435321483248</v>
      </c>
      <c r="AG52" s="358">
        <v>0.74277168886746558</v>
      </c>
      <c r="AH52" s="360">
        <v>-1.4694850557250163</v>
      </c>
      <c r="AI52" s="361">
        <v>0.79676352048842347</v>
      </c>
    </row>
    <row r="53" spans="1:35">
      <c r="A53" s="39" t="s">
        <v>64</v>
      </c>
      <c r="B53" s="65">
        <v>99.318798793813528</v>
      </c>
      <c r="C53" s="59">
        <v>0.11634473933412602</v>
      </c>
      <c r="D53" s="65" t="s">
        <v>23</v>
      </c>
      <c r="E53" s="60" t="s">
        <v>23</v>
      </c>
      <c r="F53" s="65">
        <v>99.368332209559469</v>
      </c>
      <c r="G53" s="59">
        <v>0.2775750484005744</v>
      </c>
      <c r="H53" s="69">
        <v>99.263586173031129</v>
      </c>
      <c r="I53" s="60">
        <v>0.12838521501798045</v>
      </c>
      <c r="J53" s="65" t="s">
        <v>23</v>
      </c>
      <c r="K53" s="59" t="s">
        <v>23</v>
      </c>
      <c r="L53" s="65">
        <v>99.501375850051147</v>
      </c>
      <c r="M53" s="60">
        <v>0.11458084904809895</v>
      </c>
      <c r="N53" s="65">
        <v>97.836991226511969</v>
      </c>
      <c r="O53" s="59">
        <v>0.54683128036026396</v>
      </c>
      <c r="P53" s="69">
        <v>-1.6643846235391777</v>
      </c>
      <c r="Q53" s="59">
        <v>0.55882244572652551</v>
      </c>
      <c r="R53" s="65">
        <v>99.328164958128582</v>
      </c>
      <c r="S53" s="60">
        <v>0.11744976678226778</v>
      </c>
      <c r="T53" s="65">
        <v>99.124231926162494</v>
      </c>
      <c r="U53" s="59">
        <v>0.56858188220895611</v>
      </c>
      <c r="V53" s="69">
        <v>-0.2039330319660877</v>
      </c>
      <c r="W53" s="59">
        <v>0.57318041726625191</v>
      </c>
      <c r="X53" s="65">
        <v>99.316616550237242</v>
      </c>
      <c r="Y53" s="60">
        <v>0.11674022890216601</v>
      </c>
      <c r="Z53" s="65" t="s">
        <v>23</v>
      </c>
      <c r="AA53" s="59" t="s">
        <v>23</v>
      </c>
      <c r="AB53" s="69" t="s">
        <v>23</v>
      </c>
      <c r="AC53" s="59" t="s">
        <v>23</v>
      </c>
      <c r="AD53" s="65">
        <v>99.309554888123003</v>
      </c>
      <c r="AE53" s="60">
        <v>0.11768889550596438</v>
      </c>
      <c r="AF53" s="65" t="s">
        <v>23</v>
      </c>
      <c r="AG53" s="59" t="s">
        <v>23</v>
      </c>
      <c r="AH53" s="69" t="s">
        <v>23</v>
      </c>
      <c r="AI53" s="61" t="s">
        <v>23</v>
      </c>
    </row>
    <row r="54" spans="1:35">
      <c r="A54" s="41" t="s">
        <v>95</v>
      </c>
      <c r="B54" s="65">
        <v>91.754277596711447</v>
      </c>
      <c r="C54" s="59">
        <v>0.61058558515939276</v>
      </c>
      <c r="D54" s="65">
        <v>95.645548165486304</v>
      </c>
      <c r="E54" s="60">
        <v>1.3154298918955927</v>
      </c>
      <c r="F54" s="65">
        <v>91.256918888138657</v>
      </c>
      <c r="G54" s="59">
        <v>0.94591568220175148</v>
      </c>
      <c r="H54" s="69">
        <v>92.581985012011629</v>
      </c>
      <c r="I54" s="60">
        <v>0.667910178204279</v>
      </c>
      <c r="J54" s="65">
        <v>-3.063563153474675</v>
      </c>
      <c r="K54" s="59">
        <v>1.484534811021935</v>
      </c>
      <c r="L54" s="65">
        <v>90.756906189323317</v>
      </c>
      <c r="M54" s="60">
        <v>0.80083654280885053</v>
      </c>
      <c r="N54" s="65">
        <v>94.989797904260229</v>
      </c>
      <c r="O54" s="59">
        <v>0.70351266337235696</v>
      </c>
      <c r="P54" s="69">
        <v>4.2328917149369119</v>
      </c>
      <c r="Q54" s="59">
        <v>1.1181356766552795</v>
      </c>
      <c r="R54" s="65">
        <v>91.898493367961393</v>
      </c>
      <c r="S54" s="60">
        <v>0.66786265488487573</v>
      </c>
      <c r="T54" s="65">
        <v>91.787358281780726</v>
      </c>
      <c r="U54" s="59">
        <v>1.604403053147075</v>
      </c>
      <c r="V54" s="69">
        <v>-0.11113508618066703</v>
      </c>
      <c r="W54" s="59">
        <v>1.7814414565746388</v>
      </c>
      <c r="X54" s="65">
        <v>92.219132594336457</v>
      </c>
      <c r="Y54" s="60">
        <v>0.71054566465440727</v>
      </c>
      <c r="Z54" s="65">
        <v>90.921014461477284</v>
      </c>
      <c r="AA54" s="59">
        <v>1.2263182564889352</v>
      </c>
      <c r="AB54" s="69">
        <v>-1.2981181328591731</v>
      </c>
      <c r="AC54" s="59">
        <v>1.4446143836078587</v>
      </c>
      <c r="AD54" s="65">
        <v>91.74441419609829</v>
      </c>
      <c r="AE54" s="60">
        <v>0.73330335327535678</v>
      </c>
      <c r="AF54" s="65">
        <v>92.51104683131463</v>
      </c>
      <c r="AG54" s="59">
        <v>1.0880533232427594</v>
      </c>
      <c r="AH54" s="69">
        <v>0.76663263521633951</v>
      </c>
      <c r="AI54" s="61">
        <v>1.3865319484525116</v>
      </c>
    </row>
    <row r="55" spans="1:35">
      <c r="A55" s="41" t="s">
        <v>72</v>
      </c>
      <c r="B55" s="65">
        <v>95.387499269845264</v>
      </c>
      <c r="C55" s="59">
        <v>0.5652391548227802</v>
      </c>
      <c r="D55" s="65">
        <v>94.5322519134765</v>
      </c>
      <c r="E55" s="60">
        <v>1.6040800448915957</v>
      </c>
      <c r="F55" s="65">
        <v>95.138361296915704</v>
      </c>
      <c r="G55" s="59">
        <v>0.92534778159672193</v>
      </c>
      <c r="H55" s="69">
        <v>96.583308720907382</v>
      </c>
      <c r="I55" s="60">
        <v>0.70467354793523695</v>
      </c>
      <c r="J55" s="65">
        <v>2.0510568074308821</v>
      </c>
      <c r="K55" s="59">
        <v>1.7323189949959912</v>
      </c>
      <c r="L55" s="65">
        <v>96.007979998364561</v>
      </c>
      <c r="M55" s="60">
        <v>0.48279949813298062</v>
      </c>
      <c r="N55" s="65">
        <v>93.381500233095252</v>
      </c>
      <c r="O55" s="59">
        <v>2.1074866849659375</v>
      </c>
      <c r="P55" s="69">
        <v>-2.626479765269309</v>
      </c>
      <c r="Q55" s="59">
        <v>2.0923800855657384</v>
      </c>
      <c r="R55" s="65">
        <v>95.522478398267666</v>
      </c>
      <c r="S55" s="60">
        <v>0.64405216562414047</v>
      </c>
      <c r="T55" s="65">
        <v>95.642520756433342</v>
      </c>
      <c r="U55" s="59">
        <v>1.1983576049394062</v>
      </c>
      <c r="V55" s="69">
        <v>0.12004235816567643</v>
      </c>
      <c r="W55" s="59">
        <v>1.2468335610311023</v>
      </c>
      <c r="X55" s="65">
        <v>95.516620400328193</v>
      </c>
      <c r="Y55" s="60">
        <v>0.90629394441173505</v>
      </c>
      <c r="Z55" s="65">
        <v>95.565169431974937</v>
      </c>
      <c r="AA55" s="59">
        <v>0.66498878344877987</v>
      </c>
      <c r="AB55" s="69">
        <v>4.8549031646743401E-2</v>
      </c>
      <c r="AC55" s="59">
        <v>1.0153928399031207</v>
      </c>
      <c r="AD55" s="65">
        <v>96.704225028251543</v>
      </c>
      <c r="AE55" s="60">
        <v>0.59643902675540206</v>
      </c>
      <c r="AF55" s="65">
        <v>94.497033644999448</v>
      </c>
      <c r="AG55" s="59">
        <v>1.0462800806524475</v>
      </c>
      <c r="AH55" s="69">
        <v>-2.2071913832520949</v>
      </c>
      <c r="AI55" s="61">
        <v>1.2298881595312636</v>
      </c>
    </row>
    <row r="56" spans="1:35">
      <c r="A56" s="41" t="s">
        <v>57</v>
      </c>
      <c r="B56" s="65">
        <v>96.663832130918664</v>
      </c>
      <c r="C56" s="59">
        <v>0.31248981765476574</v>
      </c>
      <c r="D56" s="65">
        <v>97.133501404768936</v>
      </c>
      <c r="E56" s="60">
        <v>0.7331193354364115</v>
      </c>
      <c r="F56" s="65">
        <v>96.269715952883033</v>
      </c>
      <c r="G56" s="59">
        <v>0.5075548372454467</v>
      </c>
      <c r="H56" s="69">
        <v>96.872204080770857</v>
      </c>
      <c r="I56" s="60">
        <v>0.43927770636256663</v>
      </c>
      <c r="J56" s="65">
        <v>-0.26129732399807892</v>
      </c>
      <c r="K56" s="59">
        <v>0.8539751908549591</v>
      </c>
      <c r="L56" s="65">
        <v>96.501740587347001</v>
      </c>
      <c r="M56" s="60">
        <v>0.33144358163601578</v>
      </c>
      <c r="N56" s="65">
        <v>98.08092345316895</v>
      </c>
      <c r="O56" s="59">
        <v>0.93634573030890456</v>
      </c>
      <c r="P56" s="69">
        <v>1.5791828658219487</v>
      </c>
      <c r="Q56" s="59">
        <v>0.99151667186148418</v>
      </c>
      <c r="R56" s="65">
        <v>96.539656950075042</v>
      </c>
      <c r="S56" s="60">
        <v>0.35511963884589037</v>
      </c>
      <c r="T56" s="65">
        <v>97.258307435018736</v>
      </c>
      <c r="U56" s="59">
        <v>0.64550704599056086</v>
      </c>
      <c r="V56" s="69">
        <v>0.71865048494369432</v>
      </c>
      <c r="W56" s="59">
        <v>0.75389925072660147</v>
      </c>
      <c r="X56" s="65">
        <v>96.899265300190621</v>
      </c>
      <c r="Y56" s="60">
        <v>0.35731658661755744</v>
      </c>
      <c r="Z56" s="65">
        <v>96.167975690728952</v>
      </c>
      <c r="AA56" s="59">
        <v>0.63609190633759405</v>
      </c>
      <c r="AB56" s="69">
        <v>-0.73128960946166899</v>
      </c>
      <c r="AC56" s="59">
        <v>0.73836452905649774</v>
      </c>
      <c r="AD56" s="65">
        <v>96.603094080386924</v>
      </c>
      <c r="AE56" s="60">
        <v>0.34149649845186836</v>
      </c>
      <c r="AF56" s="65">
        <v>96.73702513798645</v>
      </c>
      <c r="AG56" s="59">
        <v>1.2172830474011198</v>
      </c>
      <c r="AH56" s="69">
        <v>0.13393105759952562</v>
      </c>
      <c r="AI56" s="61">
        <v>1.3031731853654025</v>
      </c>
    </row>
    <row r="57" spans="1:35">
      <c r="A57" s="41" t="s">
        <v>104</v>
      </c>
      <c r="B57" s="65">
        <v>93.625567586392464</v>
      </c>
      <c r="C57" s="59">
        <v>0.44897578132952554</v>
      </c>
      <c r="D57" s="65">
        <v>95.830677624210495</v>
      </c>
      <c r="E57" s="60">
        <v>1.0826083547665428</v>
      </c>
      <c r="F57" s="65">
        <v>92.926066933727981</v>
      </c>
      <c r="G57" s="59">
        <v>1.0138611658110803</v>
      </c>
      <c r="H57" s="69">
        <v>93.480716315497489</v>
      </c>
      <c r="I57" s="60">
        <v>0.55789707067374428</v>
      </c>
      <c r="J57" s="65">
        <v>-2.3499613087130058</v>
      </c>
      <c r="K57" s="59">
        <v>1.231700195175909</v>
      </c>
      <c r="L57" s="65">
        <v>93.927765542354521</v>
      </c>
      <c r="M57" s="60">
        <v>0.43452850454093428</v>
      </c>
      <c r="N57" s="65">
        <v>90.584088737693463</v>
      </c>
      <c r="O57" s="59">
        <v>2.4540220269692052</v>
      </c>
      <c r="P57" s="69">
        <v>-3.3436768046610581</v>
      </c>
      <c r="Q57" s="59">
        <v>2.4602273318812973</v>
      </c>
      <c r="R57" s="65">
        <v>93.528417092060351</v>
      </c>
      <c r="S57" s="60">
        <v>0.48891592703101777</v>
      </c>
      <c r="T57" s="65">
        <v>94.385181868806384</v>
      </c>
      <c r="U57" s="59">
        <v>0.88969529741214426</v>
      </c>
      <c r="V57" s="69">
        <v>0.85676477674603291</v>
      </c>
      <c r="W57" s="59">
        <v>0.9540032656509071</v>
      </c>
      <c r="X57" s="65">
        <v>93.735839349009282</v>
      </c>
      <c r="Y57" s="60">
        <v>0.47922182916726358</v>
      </c>
      <c r="Z57" s="65">
        <v>93.591347649799701</v>
      </c>
      <c r="AA57" s="59">
        <v>1.333806456922783</v>
      </c>
      <c r="AB57" s="69">
        <v>-0.14449169920958127</v>
      </c>
      <c r="AC57" s="59">
        <v>1.4293596315250721</v>
      </c>
      <c r="AD57" s="65">
        <v>93.603890370200801</v>
      </c>
      <c r="AE57" s="60">
        <v>0.47660200606240488</v>
      </c>
      <c r="AF57" s="65">
        <v>95.247910184503368</v>
      </c>
      <c r="AG57" s="59">
        <v>1.3835144911244479</v>
      </c>
      <c r="AH57" s="69">
        <v>1.6440198143025668</v>
      </c>
      <c r="AI57" s="61">
        <v>1.4847188891220962</v>
      </c>
    </row>
    <row r="58" spans="1:35">
      <c r="A58" s="41" t="s">
        <v>63</v>
      </c>
      <c r="B58" s="65">
        <v>96.44741628068742</v>
      </c>
      <c r="C58" s="59">
        <v>0.51801463755104182</v>
      </c>
      <c r="D58" s="65">
        <v>96.302196181956802</v>
      </c>
      <c r="E58" s="60">
        <v>0.7277302204016044</v>
      </c>
      <c r="F58" s="65">
        <v>96.151919609285926</v>
      </c>
      <c r="G58" s="59">
        <v>1.0903627554191468</v>
      </c>
      <c r="H58" s="69">
        <v>97.723799304471669</v>
      </c>
      <c r="I58" s="60">
        <v>0.80617911980264334</v>
      </c>
      <c r="J58" s="65">
        <v>1.4216031225148669</v>
      </c>
      <c r="K58" s="59">
        <v>1.156612842156908</v>
      </c>
      <c r="L58" s="65">
        <v>96.425881761095468</v>
      </c>
      <c r="M58" s="60">
        <v>0.52623401723630059</v>
      </c>
      <c r="N58" s="65">
        <v>97.731140874231642</v>
      </c>
      <c r="O58" s="59">
        <v>1.1867103633150218</v>
      </c>
      <c r="P58" s="69">
        <v>1.3052591131361737</v>
      </c>
      <c r="Q58" s="59">
        <v>1.2912371230090653</v>
      </c>
      <c r="R58" s="65">
        <v>96.625331853912442</v>
      </c>
      <c r="S58" s="60">
        <v>0.48712960284798718</v>
      </c>
      <c r="T58" s="65">
        <v>94.320031789801092</v>
      </c>
      <c r="U58" s="59">
        <v>3.6179390725205338</v>
      </c>
      <c r="V58" s="69">
        <v>-2.3053000641113499</v>
      </c>
      <c r="W58" s="59">
        <v>3.6702168388314624</v>
      </c>
      <c r="X58" s="65">
        <v>96.425428701464625</v>
      </c>
      <c r="Y58" s="60">
        <v>0.52058345285553698</v>
      </c>
      <c r="Z58" s="65" t="s">
        <v>23</v>
      </c>
      <c r="AA58" s="59" t="s">
        <v>23</v>
      </c>
      <c r="AB58" s="69" t="s">
        <v>23</v>
      </c>
      <c r="AC58" s="59" t="s">
        <v>23</v>
      </c>
      <c r="AD58" s="65">
        <v>96.375222298250335</v>
      </c>
      <c r="AE58" s="60">
        <v>0.53259368442348243</v>
      </c>
      <c r="AF58" s="65" t="s">
        <v>23</v>
      </c>
      <c r="AG58" s="59" t="s">
        <v>23</v>
      </c>
      <c r="AH58" s="69" t="s">
        <v>23</v>
      </c>
      <c r="AI58" s="61" t="s">
        <v>23</v>
      </c>
    </row>
    <row r="59" spans="1:35">
      <c r="A59" s="41" t="s">
        <v>81</v>
      </c>
      <c r="B59" s="65">
        <v>98.091238849243652</v>
      </c>
      <c r="C59" s="59">
        <v>0.62079202479928874</v>
      </c>
      <c r="D59" s="65">
        <v>97.823786785236294</v>
      </c>
      <c r="E59" s="60">
        <v>1.5857521694381451</v>
      </c>
      <c r="F59" s="65">
        <v>97.984630930505205</v>
      </c>
      <c r="G59" s="59">
        <v>0.97788245798381135</v>
      </c>
      <c r="H59" s="69">
        <v>98.618313151873465</v>
      </c>
      <c r="I59" s="60">
        <v>0.47544886965972061</v>
      </c>
      <c r="J59" s="65">
        <v>0.79452636663717158</v>
      </c>
      <c r="K59" s="59">
        <v>1.6536213839693497</v>
      </c>
      <c r="L59" s="65">
        <v>98.29834593566838</v>
      </c>
      <c r="M59" s="60">
        <v>0.68740241463441221</v>
      </c>
      <c r="N59" s="65">
        <v>97.209257948460063</v>
      </c>
      <c r="O59" s="59">
        <v>1.7855504353723617</v>
      </c>
      <c r="P59" s="69">
        <v>-1.0890879872083161</v>
      </c>
      <c r="Q59" s="59">
        <v>1.9099157539702585</v>
      </c>
      <c r="R59" s="65">
        <v>96.844538247339841</v>
      </c>
      <c r="S59" s="60">
        <v>1.5475753431685522</v>
      </c>
      <c r="T59" s="65">
        <v>98.951003438498958</v>
      </c>
      <c r="U59" s="59">
        <v>0.34312917285522898</v>
      </c>
      <c r="V59" s="69">
        <v>2.106465191159117</v>
      </c>
      <c r="W59" s="59">
        <v>1.5904550852153656</v>
      </c>
      <c r="X59" s="175" t="s">
        <v>14</v>
      </c>
      <c r="Y59" s="60" t="s">
        <v>14</v>
      </c>
      <c r="Z59" s="175" t="s">
        <v>14</v>
      </c>
      <c r="AA59" s="59" t="s">
        <v>14</v>
      </c>
      <c r="AB59" s="176" t="s">
        <v>14</v>
      </c>
      <c r="AC59" s="59" t="s">
        <v>14</v>
      </c>
      <c r="AD59" s="65">
        <v>97.891143011082178</v>
      </c>
      <c r="AE59" s="60">
        <v>0.748359008771322</v>
      </c>
      <c r="AF59" s="65">
        <v>98.322585596171422</v>
      </c>
      <c r="AG59" s="59">
        <v>0.91317233017002397</v>
      </c>
      <c r="AH59" s="69">
        <v>0.43144258508924338</v>
      </c>
      <c r="AI59" s="61">
        <v>1.1854315147920471</v>
      </c>
    </row>
    <row r="60" spans="1:35">
      <c r="A60" s="41" t="s">
        <v>94</v>
      </c>
      <c r="B60" s="65">
        <v>97.693498095500317</v>
      </c>
      <c r="C60" s="59">
        <v>0.1730204203607858</v>
      </c>
      <c r="D60" s="65">
        <v>98.704912090142244</v>
      </c>
      <c r="E60" s="60">
        <v>0.47064499093596934</v>
      </c>
      <c r="F60" s="65">
        <v>97.716282772029189</v>
      </c>
      <c r="G60" s="59">
        <v>0.3287084049534319</v>
      </c>
      <c r="H60" s="69">
        <v>97.59611524727903</v>
      </c>
      <c r="I60" s="60">
        <v>0.21502985625481183</v>
      </c>
      <c r="J60" s="65">
        <v>-1.1087968428632138</v>
      </c>
      <c r="K60" s="59">
        <v>0.5375483869865112</v>
      </c>
      <c r="L60" s="65">
        <v>98.265225195231096</v>
      </c>
      <c r="M60" s="60">
        <v>0.2458110709320388</v>
      </c>
      <c r="N60" s="65">
        <v>97.318947502698293</v>
      </c>
      <c r="O60" s="59">
        <v>0.2540445768248526</v>
      </c>
      <c r="P60" s="69">
        <v>-0.94627769253280292</v>
      </c>
      <c r="Q60" s="59">
        <v>0.36823369749295326</v>
      </c>
      <c r="R60" s="65">
        <v>97.865918477755102</v>
      </c>
      <c r="S60" s="60">
        <v>0.18005934685094702</v>
      </c>
      <c r="T60" s="65">
        <v>97.342437182150377</v>
      </c>
      <c r="U60" s="59">
        <v>0.83165286674024042</v>
      </c>
      <c r="V60" s="69">
        <v>-0.52348129560472501</v>
      </c>
      <c r="W60" s="59">
        <v>0.86815323555362445</v>
      </c>
      <c r="X60" s="65">
        <v>97.742508064427042</v>
      </c>
      <c r="Y60" s="60">
        <v>0.21256666627268286</v>
      </c>
      <c r="Z60" s="65">
        <v>98.005105104885459</v>
      </c>
      <c r="AA60" s="59">
        <v>0.32485807415626061</v>
      </c>
      <c r="AB60" s="69">
        <v>0.26259704045841659</v>
      </c>
      <c r="AC60" s="59">
        <v>0.40492139630775614</v>
      </c>
      <c r="AD60" s="65">
        <v>97.646324060399309</v>
      </c>
      <c r="AE60" s="60">
        <v>0.18518495960655842</v>
      </c>
      <c r="AF60" s="65">
        <v>98.839074992156824</v>
      </c>
      <c r="AG60" s="59">
        <v>0.3680927124826503</v>
      </c>
      <c r="AH60" s="69">
        <v>1.1927509317575158</v>
      </c>
      <c r="AI60" s="61">
        <v>0.4017736354472401</v>
      </c>
    </row>
    <row r="61" spans="1:35">
      <c r="A61" s="132" t="s">
        <v>83</v>
      </c>
      <c r="B61" s="65">
        <v>94.499396004651715</v>
      </c>
      <c r="C61" s="59">
        <v>0.1023983641137465</v>
      </c>
      <c r="D61" s="65">
        <v>94.714129926095595</v>
      </c>
      <c r="E61" s="60">
        <v>0.3566728233966468</v>
      </c>
      <c r="F61" s="65">
        <v>94.479758437597354</v>
      </c>
      <c r="G61" s="59">
        <v>0.159938655156869</v>
      </c>
      <c r="H61" s="69">
        <v>94.658737505644012</v>
      </c>
      <c r="I61" s="60">
        <v>0.18481339525317281</v>
      </c>
      <c r="J61" s="65">
        <v>-0.1023942668129797</v>
      </c>
      <c r="K61" s="59">
        <v>0.4204544290398981</v>
      </c>
      <c r="L61" s="65">
        <v>94.582892706829156</v>
      </c>
      <c r="M61" s="60">
        <v>0.1188681483288232</v>
      </c>
      <c r="N61" s="65">
        <v>93.609519776150606</v>
      </c>
      <c r="O61" s="59">
        <v>0.30455540340578108</v>
      </c>
      <c r="P61" s="69">
        <v>-0.2559228326929639</v>
      </c>
      <c r="Q61" s="59">
        <v>0.33450817474004219</v>
      </c>
      <c r="R61" s="65">
        <v>94.374542840043148</v>
      </c>
      <c r="S61" s="60">
        <v>0.1421436468273683</v>
      </c>
      <c r="T61" s="65">
        <v>94.243000491962917</v>
      </c>
      <c r="U61" s="59">
        <v>0.24769936547115509</v>
      </c>
      <c r="V61" s="69">
        <v>0.51471692273528324</v>
      </c>
      <c r="W61" s="59">
        <v>0.31249762996748232</v>
      </c>
      <c r="X61" s="65">
        <v>94.353765418226416</v>
      </c>
      <c r="Y61" s="60">
        <v>0.12619935010652741</v>
      </c>
      <c r="Z61" s="65">
        <v>94.272050712684958</v>
      </c>
      <c r="AA61" s="59">
        <v>0.30940938364614662</v>
      </c>
      <c r="AB61" s="69">
        <v>0.32577525419551318</v>
      </c>
      <c r="AC61" s="59">
        <v>0.35478582965033623</v>
      </c>
      <c r="AD61" s="65">
        <v>94.436008650337328</v>
      </c>
      <c r="AE61" s="60">
        <v>0.13419152095629111</v>
      </c>
      <c r="AF61" s="65">
        <v>94.572830852830648</v>
      </c>
      <c r="AG61" s="59">
        <v>0.2315993808197421</v>
      </c>
      <c r="AH61" s="69">
        <v>0.25301687180987448</v>
      </c>
      <c r="AI61" s="61">
        <v>0.27158581944703852</v>
      </c>
    </row>
    <row r="62" spans="1:35">
      <c r="A62" s="132" t="s">
        <v>110</v>
      </c>
      <c r="B62" s="65">
        <v>92.4658203125</v>
      </c>
      <c r="C62" s="59">
        <v>0.2155592739582062</v>
      </c>
      <c r="D62" s="65">
        <v>93.001914978027344</v>
      </c>
      <c r="E62" s="60">
        <v>0.66425365209579468</v>
      </c>
      <c r="F62" s="65">
        <v>92.109161376953125</v>
      </c>
      <c r="G62" s="59">
        <v>0.2883448600769043</v>
      </c>
      <c r="H62" s="69">
        <v>93.0562744140625</v>
      </c>
      <c r="I62" s="60">
        <v>0.43601718544960022</v>
      </c>
      <c r="J62" s="65">
        <v>-0.25114184617996221</v>
      </c>
      <c r="K62" s="59">
        <v>0.81557983160018921</v>
      </c>
      <c r="L62" s="65">
        <v>92.786376953125</v>
      </c>
      <c r="M62" s="60">
        <v>0.22432488203048709</v>
      </c>
      <c r="N62" s="65">
        <v>91.880584716796875</v>
      </c>
      <c r="O62" s="59">
        <v>0.59312188625335693</v>
      </c>
      <c r="P62" s="69">
        <v>-0.78599464893341064</v>
      </c>
      <c r="Q62" s="59">
        <v>0.64361584186553955</v>
      </c>
      <c r="R62" s="65">
        <v>92.41021728515625</v>
      </c>
      <c r="S62" s="60">
        <v>0.28202280402183533</v>
      </c>
      <c r="T62" s="65">
        <v>92.020347595214844</v>
      </c>
      <c r="U62" s="59">
        <v>0.48814395070075989</v>
      </c>
      <c r="V62" s="69">
        <v>0.22617864608764651</v>
      </c>
      <c r="W62" s="59">
        <v>0.58492815494537354</v>
      </c>
      <c r="X62" s="65">
        <v>92.576187133789062</v>
      </c>
      <c r="Y62" s="60">
        <v>0.26785370707511902</v>
      </c>
      <c r="Z62" s="65">
        <v>91.751747131347656</v>
      </c>
      <c r="AA62" s="59">
        <v>0.46952724456787109</v>
      </c>
      <c r="AB62" s="69">
        <v>-0.33514869213104248</v>
      </c>
      <c r="AC62" s="59">
        <v>0.57453525066375732</v>
      </c>
      <c r="AD62" s="65">
        <v>92.422760009765625</v>
      </c>
      <c r="AE62" s="60">
        <v>0.29797995090484619</v>
      </c>
      <c r="AF62" s="65">
        <v>92.889602661132812</v>
      </c>
      <c r="AG62" s="59">
        <v>0.33742928504943848</v>
      </c>
      <c r="AH62" s="69">
        <v>0.2959398627281189</v>
      </c>
      <c r="AI62" s="61">
        <v>0.46301993727684021</v>
      </c>
    </row>
    <row r="63" spans="1:35" ht="14" thickBot="1">
      <c r="A63" s="44" t="s">
        <v>54</v>
      </c>
      <c r="B63" s="66">
        <v>94.389001511574705</v>
      </c>
      <c r="C63" s="62">
        <v>9.2911250378882801E-2</v>
      </c>
      <c r="D63" s="66">
        <v>94.226122276436655</v>
      </c>
      <c r="E63" s="63">
        <v>0.30123585198966968</v>
      </c>
      <c r="F63" s="66">
        <v>94.342527101375168</v>
      </c>
      <c r="G63" s="62">
        <v>0.1529215588630351</v>
      </c>
      <c r="H63" s="70">
        <v>94.81940229356006</v>
      </c>
      <c r="I63" s="63">
        <v>0.1531698202790569</v>
      </c>
      <c r="J63" s="66">
        <v>0.44922389749107722</v>
      </c>
      <c r="K63" s="62">
        <v>0.35206961291668648</v>
      </c>
      <c r="L63" s="66">
        <v>94.34980411616921</v>
      </c>
      <c r="M63" s="63">
        <v>0.11310245266853031</v>
      </c>
      <c r="N63" s="66">
        <v>94.278238969568122</v>
      </c>
      <c r="O63" s="62">
        <v>0.24275325224351171</v>
      </c>
      <c r="P63" s="70">
        <v>0.32385316782668772</v>
      </c>
      <c r="Q63" s="62">
        <v>0.27819002325000591</v>
      </c>
      <c r="R63" s="66">
        <v>94.411419345226861</v>
      </c>
      <c r="S63" s="63">
        <v>0.11385512258458751</v>
      </c>
      <c r="T63" s="66">
        <v>93.81870910587989</v>
      </c>
      <c r="U63" s="62">
        <v>0.2694877605899012</v>
      </c>
      <c r="V63" s="70">
        <v>-0.12760265850647839</v>
      </c>
      <c r="W63" s="62">
        <v>0.3077351698049472</v>
      </c>
      <c r="X63" s="66">
        <v>94.367669176466663</v>
      </c>
      <c r="Y63" s="63">
        <v>0.1078808191362834</v>
      </c>
      <c r="Z63" s="66">
        <v>93.979802532168634</v>
      </c>
      <c r="AA63" s="62">
        <v>0.31352801837836392</v>
      </c>
      <c r="AB63" s="70">
        <v>-0.2490884091048764</v>
      </c>
      <c r="AC63" s="62">
        <v>0.34840950420028671</v>
      </c>
      <c r="AD63" s="66">
        <v>94.345815970700656</v>
      </c>
      <c r="AE63" s="63">
        <v>0.1128138112408925</v>
      </c>
      <c r="AF63" s="66">
        <v>94.706540025505959</v>
      </c>
      <c r="AG63" s="62">
        <v>0.22040843120916931</v>
      </c>
      <c r="AH63" s="70">
        <v>0.43992934579939952</v>
      </c>
      <c r="AI63" s="64">
        <v>0.2572332333325818</v>
      </c>
    </row>
    <row r="64" spans="1:35">
      <c r="A64" s="1"/>
    </row>
    <row r="65" spans="1:1">
      <c r="A65" s="9" t="s">
        <v>349</v>
      </c>
    </row>
    <row r="66" spans="1:1">
      <c r="A66" s="9" t="s">
        <v>330</v>
      </c>
    </row>
    <row r="67" spans="1:1">
      <c r="A67" s="9" t="s">
        <v>337</v>
      </c>
    </row>
    <row r="68" spans="1:1">
      <c r="A68" s="9" t="s">
        <v>329</v>
      </c>
    </row>
    <row r="69" spans="1:1">
      <c r="A69" s="9" t="s">
        <v>441</v>
      </c>
    </row>
    <row r="70" spans="1:1" ht="14" customHeight="1">
      <c r="A70" s="9" t="s">
        <v>442</v>
      </c>
    </row>
    <row r="71" spans="1:1">
      <c r="A71" s="4" t="s">
        <v>412</v>
      </c>
    </row>
    <row r="72" spans="1:1">
      <c r="A72" s="9" t="s">
        <v>420</v>
      </c>
    </row>
    <row r="73" spans="1:1">
      <c r="A73" s="149"/>
    </row>
    <row r="74" spans="1:1">
      <c r="A74" s="150"/>
    </row>
  </sheetData>
  <sortState xmlns:xlrd2="http://schemas.microsoft.com/office/spreadsheetml/2017/richdata2" ref="A13:AJ60">
    <sortCondition ref="A12"/>
  </sortState>
  <customSheetViews>
    <customSheetView guid="{264B598C-C778-4757-8A7B-AFD5A2357E55}" scale="80" showGridLines="0" topLeftCell="A25">
      <selection activeCell="A72" sqref="A72"/>
      <pageMargins left="0.7" right="0.7" top="0.75" bottom="0.75" header="0.3" footer="0.3"/>
      <pageSetup paperSize="9" orientation="portrait" r:id="rId1"/>
    </customSheetView>
    <customSheetView guid="{433478C0-E6D4-4033-8C84-4B6BFBA35ADF}" scale="80" showGridLines="0">
      <selection activeCell="A71" sqref="A71"/>
      <pageMargins left="0.7" right="0.7" top="0.75" bottom="0.75" header="0.3" footer="0.3"/>
      <pageSetup paperSize="9" orientation="portrait" r:id="rId2"/>
    </customSheetView>
  </customSheetViews>
  <mergeCells count="23">
    <mergeCell ref="B7:AI7"/>
    <mergeCell ref="B8:C9"/>
    <mergeCell ref="D8:K8"/>
    <mergeCell ref="L8:Q8"/>
    <mergeCell ref="R8:W8"/>
    <mergeCell ref="X8:AC8"/>
    <mergeCell ref="AD8:AI8"/>
    <mergeCell ref="D9:E9"/>
    <mergeCell ref="F9:G9"/>
    <mergeCell ref="H9:I9"/>
    <mergeCell ref="J9:K9"/>
    <mergeCell ref="R9:S9"/>
    <mergeCell ref="T9:U9"/>
    <mergeCell ref="V9:W9"/>
    <mergeCell ref="X9:Y9"/>
    <mergeCell ref="L9:M9"/>
    <mergeCell ref="N9:O9"/>
    <mergeCell ref="P9:Q9"/>
    <mergeCell ref="AH9:AI9"/>
    <mergeCell ref="AD9:AE9"/>
    <mergeCell ref="AF9:AG9"/>
    <mergeCell ref="AB9:AC9"/>
    <mergeCell ref="Z9:AA9"/>
  </mergeCells>
  <conditionalFormatting sqref="AB60:AB63 P49:P63 J12:J63 P12:P47 V12:V63 AB12:AB58 AH12:AH63">
    <cfRule type="expression" dxfId="42" priority="3">
      <formula>ABS(J12/K12)&gt;1.96</formula>
    </cfRule>
  </conditionalFormatting>
  <conditionalFormatting sqref="AB59">
    <cfRule type="expression" dxfId="41" priority="2">
      <formula>ABS(AB59/AC59)&gt;1.96</formula>
    </cfRule>
  </conditionalFormatting>
  <conditionalFormatting sqref="P48">
    <cfRule type="expression" dxfId="40" priority="1">
      <formula>ABS(P48/Q48)&gt;1.96</formula>
    </cfRule>
  </conditionalFormatting>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74"/>
  <sheetViews>
    <sheetView showGridLines="0" zoomScaleNormal="100" workbookViewId="0">
      <selection activeCell="A26" sqref="A26"/>
    </sheetView>
  </sheetViews>
  <sheetFormatPr baseColWidth="10" defaultColWidth="8.83203125" defaultRowHeight="13"/>
  <cols>
    <col min="1" max="1" width="34" style="9" customWidth="1"/>
    <col min="2" max="16384" width="8.83203125" style="9"/>
  </cols>
  <sheetData>
    <row r="1" spans="1:36">
      <c r="A1" s="9" t="str">
        <f ca="1">RIGHT(CELL("Filename",A1),LEN(CELL("Filename",A1))-FIND("]",CELL("Filename",A1)))</f>
        <v>Tabela BIN.SCH.PD_NEED</v>
      </c>
      <c r="J1" s="239" t="s">
        <v>432</v>
      </c>
      <c r="O1" s="145"/>
    </row>
    <row r="2" spans="1:36">
      <c r="A2" s="9" t="s">
        <v>410</v>
      </c>
      <c r="J2" s="238" t="s">
        <v>497</v>
      </c>
      <c r="O2" s="145"/>
    </row>
    <row r="3" spans="1:36">
      <c r="A3" s="5" t="s">
        <v>387</v>
      </c>
      <c r="O3" s="145"/>
    </row>
    <row r="4" spans="1:36">
      <c r="A4" s="31" t="s">
        <v>474</v>
      </c>
      <c r="O4" s="145"/>
    </row>
    <row r="5" spans="1:36">
      <c r="A5" s="31"/>
      <c r="B5" s="5"/>
      <c r="O5" s="145"/>
    </row>
    <row r="6" spans="1:36" ht="14" thickBot="1"/>
    <row r="7" spans="1:36" s="33" customFormat="1">
      <c r="A7" s="55"/>
      <c r="B7" s="273" t="s">
        <v>386</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5"/>
      <c r="AJ7" s="125"/>
    </row>
    <row r="8" spans="1:36" s="33" customFormat="1" ht="28.25" customHeight="1">
      <c r="A8" s="56"/>
      <c r="B8" s="276" t="s">
        <v>111</v>
      </c>
      <c r="C8" s="277"/>
      <c r="D8" s="280" t="s">
        <v>218</v>
      </c>
      <c r="E8" s="281"/>
      <c r="F8" s="281"/>
      <c r="G8" s="281"/>
      <c r="H8" s="281"/>
      <c r="I8" s="281"/>
      <c r="J8" s="281"/>
      <c r="K8" s="282"/>
      <c r="L8" s="280" t="s">
        <v>219</v>
      </c>
      <c r="M8" s="281"/>
      <c r="N8" s="281"/>
      <c r="O8" s="281"/>
      <c r="P8" s="281"/>
      <c r="Q8" s="282"/>
      <c r="R8" s="283" t="s">
        <v>235</v>
      </c>
      <c r="S8" s="284"/>
      <c r="T8" s="284"/>
      <c r="U8" s="284"/>
      <c r="V8" s="284"/>
      <c r="W8" s="285"/>
      <c r="X8" s="283" t="s">
        <v>236</v>
      </c>
      <c r="Y8" s="284"/>
      <c r="Z8" s="284"/>
      <c r="AA8" s="284"/>
      <c r="AB8" s="284"/>
      <c r="AC8" s="285"/>
      <c r="AD8" s="283" t="s">
        <v>237</v>
      </c>
      <c r="AE8" s="284"/>
      <c r="AF8" s="284"/>
      <c r="AG8" s="284"/>
      <c r="AH8" s="284"/>
      <c r="AI8" s="286"/>
    </row>
    <row r="9" spans="1:36" s="33" customFormat="1" ht="64.5" customHeight="1">
      <c r="A9" s="56"/>
      <c r="B9" s="278"/>
      <c r="C9" s="279"/>
      <c r="D9" s="267" t="s">
        <v>114</v>
      </c>
      <c r="E9" s="271"/>
      <c r="F9" s="267" t="s">
        <v>325</v>
      </c>
      <c r="G9" s="268"/>
      <c r="H9" s="271" t="s">
        <v>223</v>
      </c>
      <c r="I9" s="271"/>
      <c r="J9" s="267" t="s">
        <v>225</v>
      </c>
      <c r="K9" s="268"/>
      <c r="L9" s="267" t="s">
        <v>224</v>
      </c>
      <c r="M9" s="269"/>
      <c r="N9" s="267" t="s">
        <v>238</v>
      </c>
      <c r="O9" s="268"/>
      <c r="P9" s="269" t="s">
        <v>239</v>
      </c>
      <c r="Q9" s="270"/>
      <c r="R9" s="267" t="s">
        <v>226</v>
      </c>
      <c r="S9" s="271" t="s">
        <v>7</v>
      </c>
      <c r="T9" s="267" t="s">
        <v>227</v>
      </c>
      <c r="U9" s="268"/>
      <c r="V9" s="271" t="s">
        <v>9</v>
      </c>
      <c r="W9" s="270" t="s">
        <v>8</v>
      </c>
      <c r="X9" s="267" t="s">
        <v>228</v>
      </c>
      <c r="Y9" s="271" t="s">
        <v>7</v>
      </c>
      <c r="Z9" s="267" t="s">
        <v>229</v>
      </c>
      <c r="AA9" s="268"/>
      <c r="AB9" s="271" t="s">
        <v>9</v>
      </c>
      <c r="AC9" s="270" t="s">
        <v>8</v>
      </c>
      <c r="AD9" s="267" t="s">
        <v>228</v>
      </c>
      <c r="AE9" s="271" t="s">
        <v>7</v>
      </c>
      <c r="AF9" s="267" t="s">
        <v>229</v>
      </c>
      <c r="AG9" s="268"/>
      <c r="AH9" s="271" t="s">
        <v>9</v>
      </c>
      <c r="AI9" s="272" t="s">
        <v>8</v>
      </c>
    </row>
    <row r="10" spans="1:36" s="82" customFormat="1">
      <c r="A10" s="126"/>
      <c r="B10" s="127" t="s">
        <v>1</v>
      </c>
      <c r="C10" s="128" t="s">
        <v>444</v>
      </c>
      <c r="D10" s="129" t="s">
        <v>1</v>
      </c>
      <c r="E10" s="127" t="s">
        <v>444</v>
      </c>
      <c r="F10" s="129" t="s">
        <v>1</v>
      </c>
      <c r="G10" s="128" t="s">
        <v>444</v>
      </c>
      <c r="H10" s="127" t="s">
        <v>1</v>
      </c>
      <c r="I10" s="127" t="s">
        <v>444</v>
      </c>
      <c r="J10" s="129" t="s">
        <v>455</v>
      </c>
      <c r="K10" s="128" t="s">
        <v>444</v>
      </c>
      <c r="L10" s="129" t="s">
        <v>1</v>
      </c>
      <c r="M10" s="127" t="s">
        <v>444</v>
      </c>
      <c r="N10" s="129" t="s">
        <v>1</v>
      </c>
      <c r="O10" s="128" t="s">
        <v>444</v>
      </c>
      <c r="P10" s="127" t="s">
        <v>455</v>
      </c>
      <c r="Q10" s="128" t="s">
        <v>444</v>
      </c>
      <c r="R10" s="129" t="s">
        <v>1</v>
      </c>
      <c r="S10" s="127" t="s">
        <v>444</v>
      </c>
      <c r="T10" s="129" t="s">
        <v>1</v>
      </c>
      <c r="U10" s="128" t="s">
        <v>444</v>
      </c>
      <c r="V10" s="127" t="s">
        <v>455</v>
      </c>
      <c r="W10" s="128" t="s">
        <v>444</v>
      </c>
      <c r="X10" s="129" t="s">
        <v>1</v>
      </c>
      <c r="Y10" s="127" t="s">
        <v>444</v>
      </c>
      <c r="Z10" s="129" t="s">
        <v>1</v>
      </c>
      <c r="AA10" s="128" t="s">
        <v>444</v>
      </c>
      <c r="AB10" s="127" t="s">
        <v>456</v>
      </c>
      <c r="AC10" s="128" t="s">
        <v>444</v>
      </c>
      <c r="AD10" s="129" t="s">
        <v>1</v>
      </c>
      <c r="AE10" s="127" t="s">
        <v>444</v>
      </c>
      <c r="AF10" s="129" t="s">
        <v>1</v>
      </c>
      <c r="AG10" s="128" t="s">
        <v>444</v>
      </c>
      <c r="AH10" s="127" t="s">
        <v>455</v>
      </c>
      <c r="AI10" s="130" t="s">
        <v>444</v>
      </c>
    </row>
    <row r="11" spans="1:36">
      <c r="A11" s="131"/>
      <c r="B11" s="37"/>
      <c r="C11" s="6"/>
      <c r="D11" s="37"/>
      <c r="E11" s="7"/>
      <c r="F11" s="37"/>
      <c r="G11" s="6"/>
      <c r="H11" s="38"/>
      <c r="I11" s="7"/>
      <c r="J11" s="37"/>
      <c r="K11" s="6"/>
      <c r="L11" s="37"/>
      <c r="M11" s="7"/>
      <c r="N11" s="37"/>
      <c r="O11" s="6"/>
      <c r="P11" s="38"/>
      <c r="Q11" s="6"/>
      <c r="R11" s="37"/>
      <c r="S11" s="7"/>
      <c r="T11" s="37"/>
      <c r="U11" s="6"/>
      <c r="V11" s="38"/>
      <c r="W11" s="6"/>
      <c r="X11" s="37"/>
      <c r="Y11" s="7"/>
      <c r="Z11" s="37"/>
      <c r="AA11" s="6"/>
      <c r="AB11" s="38"/>
      <c r="AC11" s="6"/>
      <c r="AD11" s="37"/>
      <c r="AE11" s="7"/>
      <c r="AF11" s="37"/>
      <c r="AG11" s="6"/>
      <c r="AH11" s="38"/>
      <c r="AI11" s="8"/>
    </row>
    <row r="12" spans="1:36">
      <c r="A12" s="39" t="s">
        <v>75</v>
      </c>
      <c r="B12" s="65">
        <v>11.475277536568839</v>
      </c>
      <c r="C12" s="59">
        <v>1.2594352569325831</v>
      </c>
      <c r="D12" s="65">
        <v>7.5661881515973253</v>
      </c>
      <c r="E12" s="60">
        <v>3.1661389619258777</v>
      </c>
      <c r="F12" s="65">
        <v>10.20666232217787</v>
      </c>
      <c r="G12" s="59">
        <v>2.1857915724378918</v>
      </c>
      <c r="H12" s="69">
        <v>12.99480863516475</v>
      </c>
      <c r="I12" s="60">
        <v>1.8086909110491278</v>
      </c>
      <c r="J12" s="65">
        <v>5.4286204835674248</v>
      </c>
      <c r="K12" s="59">
        <v>3.8441627697511014</v>
      </c>
      <c r="L12" s="65">
        <v>12.427102448560181</v>
      </c>
      <c r="M12" s="60">
        <v>1.3856255470003074</v>
      </c>
      <c r="N12" s="65" t="s">
        <v>23</v>
      </c>
      <c r="O12" s="59" t="s">
        <v>23</v>
      </c>
      <c r="P12" s="69" t="s">
        <v>23</v>
      </c>
      <c r="Q12" s="59" t="s">
        <v>23</v>
      </c>
      <c r="R12" s="65">
        <v>11.96579036566702</v>
      </c>
      <c r="S12" s="60">
        <v>1.2519891762577651</v>
      </c>
      <c r="T12" s="65">
        <v>7.4069321377739286</v>
      </c>
      <c r="U12" s="59">
        <v>3.7688803563574207</v>
      </c>
      <c r="V12" s="69">
        <v>-4.5588582278930918</v>
      </c>
      <c r="W12" s="59">
        <v>3.8661191814587799</v>
      </c>
      <c r="X12" s="65">
        <v>9.8489760487517852</v>
      </c>
      <c r="Y12" s="60">
        <v>1.575736247965899</v>
      </c>
      <c r="Z12" s="65">
        <v>13.45432009241145</v>
      </c>
      <c r="AA12" s="59">
        <v>2.1806183145215674</v>
      </c>
      <c r="AB12" s="69">
        <v>3.6053440436596649</v>
      </c>
      <c r="AC12" s="59">
        <v>2.7433373872420939</v>
      </c>
      <c r="AD12" s="65">
        <v>8.7279736663806222</v>
      </c>
      <c r="AE12" s="60">
        <v>1.5424781004704464</v>
      </c>
      <c r="AF12" s="65">
        <v>14.79014939300848</v>
      </c>
      <c r="AG12" s="59">
        <v>2.1725508945069723</v>
      </c>
      <c r="AH12" s="69">
        <v>6.0621757266278582</v>
      </c>
      <c r="AI12" s="61">
        <v>2.7009534966175184</v>
      </c>
    </row>
    <row r="13" spans="1:36">
      <c r="A13" s="39" t="s">
        <v>78</v>
      </c>
      <c r="B13" s="65">
        <v>5.8843882812289614</v>
      </c>
      <c r="C13" s="59">
        <v>0.61211564343112901</v>
      </c>
      <c r="D13" s="65">
        <v>6.4908124354740249</v>
      </c>
      <c r="E13" s="60">
        <v>3.3177173449178747</v>
      </c>
      <c r="F13" s="65">
        <v>5.0350887599365697</v>
      </c>
      <c r="G13" s="59">
        <v>0.65189218825690476</v>
      </c>
      <c r="H13" s="69">
        <v>6.8477644051085456</v>
      </c>
      <c r="I13" s="60">
        <v>1.0026062214864302</v>
      </c>
      <c r="J13" s="65">
        <v>0.35695196963452069</v>
      </c>
      <c r="K13" s="59">
        <v>3.4884315279930505</v>
      </c>
      <c r="L13" s="65">
        <v>6.2056157360761404</v>
      </c>
      <c r="M13" s="60">
        <v>1.1000325257845494</v>
      </c>
      <c r="N13" s="65">
        <v>5.7167570642022216</v>
      </c>
      <c r="O13" s="59">
        <v>0.71958198421031427</v>
      </c>
      <c r="P13" s="69">
        <v>-0.48885867187391874</v>
      </c>
      <c r="Q13" s="59">
        <v>1.3007730498032828</v>
      </c>
      <c r="R13" s="65">
        <v>5.8834507507232408</v>
      </c>
      <c r="S13" s="60">
        <v>0.69404218877256652</v>
      </c>
      <c r="T13" s="65">
        <v>5.415527654066647</v>
      </c>
      <c r="U13" s="59">
        <v>1.3145781358316928</v>
      </c>
      <c r="V13" s="69">
        <v>-0.46792309665659371</v>
      </c>
      <c r="W13" s="59">
        <v>1.4782939269610043</v>
      </c>
      <c r="X13" s="65">
        <v>5.3153180460424592</v>
      </c>
      <c r="Y13" s="60">
        <v>0.6959956736831574</v>
      </c>
      <c r="Z13" s="65">
        <v>6.6310234981715608</v>
      </c>
      <c r="AA13" s="59">
        <v>1.1776126582507791</v>
      </c>
      <c r="AB13" s="69">
        <v>1.3157054521291016</v>
      </c>
      <c r="AC13" s="59">
        <v>1.3423474285602248</v>
      </c>
      <c r="AD13" s="65">
        <v>6.0264696850178163</v>
      </c>
      <c r="AE13" s="60">
        <v>0.96900788530082893</v>
      </c>
      <c r="AF13" s="65">
        <v>5.4125053802027461</v>
      </c>
      <c r="AG13" s="59">
        <v>0.87193782347607107</v>
      </c>
      <c r="AH13" s="69">
        <v>-0.61396430481507025</v>
      </c>
      <c r="AI13" s="61">
        <v>1.3558622260707236</v>
      </c>
    </row>
    <row r="14" spans="1:36">
      <c r="A14" s="41" t="s">
        <v>87</v>
      </c>
      <c r="B14" s="65">
        <v>11.51839600410675</v>
      </c>
      <c r="C14" s="59">
        <v>0.65272163295755969</v>
      </c>
      <c r="D14" s="65">
        <v>22.43126501364469</v>
      </c>
      <c r="E14" s="60">
        <v>5.9770487299424531</v>
      </c>
      <c r="F14" s="65">
        <v>10.896200509303791</v>
      </c>
      <c r="G14" s="59">
        <v>1.3647921300563073</v>
      </c>
      <c r="H14" s="69">
        <v>10.97731982662871</v>
      </c>
      <c r="I14" s="60">
        <v>0.6968432160153748</v>
      </c>
      <c r="J14" s="65">
        <v>-11.453945187015981</v>
      </c>
      <c r="K14" s="59">
        <v>5.9771319231166995</v>
      </c>
      <c r="L14" s="65">
        <v>11.76332804986356</v>
      </c>
      <c r="M14" s="60">
        <v>0.93194563370504246</v>
      </c>
      <c r="N14" s="65">
        <v>10.88059005714144</v>
      </c>
      <c r="O14" s="59">
        <v>1.0408266325398674</v>
      </c>
      <c r="P14" s="69">
        <v>-0.88273799272212017</v>
      </c>
      <c r="Q14" s="59">
        <v>1.4362406703194586</v>
      </c>
      <c r="R14" s="65">
        <v>11.34350575757562</v>
      </c>
      <c r="S14" s="60">
        <v>0.76874662973518582</v>
      </c>
      <c r="T14" s="65">
        <v>10.982255909606319</v>
      </c>
      <c r="U14" s="59">
        <v>1.4574666319593068</v>
      </c>
      <c r="V14" s="69">
        <v>-0.36124984796930093</v>
      </c>
      <c r="W14" s="59">
        <v>1.6352927123968792</v>
      </c>
      <c r="X14" s="65">
        <v>11.07839221092979</v>
      </c>
      <c r="Y14" s="60">
        <v>0.96118666207340042</v>
      </c>
      <c r="Z14" s="65">
        <v>11.63112650392117</v>
      </c>
      <c r="AA14" s="59">
        <v>1.0226196801334066</v>
      </c>
      <c r="AB14" s="69">
        <v>0.55273429299137966</v>
      </c>
      <c r="AC14" s="59">
        <v>1.4304398161415346</v>
      </c>
      <c r="AD14" s="65">
        <v>10.86461227458754</v>
      </c>
      <c r="AE14" s="60">
        <v>0.81078407408658948</v>
      </c>
      <c r="AF14" s="65">
        <v>11.95918498056902</v>
      </c>
      <c r="AG14" s="59">
        <v>1.2370711883698198</v>
      </c>
      <c r="AH14" s="69">
        <v>1.0945727059814807</v>
      </c>
      <c r="AI14" s="61">
        <v>1.4731133016118163</v>
      </c>
    </row>
    <row r="15" spans="1:36">
      <c r="A15" s="41" t="s">
        <v>91</v>
      </c>
      <c r="B15" s="65">
        <v>15.953723824196411</v>
      </c>
      <c r="C15" s="59">
        <v>0.70180453422168243</v>
      </c>
      <c r="D15" s="65">
        <v>18.793128176106912</v>
      </c>
      <c r="E15" s="60">
        <v>1.5095047462956899</v>
      </c>
      <c r="F15" s="65">
        <v>14.64369960489204</v>
      </c>
      <c r="G15" s="59">
        <v>1.0908175045560002</v>
      </c>
      <c r="H15" s="69">
        <v>17.057955416831842</v>
      </c>
      <c r="I15" s="60">
        <v>1.0358301361873454</v>
      </c>
      <c r="J15" s="65">
        <v>-1.7351727592750699</v>
      </c>
      <c r="K15" s="59">
        <v>1.7301195971104699</v>
      </c>
      <c r="L15" s="65">
        <v>16.61169845546797</v>
      </c>
      <c r="M15" s="60">
        <v>0.76363895808451365</v>
      </c>
      <c r="N15" s="65">
        <v>11.533594904078541</v>
      </c>
      <c r="O15" s="59">
        <v>1.5956564006914262</v>
      </c>
      <c r="P15" s="69">
        <v>-5.0781035513894288</v>
      </c>
      <c r="Q15" s="59">
        <v>1.7216414835052563</v>
      </c>
      <c r="R15" s="65">
        <v>14.68806326634021</v>
      </c>
      <c r="S15" s="60">
        <v>0.77558284612893302</v>
      </c>
      <c r="T15" s="65">
        <v>21.732848190899929</v>
      </c>
      <c r="U15" s="59">
        <v>1.6847935088559891</v>
      </c>
      <c r="V15" s="69">
        <v>7.0447849245597194</v>
      </c>
      <c r="W15" s="59">
        <v>1.8569423839355712</v>
      </c>
      <c r="X15" s="65">
        <v>14.868445975419959</v>
      </c>
      <c r="Y15" s="60">
        <v>0.92275251830315963</v>
      </c>
      <c r="Z15" s="65">
        <v>17.32333731921759</v>
      </c>
      <c r="AA15" s="59">
        <v>1.0320600495170391</v>
      </c>
      <c r="AB15" s="69">
        <v>2.4548913437976303</v>
      </c>
      <c r="AC15" s="59">
        <v>1.3140858541983629</v>
      </c>
      <c r="AD15" s="65">
        <v>15.19275571456709</v>
      </c>
      <c r="AE15" s="60">
        <v>0.71447547846575643</v>
      </c>
      <c r="AF15" s="65">
        <v>24.40689824841143</v>
      </c>
      <c r="AG15" s="59">
        <v>2.6195356490611696</v>
      </c>
      <c r="AH15" s="69">
        <v>9.2141425338443401</v>
      </c>
      <c r="AI15" s="61">
        <v>2.702352647841388</v>
      </c>
    </row>
    <row r="16" spans="1:36">
      <c r="A16" s="41" t="s">
        <v>105</v>
      </c>
      <c r="B16" s="65">
        <v>18.297354941234939</v>
      </c>
      <c r="C16" s="59">
        <v>0.72885625835018009</v>
      </c>
      <c r="D16" s="65">
        <v>26.311451072015469</v>
      </c>
      <c r="E16" s="60">
        <v>3.8913517511063112</v>
      </c>
      <c r="F16" s="65">
        <v>17.202162422854808</v>
      </c>
      <c r="G16" s="59">
        <v>0.84811417874549522</v>
      </c>
      <c r="H16" s="69">
        <v>20.86977109762401</v>
      </c>
      <c r="I16" s="60">
        <v>1.5248054325463136</v>
      </c>
      <c r="J16" s="65">
        <v>-5.4416799743914588</v>
      </c>
      <c r="K16" s="59">
        <v>4.1560456623896815</v>
      </c>
      <c r="L16" s="65">
        <v>21.801422791107189</v>
      </c>
      <c r="M16" s="60">
        <v>1.2291681311874945</v>
      </c>
      <c r="N16" s="65">
        <v>15.9884708028719</v>
      </c>
      <c r="O16" s="59">
        <v>0.88863816870065571</v>
      </c>
      <c r="P16" s="69">
        <v>-5.8129519882352891</v>
      </c>
      <c r="Q16" s="59">
        <v>1.4967481851163251</v>
      </c>
      <c r="R16" s="65">
        <v>17.814826956608361</v>
      </c>
      <c r="S16" s="60">
        <v>0.83904774358740319</v>
      </c>
      <c r="T16" s="65">
        <v>21.877567340728561</v>
      </c>
      <c r="U16" s="59">
        <v>1.8337200761685835</v>
      </c>
      <c r="V16" s="69">
        <v>4.0627403841202003</v>
      </c>
      <c r="W16" s="59">
        <v>2.0393317657442567</v>
      </c>
      <c r="X16" s="65">
        <v>17.474146837703731</v>
      </c>
      <c r="Y16" s="60">
        <v>0.92161689149548764</v>
      </c>
      <c r="Z16" s="65">
        <v>20.27712686508282</v>
      </c>
      <c r="AA16" s="59">
        <v>1.3382509947278591</v>
      </c>
      <c r="AB16" s="69">
        <v>2.802980027379089</v>
      </c>
      <c r="AC16" s="59">
        <v>1.6773147490771889</v>
      </c>
      <c r="AD16" s="65">
        <v>18.76763920082691</v>
      </c>
      <c r="AE16" s="60">
        <v>0.97220569564602877</v>
      </c>
      <c r="AF16" s="65">
        <v>18.298767180680009</v>
      </c>
      <c r="AG16" s="59">
        <v>1.1442333174763377</v>
      </c>
      <c r="AH16" s="69">
        <v>-0.46887202014690033</v>
      </c>
      <c r="AI16" s="61">
        <v>1.4811016197528777</v>
      </c>
    </row>
    <row r="17" spans="1:35">
      <c r="A17" s="230" t="s">
        <v>100</v>
      </c>
      <c r="B17" s="65">
        <v>12.911566452502591</v>
      </c>
      <c r="C17" s="59">
        <v>0.9026003231123968</v>
      </c>
      <c r="D17" s="65" t="s">
        <v>23</v>
      </c>
      <c r="E17" s="60" t="s">
        <v>23</v>
      </c>
      <c r="F17" s="65">
        <v>13.022558475102279</v>
      </c>
      <c r="G17" s="59">
        <v>0.98401011925582282</v>
      </c>
      <c r="H17" s="69">
        <v>12.62938797126534</v>
      </c>
      <c r="I17" s="60">
        <v>2.5425928914409375</v>
      </c>
      <c r="J17" s="65" t="s">
        <v>23</v>
      </c>
      <c r="K17" s="59" t="s">
        <v>23</v>
      </c>
      <c r="L17" s="65">
        <v>15.815987498366059</v>
      </c>
      <c r="M17" s="60">
        <v>1.9847884649214635</v>
      </c>
      <c r="N17" s="65">
        <v>11.82629171596203</v>
      </c>
      <c r="O17" s="59">
        <v>0.97527983924224459</v>
      </c>
      <c r="P17" s="69">
        <v>-3.9896957824040289</v>
      </c>
      <c r="Q17" s="59">
        <v>2.1698988003235433</v>
      </c>
      <c r="R17" s="65">
        <v>12.17302052379442</v>
      </c>
      <c r="S17" s="60">
        <v>0.94005454995657733</v>
      </c>
      <c r="T17" s="65">
        <v>18.049151128002471</v>
      </c>
      <c r="U17" s="59">
        <v>2.7520486654114475</v>
      </c>
      <c r="V17" s="69">
        <v>5.8761306042080506</v>
      </c>
      <c r="W17" s="59">
        <v>2.7371679574583352</v>
      </c>
      <c r="X17" s="65">
        <v>11.97646716278326</v>
      </c>
      <c r="Y17" s="60">
        <v>1.0475892521253294</v>
      </c>
      <c r="Z17" s="65">
        <v>14.393809731577131</v>
      </c>
      <c r="AA17" s="59">
        <v>1.6928980158753726</v>
      </c>
      <c r="AB17" s="69">
        <v>2.4173425687938703</v>
      </c>
      <c r="AC17" s="59">
        <v>1.9224237346131068</v>
      </c>
      <c r="AD17" s="65">
        <v>10.74383461383796</v>
      </c>
      <c r="AE17" s="60">
        <v>1.3603152723151561</v>
      </c>
      <c r="AF17" s="65">
        <v>14.969744698737911</v>
      </c>
      <c r="AG17" s="59">
        <v>1.2624314349720911</v>
      </c>
      <c r="AH17" s="69">
        <v>4.2259100848999509</v>
      </c>
      <c r="AI17" s="61">
        <v>1.8270918007145109</v>
      </c>
    </row>
    <row r="18" spans="1:35">
      <c r="A18" s="41" t="s">
        <v>67</v>
      </c>
      <c r="B18" s="65">
        <v>27.214149032402041</v>
      </c>
      <c r="C18" s="59">
        <v>1.2026273514163632</v>
      </c>
      <c r="D18" s="65">
        <v>25.575523960956939</v>
      </c>
      <c r="E18" s="60">
        <v>2.7167094350893146</v>
      </c>
      <c r="F18" s="65">
        <v>25.228371480507072</v>
      </c>
      <c r="G18" s="59">
        <v>1.6030183609939799</v>
      </c>
      <c r="H18" s="69">
        <v>31.710198145575639</v>
      </c>
      <c r="I18" s="60">
        <v>2.0365029562749966</v>
      </c>
      <c r="J18" s="65">
        <v>6.1346741846186994</v>
      </c>
      <c r="K18" s="59">
        <v>3.4247247622134092</v>
      </c>
      <c r="L18" s="65">
        <v>27.065859278848819</v>
      </c>
      <c r="M18" s="60">
        <v>1.2296751212696153</v>
      </c>
      <c r="N18" s="65" t="s">
        <v>23</v>
      </c>
      <c r="O18" s="59" t="s">
        <v>23</v>
      </c>
      <c r="P18" s="69" t="s">
        <v>23</v>
      </c>
      <c r="Q18" s="59" t="s">
        <v>23</v>
      </c>
      <c r="R18" s="65">
        <v>27.29652330895</v>
      </c>
      <c r="S18" s="60">
        <v>1.2886110699252509</v>
      </c>
      <c r="T18" s="65">
        <v>26.703341221447548</v>
      </c>
      <c r="U18" s="59">
        <v>2.9380287580127771</v>
      </c>
      <c r="V18" s="69">
        <v>-0.59318208750245205</v>
      </c>
      <c r="W18" s="59">
        <v>3.1697888175483104</v>
      </c>
      <c r="X18" s="65">
        <v>26.98161266703876</v>
      </c>
      <c r="Y18" s="60">
        <v>1.1929852761743112</v>
      </c>
      <c r="Z18" s="65" t="s">
        <v>23</v>
      </c>
      <c r="AA18" s="59" t="s">
        <v>23</v>
      </c>
      <c r="AB18" s="69" t="s">
        <v>23</v>
      </c>
      <c r="AC18" s="59" t="s">
        <v>23</v>
      </c>
      <c r="AD18" s="65">
        <v>26.979555561106292</v>
      </c>
      <c r="AE18" s="60">
        <v>1.2434452028663063</v>
      </c>
      <c r="AF18" s="65">
        <v>31.52226425954612</v>
      </c>
      <c r="AG18" s="59">
        <v>4.450334993375245</v>
      </c>
      <c r="AH18" s="69">
        <v>4.5427086984398279</v>
      </c>
      <c r="AI18" s="61">
        <v>4.4963901598927034</v>
      </c>
    </row>
    <row r="19" spans="1:35">
      <c r="A19" s="41" t="s">
        <v>108</v>
      </c>
      <c r="B19" s="65">
        <v>58.384368602585127</v>
      </c>
      <c r="C19" s="59">
        <v>1.2219021499256877</v>
      </c>
      <c r="D19" s="65">
        <v>63.346583740863949</v>
      </c>
      <c r="E19" s="60">
        <v>4.8217856218762085</v>
      </c>
      <c r="F19" s="65">
        <v>59.172460168020812</v>
      </c>
      <c r="G19" s="59">
        <v>1.8355534004521681</v>
      </c>
      <c r="H19" s="69">
        <v>56.368812881037179</v>
      </c>
      <c r="I19" s="60">
        <v>1.7113850742491361</v>
      </c>
      <c r="J19" s="65">
        <v>-6.9777708598267694</v>
      </c>
      <c r="K19" s="59">
        <v>5.1562968527485555</v>
      </c>
      <c r="L19" s="65">
        <v>61.120778912086749</v>
      </c>
      <c r="M19" s="60">
        <v>1.4392794650315521</v>
      </c>
      <c r="N19" s="65">
        <v>47.309377702613027</v>
      </c>
      <c r="O19" s="59">
        <v>2.221622298118088</v>
      </c>
      <c r="P19" s="69">
        <v>-13.811401209473722</v>
      </c>
      <c r="Q19" s="59">
        <v>2.6444219354678342</v>
      </c>
      <c r="R19" s="65">
        <v>55.452790073947909</v>
      </c>
      <c r="S19" s="60">
        <v>1.5923840047163327</v>
      </c>
      <c r="T19" s="65">
        <v>62.501347401379462</v>
      </c>
      <c r="U19" s="59">
        <v>1.8879753889368853</v>
      </c>
      <c r="V19" s="69">
        <v>7.0485573274315527</v>
      </c>
      <c r="W19" s="59">
        <v>2.4173527987274857</v>
      </c>
      <c r="X19" s="65">
        <v>58.325456763602432</v>
      </c>
      <c r="Y19" s="60">
        <v>1.2642600410967761</v>
      </c>
      <c r="Z19" s="65" t="s">
        <v>23</v>
      </c>
      <c r="AA19" s="59" t="s">
        <v>23</v>
      </c>
      <c r="AB19" s="69" t="s">
        <v>23</v>
      </c>
      <c r="AC19" s="59" t="s">
        <v>23</v>
      </c>
      <c r="AD19" s="65">
        <v>58.038205426601998</v>
      </c>
      <c r="AE19" s="60">
        <v>1.3149943996884801</v>
      </c>
      <c r="AF19" s="65">
        <v>61.578009715992842</v>
      </c>
      <c r="AG19" s="59">
        <v>3.4240851190234713</v>
      </c>
      <c r="AH19" s="69">
        <v>3.5398042893908439</v>
      </c>
      <c r="AI19" s="61">
        <v>3.6595615835893591</v>
      </c>
    </row>
    <row r="20" spans="1:35">
      <c r="A20" s="39" t="s">
        <v>90</v>
      </c>
      <c r="B20" s="65">
        <v>36.04210425261136</v>
      </c>
      <c r="C20" s="59">
        <v>1.3561183567999815</v>
      </c>
      <c r="D20" s="65" t="s">
        <v>14</v>
      </c>
      <c r="E20" s="60" t="s">
        <v>14</v>
      </c>
      <c r="F20" s="65" t="s">
        <v>14</v>
      </c>
      <c r="G20" s="59" t="s">
        <v>14</v>
      </c>
      <c r="H20" s="69">
        <v>36.129649508231168</v>
      </c>
      <c r="I20" s="60">
        <v>1.4927554472630582</v>
      </c>
      <c r="J20" s="65" t="s">
        <v>14</v>
      </c>
      <c r="K20" s="59" t="s">
        <v>14</v>
      </c>
      <c r="L20" s="65">
        <v>34.152716579461661</v>
      </c>
      <c r="M20" s="60">
        <v>2.9426271714822452</v>
      </c>
      <c r="N20" s="65">
        <v>37.296432367916253</v>
      </c>
      <c r="O20" s="59">
        <v>1.6729061756880266</v>
      </c>
      <c r="P20" s="69">
        <v>3.1437157884545925</v>
      </c>
      <c r="Q20" s="59">
        <v>3.3889071885774125</v>
      </c>
      <c r="R20" s="65">
        <v>35.851109035244768</v>
      </c>
      <c r="S20" s="60">
        <v>1.5134020492114382</v>
      </c>
      <c r="T20" s="65">
        <v>44.03375457493587</v>
      </c>
      <c r="U20" s="59">
        <v>5.0157621906591459</v>
      </c>
      <c r="V20" s="69">
        <v>8.1826455396911015</v>
      </c>
      <c r="W20" s="59">
        <v>5.2827455040813938</v>
      </c>
      <c r="X20" s="65">
        <v>36.514699642679624</v>
      </c>
      <c r="Y20" s="60">
        <v>1.7221931649466156</v>
      </c>
      <c r="Z20" s="65">
        <v>37.439198664792357</v>
      </c>
      <c r="AA20" s="59">
        <v>3.2923801645847561</v>
      </c>
      <c r="AB20" s="69">
        <v>0.92449902211273383</v>
      </c>
      <c r="AC20" s="59">
        <v>3.7524348813184933</v>
      </c>
      <c r="AD20" s="65">
        <v>36.386759170575239</v>
      </c>
      <c r="AE20" s="60">
        <v>1.6116751728108505</v>
      </c>
      <c r="AF20" s="65" t="s">
        <v>23</v>
      </c>
      <c r="AG20" s="59" t="s">
        <v>23</v>
      </c>
      <c r="AH20" s="69" t="s">
        <v>23</v>
      </c>
      <c r="AI20" s="61" t="s">
        <v>23</v>
      </c>
    </row>
    <row r="21" spans="1:35">
      <c r="A21" s="39" t="s">
        <v>56</v>
      </c>
      <c r="B21" s="65">
        <v>27.410380550192549</v>
      </c>
      <c r="C21" s="59">
        <v>1.4702319218523388</v>
      </c>
      <c r="D21" s="65">
        <v>27.370299189019651</v>
      </c>
      <c r="E21" s="60">
        <v>2.9529550615053042</v>
      </c>
      <c r="F21" s="65">
        <v>26.927565701639029</v>
      </c>
      <c r="G21" s="59">
        <v>2.1867727604578762</v>
      </c>
      <c r="H21" s="69">
        <v>28.485451107620069</v>
      </c>
      <c r="I21" s="60">
        <v>1.8615643484765998</v>
      </c>
      <c r="J21" s="65">
        <v>1.115151918600418</v>
      </c>
      <c r="K21" s="59">
        <v>3.4528998545906382</v>
      </c>
      <c r="L21" s="65">
        <v>27.32352068934647</v>
      </c>
      <c r="M21" s="60">
        <v>1.8486249284473799</v>
      </c>
      <c r="N21" s="65">
        <v>27.374367252552059</v>
      </c>
      <c r="O21" s="59">
        <v>2.1538887889363294</v>
      </c>
      <c r="P21" s="69">
        <v>5.084656320558878E-2</v>
      </c>
      <c r="Q21" s="59">
        <v>2.9129220394271749</v>
      </c>
      <c r="R21" s="65">
        <v>27.600404016293229</v>
      </c>
      <c r="S21" s="60">
        <v>1.5327437244794018</v>
      </c>
      <c r="T21" s="65" t="s">
        <v>23</v>
      </c>
      <c r="U21" s="59" t="s">
        <v>23</v>
      </c>
      <c r="V21" s="69" t="s">
        <v>23</v>
      </c>
      <c r="W21" s="59" t="s">
        <v>23</v>
      </c>
      <c r="X21" s="65">
        <v>27.30560803133632</v>
      </c>
      <c r="Y21" s="60">
        <v>1.651753443294981</v>
      </c>
      <c r="Z21" s="65">
        <v>28.153165486869842</v>
      </c>
      <c r="AA21" s="59">
        <v>2.1192544414849936</v>
      </c>
      <c r="AB21" s="69">
        <v>0.84755745553352213</v>
      </c>
      <c r="AC21" s="59">
        <v>2.4307663076161097</v>
      </c>
      <c r="AD21" s="65">
        <v>28.2950455273172</v>
      </c>
      <c r="AE21" s="60">
        <v>1.5680198619046324</v>
      </c>
      <c r="AF21" s="65">
        <v>23.191680853343911</v>
      </c>
      <c r="AG21" s="59">
        <v>3.4094144644458972</v>
      </c>
      <c r="AH21" s="69">
        <v>-5.1033646739732887</v>
      </c>
      <c r="AI21" s="61">
        <v>3.7857165145076235</v>
      </c>
    </row>
    <row r="22" spans="1:35">
      <c r="A22" s="39" t="s">
        <v>69</v>
      </c>
      <c r="B22" s="65">
        <v>14.64745332782992</v>
      </c>
      <c r="C22" s="59">
        <v>0.81931389084913042</v>
      </c>
      <c r="D22" s="65">
        <v>17.714452792537241</v>
      </c>
      <c r="E22" s="60">
        <v>2.2864728438061679</v>
      </c>
      <c r="F22" s="65">
        <v>13.15937556900281</v>
      </c>
      <c r="G22" s="59">
        <v>0.93220034069310076</v>
      </c>
      <c r="H22" s="69">
        <v>15.65963855305953</v>
      </c>
      <c r="I22" s="60">
        <v>1.5252599320859208</v>
      </c>
      <c r="J22" s="65">
        <v>-2.0548142394777109</v>
      </c>
      <c r="K22" s="59">
        <v>2.7605326836570914</v>
      </c>
      <c r="L22" s="65">
        <v>14.73488499266438</v>
      </c>
      <c r="M22" s="60">
        <v>0.87204158897481587</v>
      </c>
      <c r="N22" s="65">
        <v>12.676637164478279</v>
      </c>
      <c r="O22" s="59">
        <v>1.0860962036541881</v>
      </c>
      <c r="P22" s="69">
        <v>-2.0582478281861007</v>
      </c>
      <c r="Q22" s="59">
        <v>1.4908599355294749</v>
      </c>
      <c r="R22" s="65">
        <v>14.703512493221879</v>
      </c>
      <c r="S22" s="60">
        <v>0.84000293541715254</v>
      </c>
      <c r="T22" s="65" t="s">
        <v>23</v>
      </c>
      <c r="U22" s="59" t="s">
        <v>23</v>
      </c>
      <c r="V22" s="69" t="s">
        <v>23</v>
      </c>
      <c r="W22" s="59" t="s">
        <v>23</v>
      </c>
      <c r="X22" s="65">
        <v>14.76278085745742</v>
      </c>
      <c r="Y22" s="60">
        <v>0.85213390020828517</v>
      </c>
      <c r="Z22" s="65" t="s">
        <v>23</v>
      </c>
      <c r="AA22" s="59" t="s">
        <v>23</v>
      </c>
      <c r="AB22" s="69" t="s">
        <v>23</v>
      </c>
      <c r="AC22" s="59" t="s">
        <v>23</v>
      </c>
      <c r="AD22" s="65">
        <v>13.71085656691255</v>
      </c>
      <c r="AE22" s="60">
        <v>0.99454294423147105</v>
      </c>
      <c r="AF22" s="65">
        <v>16.552599359348591</v>
      </c>
      <c r="AG22" s="59">
        <v>1.4243572752761666</v>
      </c>
      <c r="AH22" s="69">
        <v>2.8417427924360403</v>
      </c>
      <c r="AI22" s="61">
        <v>1.6593465310546383</v>
      </c>
    </row>
    <row r="23" spans="1:35">
      <c r="A23" s="39" t="s">
        <v>107</v>
      </c>
      <c r="B23" s="65">
        <v>38.297231602583729</v>
      </c>
      <c r="C23" s="59">
        <v>1.2132237641437202</v>
      </c>
      <c r="D23" s="65">
        <v>38.78373232377912</v>
      </c>
      <c r="E23" s="60">
        <v>2.7212174072398887</v>
      </c>
      <c r="F23" s="65">
        <v>34.883280467501592</v>
      </c>
      <c r="G23" s="59">
        <v>2.8130259710217929</v>
      </c>
      <c r="H23" s="69">
        <v>40.613435649749931</v>
      </c>
      <c r="I23" s="60">
        <v>1.5846708824037801</v>
      </c>
      <c r="J23" s="65">
        <v>1.8297033259708115</v>
      </c>
      <c r="K23" s="59">
        <v>3.0970816572499156</v>
      </c>
      <c r="L23" s="65">
        <v>36.129509018333742</v>
      </c>
      <c r="M23" s="60">
        <v>1.5418028719958035</v>
      </c>
      <c r="N23" s="65">
        <v>39.73091705679893</v>
      </c>
      <c r="O23" s="59">
        <v>1.8341014999813305</v>
      </c>
      <c r="P23" s="69">
        <v>3.6014080384651876</v>
      </c>
      <c r="Q23" s="59">
        <v>2.3971553512965387</v>
      </c>
      <c r="R23" s="65">
        <v>38.219528097180152</v>
      </c>
      <c r="S23" s="60">
        <v>1.4177320820931043</v>
      </c>
      <c r="T23" s="65">
        <v>38.4092904970219</v>
      </c>
      <c r="U23" s="59">
        <v>1.8933477652273114</v>
      </c>
      <c r="V23" s="69">
        <v>0.18976239984174725</v>
      </c>
      <c r="W23" s="59">
        <v>2.4094537636803119</v>
      </c>
      <c r="X23" s="65">
        <v>37.854144295973029</v>
      </c>
      <c r="Y23" s="60">
        <v>1.29274957261146</v>
      </c>
      <c r="Z23" s="65">
        <v>43.087200846857222</v>
      </c>
      <c r="AA23" s="59">
        <v>3.6384935683172697</v>
      </c>
      <c r="AB23" s="69">
        <v>5.2330565508841929</v>
      </c>
      <c r="AC23" s="59">
        <v>3.8615083216983499</v>
      </c>
      <c r="AD23" s="65">
        <v>41.253729174510951</v>
      </c>
      <c r="AE23" s="60">
        <v>2.3416341203650646</v>
      </c>
      <c r="AF23" s="65">
        <v>35.767805608624847</v>
      </c>
      <c r="AG23" s="59">
        <v>1.424147980025201</v>
      </c>
      <c r="AH23" s="69">
        <v>-5.4859235658861039</v>
      </c>
      <c r="AI23" s="61">
        <v>2.968221565293828</v>
      </c>
    </row>
    <row r="24" spans="1:35">
      <c r="A24" s="39" t="s">
        <v>73</v>
      </c>
      <c r="B24" s="65">
        <v>18.655190558409242</v>
      </c>
      <c r="C24" s="59">
        <v>1.0478947759615311</v>
      </c>
      <c r="D24" s="65">
        <v>20.28348073175211</v>
      </c>
      <c r="E24" s="60">
        <v>2.6829339776357202</v>
      </c>
      <c r="F24" s="65">
        <v>17.728125677497541</v>
      </c>
      <c r="G24" s="59">
        <v>1.3707190371136813</v>
      </c>
      <c r="H24" s="69">
        <v>18.605133312423678</v>
      </c>
      <c r="I24" s="60">
        <v>2.9324442656726397</v>
      </c>
      <c r="J24" s="65">
        <v>-1.678347419328432</v>
      </c>
      <c r="K24" s="59">
        <v>3.8101764727884575</v>
      </c>
      <c r="L24" s="65">
        <v>21.337314204381009</v>
      </c>
      <c r="M24" s="60">
        <v>1.4308506009714685</v>
      </c>
      <c r="N24" s="65">
        <v>10.68544347294516</v>
      </c>
      <c r="O24" s="59">
        <v>1.3852489950794491</v>
      </c>
      <c r="P24" s="69">
        <v>-10.651870731435849</v>
      </c>
      <c r="Q24" s="59">
        <v>2.0630497730172839</v>
      </c>
      <c r="R24" s="65">
        <v>18.556885454994159</v>
      </c>
      <c r="S24" s="60">
        <v>1.1345676816330479</v>
      </c>
      <c r="T24" s="65">
        <v>20.960971557288151</v>
      </c>
      <c r="U24" s="59">
        <v>3.4975536273813788</v>
      </c>
      <c r="V24" s="69">
        <v>2.4040861022939914</v>
      </c>
      <c r="W24" s="59">
        <v>3.5885509188472642</v>
      </c>
      <c r="X24" s="65">
        <v>16.963327667228889</v>
      </c>
      <c r="Y24" s="60">
        <v>1.0761088265382432</v>
      </c>
      <c r="Z24" s="65">
        <v>24.074568377735169</v>
      </c>
      <c r="AA24" s="59">
        <v>2.5554586815688647</v>
      </c>
      <c r="AB24" s="69">
        <v>7.11124071050628</v>
      </c>
      <c r="AC24" s="59">
        <v>2.6432901207014821</v>
      </c>
      <c r="AD24" s="65">
        <v>16.106913903873629</v>
      </c>
      <c r="AE24" s="60">
        <v>1.3477430079644088</v>
      </c>
      <c r="AF24" s="65">
        <v>24.029888843534241</v>
      </c>
      <c r="AG24" s="59">
        <v>2.0643780104522427</v>
      </c>
      <c r="AH24" s="69">
        <v>7.9229749396606124</v>
      </c>
      <c r="AI24" s="61">
        <v>2.6482547713093099</v>
      </c>
    </row>
    <row r="25" spans="1:35">
      <c r="A25" s="39" t="s">
        <v>62</v>
      </c>
      <c r="B25" s="65">
        <v>26.46170613922461</v>
      </c>
      <c r="C25" s="59">
        <v>1.1896550646102129</v>
      </c>
      <c r="D25" s="65">
        <v>28.398842849188281</v>
      </c>
      <c r="E25" s="60">
        <v>1.5792938972376871</v>
      </c>
      <c r="F25" s="65">
        <v>27.052125315470811</v>
      </c>
      <c r="G25" s="59">
        <v>2.0576284583910427</v>
      </c>
      <c r="H25" s="69">
        <v>22.02626566653872</v>
      </c>
      <c r="I25" s="60">
        <v>2.2243838173442438</v>
      </c>
      <c r="J25" s="65">
        <v>-6.372577182649561</v>
      </c>
      <c r="K25" s="59">
        <v>2.7240217612928053</v>
      </c>
      <c r="L25" s="65">
        <v>26.553098498740439</v>
      </c>
      <c r="M25" s="60">
        <v>1.2217061023460292</v>
      </c>
      <c r="N25" s="65">
        <v>24.47514248035333</v>
      </c>
      <c r="O25" s="59">
        <v>6.3815465280750567</v>
      </c>
      <c r="P25" s="69">
        <v>-2.0779560183871091</v>
      </c>
      <c r="Q25" s="59">
        <v>6.5682519700633808</v>
      </c>
      <c r="R25" s="65">
        <v>26.187593533076502</v>
      </c>
      <c r="S25" s="60">
        <v>1.2170265015370596</v>
      </c>
      <c r="T25" s="65">
        <v>33.143403955038849</v>
      </c>
      <c r="U25" s="59">
        <v>6.6593112538247974</v>
      </c>
      <c r="V25" s="69">
        <v>6.9558104219623473</v>
      </c>
      <c r="W25" s="59">
        <v>6.812354382393579</v>
      </c>
      <c r="X25" s="65">
        <v>26.440654619500869</v>
      </c>
      <c r="Y25" s="60">
        <v>1.2034870576148458</v>
      </c>
      <c r="Z25" s="65" t="s">
        <v>23</v>
      </c>
      <c r="AA25" s="59" t="s">
        <v>23</v>
      </c>
      <c r="AB25" s="69" t="s">
        <v>23</v>
      </c>
      <c r="AC25" s="59" t="s">
        <v>23</v>
      </c>
      <c r="AD25" s="65">
        <v>24.682408431182619</v>
      </c>
      <c r="AE25" s="60">
        <v>1.4223066589730451</v>
      </c>
      <c r="AF25" s="65">
        <v>30.71631413368803</v>
      </c>
      <c r="AG25" s="59">
        <v>2.0413352415206267</v>
      </c>
      <c r="AH25" s="69">
        <v>6.033905702505411</v>
      </c>
      <c r="AI25" s="61">
        <v>2.5265504653935471</v>
      </c>
    </row>
    <row r="26" spans="1:35">
      <c r="A26" s="39" t="s">
        <v>79</v>
      </c>
      <c r="B26" s="65">
        <v>12.361948532777991</v>
      </c>
      <c r="C26" s="59">
        <v>0.79636550436912856</v>
      </c>
      <c r="D26" s="65">
        <v>10.630711373379199</v>
      </c>
      <c r="E26" s="60">
        <v>1.6118202660252376</v>
      </c>
      <c r="F26" s="65">
        <v>11.80529667425817</v>
      </c>
      <c r="G26" s="59">
        <v>1.122977903118948</v>
      </c>
      <c r="H26" s="69">
        <v>14.212147296140859</v>
      </c>
      <c r="I26" s="60">
        <v>1.3779367743520745</v>
      </c>
      <c r="J26" s="65">
        <v>3.5814359227616599</v>
      </c>
      <c r="K26" s="59">
        <v>2.0558970885779471</v>
      </c>
      <c r="L26" s="65">
        <v>12.170281722913691</v>
      </c>
      <c r="M26" s="60">
        <v>0.81361600967539494</v>
      </c>
      <c r="N26" s="65">
        <v>15.524242653148811</v>
      </c>
      <c r="O26" s="59">
        <v>4.3462580249285594</v>
      </c>
      <c r="P26" s="69">
        <v>3.3539609302351199</v>
      </c>
      <c r="Q26" s="59">
        <v>4.4484630076399228</v>
      </c>
      <c r="R26" s="65">
        <v>12.20827911172441</v>
      </c>
      <c r="S26" s="60">
        <v>0.81795158476795393</v>
      </c>
      <c r="T26" s="65" t="s">
        <v>23</v>
      </c>
      <c r="U26" s="59" t="s">
        <v>23</v>
      </c>
      <c r="V26" s="69" t="s">
        <v>23</v>
      </c>
      <c r="W26" s="59" t="s">
        <v>23</v>
      </c>
      <c r="X26" s="65">
        <v>12.21164661063009</v>
      </c>
      <c r="Y26" s="60">
        <v>0.91643545836666485</v>
      </c>
      <c r="Z26" s="65">
        <v>13.10372307222776</v>
      </c>
      <c r="AA26" s="59">
        <v>1.7642078588679055</v>
      </c>
      <c r="AB26" s="69">
        <v>0.89207646159766973</v>
      </c>
      <c r="AC26" s="59">
        <v>2.0376666929813854</v>
      </c>
      <c r="AD26" s="65">
        <v>12.26828532660992</v>
      </c>
      <c r="AE26" s="60">
        <v>1.0444079472927605</v>
      </c>
      <c r="AF26" s="65">
        <v>12.56975529846595</v>
      </c>
      <c r="AG26" s="59">
        <v>1.2017385362934065</v>
      </c>
      <c r="AH26" s="69">
        <v>0.30146997185602942</v>
      </c>
      <c r="AI26" s="61">
        <v>1.6200787936681074</v>
      </c>
    </row>
    <row r="27" spans="1:35">
      <c r="A27" s="39" t="s">
        <v>98</v>
      </c>
      <c r="B27" s="65">
        <v>33.659918504178762</v>
      </c>
      <c r="C27" s="59">
        <v>0.87175820329307641</v>
      </c>
      <c r="D27" s="65">
        <v>27.26675712338238</v>
      </c>
      <c r="E27" s="60">
        <v>1.9893894854818062</v>
      </c>
      <c r="F27" s="65">
        <v>34.250232857144283</v>
      </c>
      <c r="G27" s="59">
        <v>1.1370860109229655</v>
      </c>
      <c r="H27" s="69">
        <v>36.433997166992633</v>
      </c>
      <c r="I27" s="60">
        <v>2.3423805972265037</v>
      </c>
      <c r="J27" s="65">
        <v>9.1672400436102528</v>
      </c>
      <c r="K27" s="59">
        <v>3.086665015078851</v>
      </c>
      <c r="L27" s="65">
        <v>33.088441339115107</v>
      </c>
      <c r="M27" s="60">
        <v>0.97624564098500555</v>
      </c>
      <c r="N27" s="65">
        <v>35.631033410006737</v>
      </c>
      <c r="O27" s="59">
        <v>2.0448805064819959</v>
      </c>
      <c r="P27" s="69">
        <v>2.5425920708916294</v>
      </c>
      <c r="Q27" s="59">
        <v>2.2608480684080203</v>
      </c>
      <c r="R27" s="65">
        <v>33.577274049814783</v>
      </c>
      <c r="S27" s="60">
        <v>1.3052624638242181</v>
      </c>
      <c r="T27" s="65">
        <v>33.72616332063653</v>
      </c>
      <c r="U27" s="59">
        <v>1.2243909345127242</v>
      </c>
      <c r="V27" s="69">
        <v>0.14888927082174774</v>
      </c>
      <c r="W27" s="59">
        <v>1.8072764492848215</v>
      </c>
      <c r="X27" s="65">
        <v>32.44136428865356</v>
      </c>
      <c r="Y27" s="60">
        <v>1.0841027286083338</v>
      </c>
      <c r="Z27" s="65">
        <v>36.238728253479941</v>
      </c>
      <c r="AA27" s="59">
        <v>1.5596913966296333</v>
      </c>
      <c r="AB27" s="69">
        <v>3.7973639648263813</v>
      </c>
      <c r="AC27" s="59">
        <v>1.7888389155849242</v>
      </c>
      <c r="AD27" s="65">
        <v>33.931094542121329</v>
      </c>
      <c r="AE27" s="60">
        <v>1.1117261776813725</v>
      </c>
      <c r="AF27" s="65">
        <v>33.29261177532814</v>
      </c>
      <c r="AG27" s="59">
        <v>1.4654680626792949</v>
      </c>
      <c r="AH27" s="69">
        <v>-0.63848276679318872</v>
      </c>
      <c r="AI27" s="61">
        <v>1.8140859295580878</v>
      </c>
    </row>
    <row r="28" spans="1:35">
      <c r="A28" s="39" t="s">
        <v>65</v>
      </c>
      <c r="B28" s="65">
        <v>21.954852045709821</v>
      </c>
      <c r="C28" s="59">
        <v>1.0084298112391326</v>
      </c>
      <c r="D28" s="65">
        <v>22.59362146501061</v>
      </c>
      <c r="E28" s="60">
        <v>1.5632034266551167</v>
      </c>
      <c r="F28" s="65">
        <v>19.220249690540388</v>
      </c>
      <c r="G28" s="59">
        <v>2.1106573179406789</v>
      </c>
      <c r="H28" s="69">
        <v>22.818114887827029</v>
      </c>
      <c r="I28" s="60">
        <v>1.7191593355263968</v>
      </c>
      <c r="J28" s="65">
        <v>0.22449342281641904</v>
      </c>
      <c r="K28" s="59">
        <v>2.3187265311134855</v>
      </c>
      <c r="L28" s="65">
        <v>22.52403750915791</v>
      </c>
      <c r="M28" s="60">
        <v>1.1011997768726312</v>
      </c>
      <c r="N28" s="65">
        <v>16.22463136082612</v>
      </c>
      <c r="O28" s="59">
        <v>2.4333580109672588</v>
      </c>
      <c r="P28" s="69">
        <v>-6.2994061483317907</v>
      </c>
      <c r="Q28" s="59">
        <v>2.664002039554803</v>
      </c>
      <c r="R28" s="65">
        <v>21.668241069772549</v>
      </c>
      <c r="S28" s="60">
        <v>1.056618407017361</v>
      </c>
      <c r="T28" s="65">
        <v>27.28374630984213</v>
      </c>
      <c r="U28" s="59">
        <v>5.3351502672495581</v>
      </c>
      <c r="V28" s="69">
        <v>5.6155052400695809</v>
      </c>
      <c r="W28" s="59">
        <v>5.5289748152617806</v>
      </c>
      <c r="X28" s="65">
        <v>22.07968607137537</v>
      </c>
      <c r="Y28" s="60">
        <v>1.0413616393456051</v>
      </c>
      <c r="Z28" s="65" t="s">
        <v>23</v>
      </c>
      <c r="AA28" s="59" t="s">
        <v>23</v>
      </c>
      <c r="AB28" s="69" t="s">
        <v>23</v>
      </c>
      <c r="AC28" s="59" t="s">
        <v>23</v>
      </c>
      <c r="AD28" s="65">
        <v>22.005567203557149</v>
      </c>
      <c r="AE28" s="60">
        <v>1.041684341849926</v>
      </c>
      <c r="AF28" s="65" t="s">
        <v>23</v>
      </c>
      <c r="AG28" s="59" t="s">
        <v>23</v>
      </c>
      <c r="AH28" s="69" t="s">
        <v>23</v>
      </c>
      <c r="AI28" s="61" t="s">
        <v>23</v>
      </c>
    </row>
    <row r="29" spans="1:35">
      <c r="A29" s="39" t="s">
        <v>70</v>
      </c>
      <c r="B29" s="65">
        <v>36.295181747141541</v>
      </c>
      <c r="C29" s="59">
        <v>1.1347312074646547</v>
      </c>
      <c r="D29" s="65">
        <v>34.248028044730709</v>
      </c>
      <c r="E29" s="60">
        <v>2.4191031896688378</v>
      </c>
      <c r="F29" s="65">
        <v>37.704479459991568</v>
      </c>
      <c r="G29" s="59">
        <v>1.2651424603708001</v>
      </c>
      <c r="H29" s="69">
        <v>34.79599094112524</v>
      </c>
      <c r="I29" s="60">
        <v>3.8299830767813878</v>
      </c>
      <c r="J29" s="65">
        <v>0.54796289639453022</v>
      </c>
      <c r="K29" s="59">
        <v>4.7964209586047799</v>
      </c>
      <c r="L29" s="65">
        <v>36.7010003958585</v>
      </c>
      <c r="M29" s="60">
        <v>1.058071080109684</v>
      </c>
      <c r="N29" s="65" t="s">
        <v>23</v>
      </c>
      <c r="O29" s="59" t="s">
        <v>23</v>
      </c>
      <c r="P29" s="69" t="s">
        <v>23</v>
      </c>
      <c r="Q29" s="59" t="s">
        <v>23</v>
      </c>
      <c r="R29" s="65">
        <v>36.229314719786359</v>
      </c>
      <c r="S29" s="60">
        <v>1.1616041636498973</v>
      </c>
      <c r="T29" s="65">
        <v>36.03518319687845</v>
      </c>
      <c r="U29" s="59">
        <v>5.4920087484889146</v>
      </c>
      <c r="V29" s="69">
        <v>-0.19413152290790947</v>
      </c>
      <c r="W29" s="59">
        <v>5.6798471950529335</v>
      </c>
      <c r="X29" s="65">
        <v>36.208499444568979</v>
      </c>
      <c r="Y29" s="60">
        <v>1.1576303598379705</v>
      </c>
      <c r="Z29" s="65" t="s">
        <v>23</v>
      </c>
      <c r="AA29" s="59" t="s">
        <v>23</v>
      </c>
      <c r="AB29" s="69" t="s">
        <v>23</v>
      </c>
      <c r="AC29" s="59" t="s">
        <v>23</v>
      </c>
      <c r="AD29" s="65">
        <v>36.600051198006433</v>
      </c>
      <c r="AE29" s="60">
        <v>1.1439712139729177</v>
      </c>
      <c r="AF29" s="65">
        <v>32.928156613573492</v>
      </c>
      <c r="AG29" s="59">
        <v>3.5610846109151475</v>
      </c>
      <c r="AH29" s="69">
        <v>-3.6718945844329411</v>
      </c>
      <c r="AI29" s="61">
        <v>3.5654259544439286</v>
      </c>
    </row>
    <row r="30" spans="1:35">
      <c r="A30" s="39" t="s">
        <v>99</v>
      </c>
      <c r="B30" s="65">
        <v>17.38571481511789</v>
      </c>
      <c r="C30" s="59">
        <v>1.1133855431020894</v>
      </c>
      <c r="D30" s="65">
        <v>17.296018864681692</v>
      </c>
      <c r="E30" s="60">
        <v>2.3651645314999001</v>
      </c>
      <c r="F30" s="65">
        <v>16.521192879268071</v>
      </c>
      <c r="G30" s="59">
        <v>1.9337769348402294</v>
      </c>
      <c r="H30" s="69" t="s">
        <v>23</v>
      </c>
      <c r="I30" s="60" t="s">
        <v>23</v>
      </c>
      <c r="J30" s="65" t="s">
        <v>23</v>
      </c>
      <c r="K30" s="59" t="s">
        <v>23</v>
      </c>
      <c r="L30" s="65">
        <v>17.081746045622811</v>
      </c>
      <c r="M30" s="60">
        <v>1.4143687726389071</v>
      </c>
      <c r="N30" s="65" t="s">
        <v>23</v>
      </c>
      <c r="O30" s="59" t="s">
        <v>23</v>
      </c>
      <c r="P30" s="69" t="s">
        <v>23</v>
      </c>
      <c r="Q30" s="59" t="s">
        <v>23</v>
      </c>
      <c r="R30" s="65">
        <v>17.535998533752299</v>
      </c>
      <c r="S30" s="60">
        <v>1.4367362912606152</v>
      </c>
      <c r="T30" s="65" t="s">
        <v>23</v>
      </c>
      <c r="U30" s="59" t="s">
        <v>23</v>
      </c>
      <c r="V30" s="69" t="s">
        <v>23</v>
      </c>
      <c r="W30" s="59" t="s">
        <v>23</v>
      </c>
      <c r="X30" s="65">
        <v>16.823790439630919</v>
      </c>
      <c r="Y30" s="60">
        <v>1.5965337092004068</v>
      </c>
      <c r="Z30" s="65">
        <v>19.3132721827156</v>
      </c>
      <c r="AA30" s="59">
        <v>2.8531027192641814</v>
      </c>
      <c r="AB30" s="69">
        <v>2.4894817430846814</v>
      </c>
      <c r="AC30" s="59">
        <v>3.2524521374008484</v>
      </c>
      <c r="AD30" s="65">
        <v>16.365690518156359</v>
      </c>
      <c r="AE30" s="60">
        <v>2.0443417756161062</v>
      </c>
      <c r="AF30" s="65">
        <v>18.186786210936681</v>
      </c>
      <c r="AG30" s="59">
        <v>2.0611528503128205</v>
      </c>
      <c r="AH30" s="69">
        <v>1.8210956927803217</v>
      </c>
      <c r="AI30" s="61">
        <v>2.9836455060490596</v>
      </c>
    </row>
    <row r="31" spans="1:35">
      <c r="A31" s="39" t="s">
        <v>85</v>
      </c>
      <c r="B31" s="65">
        <v>14.890911482589351</v>
      </c>
      <c r="C31" s="59">
        <v>0.63636901127134649</v>
      </c>
      <c r="D31" s="65">
        <v>16.796475497822371</v>
      </c>
      <c r="E31" s="60">
        <v>1.8367186353164862</v>
      </c>
      <c r="F31" s="65">
        <v>14.16631037909592</v>
      </c>
      <c r="G31" s="59">
        <v>0.85870675391043727</v>
      </c>
      <c r="H31" s="69">
        <v>16.570991083911711</v>
      </c>
      <c r="I31" s="60">
        <v>1.2185340362081418</v>
      </c>
      <c r="J31" s="65">
        <v>-0.22548441391066021</v>
      </c>
      <c r="K31" s="59">
        <v>2.1147845365193909</v>
      </c>
      <c r="L31" s="65">
        <v>14.639768556242959</v>
      </c>
      <c r="M31" s="60">
        <v>0.65784370456434726</v>
      </c>
      <c r="N31" s="65">
        <v>24.640471434880649</v>
      </c>
      <c r="O31" s="59">
        <v>2.2154464457425291</v>
      </c>
      <c r="P31" s="69">
        <v>10.000702878637689</v>
      </c>
      <c r="Q31" s="59">
        <v>2.3102191801973158</v>
      </c>
      <c r="R31" s="65">
        <v>15.070491502724771</v>
      </c>
      <c r="S31" s="60">
        <v>0.67354977459691823</v>
      </c>
      <c r="T31" s="65">
        <v>14.33620801439805</v>
      </c>
      <c r="U31" s="59">
        <v>2.3759081358323706</v>
      </c>
      <c r="V31" s="69">
        <v>-0.73428348832672086</v>
      </c>
      <c r="W31" s="59">
        <v>2.4999297769457107</v>
      </c>
      <c r="X31" s="65">
        <v>14.195430320588841</v>
      </c>
      <c r="Y31" s="60">
        <v>0.73747475301064003</v>
      </c>
      <c r="Z31" s="65">
        <v>16.535973325018649</v>
      </c>
      <c r="AA31" s="59">
        <v>1.1677791226077849</v>
      </c>
      <c r="AB31" s="69">
        <v>2.3405430044298079</v>
      </c>
      <c r="AC31" s="59">
        <v>1.3712438253584527</v>
      </c>
      <c r="AD31" s="65">
        <v>14.574165633125</v>
      </c>
      <c r="AE31" s="60">
        <v>0.84929999474152529</v>
      </c>
      <c r="AF31" s="65">
        <v>15.645380057399111</v>
      </c>
      <c r="AG31" s="59">
        <v>1.0786100886094154</v>
      </c>
      <c r="AH31" s="69">
        <v>1.0712144242741104</v>
      </c>
      <c r="AI31" s="61">
        <v>1.4122344757327039</v>
      </c>
    </row>
    <row r="32" spans="1:35">
      <c r="A32" s="39" t="s">
        <v>97</v>
      </c>
      <c r="B32" s="65">
        <v>25.22706962920633</v>
      </c>
      <c r="C32" s="59">
        <v>0.74432811279770128</v>
      </c>
      <c r="D32" s="65" t="s">
        <v>23</v>
      </c>
      <c r="E32" s="60" t="s">
        <v>23</v>
      </c>
      <c r="F32" s="65">
        <v>24.822359722344729</v>
      </c>
      <c r="G32" s="59">
        <v>1.0158454063131575</v>
      </c>
      <c r="H32" s="69">
        <v>26.23658907252571</v>
      </c>
      <c r="I32" s="60">
        <v>1.2213626910822839</v>
      </c>
      <c r="J32" s="65" t="s">
        <v>23</v>
      </c>
      <c r="K32" s="59" t="s">
        <v>23</v>
      </c>
      <c r="L32" s="65" t="s">
        <v>15</v>
      </c>
      <c r="M32" s="60" t="s">
        <v>15</v>
      </c>
      <c r="N32" s="65" t="s">
        <v>15</v>
      </c>
      <c r="O32" s="59" t="s">
        <v>15</v>
      </c>
      <c r="P32" s="69" t="s">
        <v>15</v>
      </c>
      <c r="Q32" s="59" t="s">
        <v>15</v>
      </c>
      <c r="R32" s="65">
        <v>25.241787645802091</v>
      </c>
      <c r="S32" s="60">
        <v>1.0104633996557679</v>
      </c>
      <c r="T32" s="65">
        <v>25.567293126294452</v>
      </c>
      <c r="U32" s="59">
        <v>1.2649379066443125</v>
      </c>
      <c r="V32" s="69">
        <v>0.32550548049236028</v>
      </c>
      <c r="W32" s="59">
        <v>1.6341186571109596</v>
      </c>
      <c r="X32" s="65">
        <v>25.325580871127581</v>
      </c>
      <c r="Y32" s="60">
        <v>0.86219554748708371</v>
      </c>
      <c r="Z32" s="65">
        <v>25.564642655537259</v>
      </c>
      <c r="AA32" s="59">
        <v>2.1485152786520905</v>
      </c>
      <c r="AB32" s="69">
        <v>0.23906178440967807</v>
      </c>
      <c r="AC32" s="59">
        <v>2.3479854765819561</v>
      </c>
      <c r="AD32" s="65">
        <v>25.20188407414647</v>
      </c>
      <c r="AE32" s="60">
        <v>1.0459516347107674</v>
      </c>
      <c r="AF32" s="65">
        <v>25.98406069043229</v>
      </c>
      <c r="AG32" s="59">
        <v>1.2220859054702518</v>
      </c>
      <c r="AH32" s="69">
        <v>0.78217661628582036</v>
      </c>
      <c r="AI32" s="61">
        <v>1.6610110057538783</v>
      </c>
    </row>
    <row r="33" spans="1:35">
      <c r="A33" s="39" t="s">
        <v>82</v>
      </c>
      <c r="B33" s="65">
        <v>45.658036790194707</v>
      </c>
      <c r="C33" s="59">
        <v>0.98791005748825578</v>
      </c>
      <c r="D33" s="65" t="s">
        <v>23</v>
      </c>
      <c r="E33" s="60" t="s">
        <v>23</v>
      </c>
      <c r="F33" s="65">
        <v>49.342066922169472</v>
      </c>
      <c r="G33" s="59">
        <v>1.7944701755541428</v>
      </c>
      <c r="H33" s="69">
        <v>43.4141567688214</v>
      </c>
      <c r="I33" s="60">
        <v>1.3174030524628357</v>
      </c>
      <c r="J33" s="65" t="s">
        <v>23</v>
      </c>
      <c r="K33" s="59" t="s">
        <v>23</v>
      </c>
      <c r="L33" s="65">
        <v>47.951632665379059</v>
      </c>
      <c r="M33" s="60">
        <v>1.0053763157301627</v>
      </c>
      <c r="N33" s="65">
        <v>25.127009439495549</v>
      </c>
      <c r="O33" s="59">
        <v>3.574976504700937</v>
      </c>
      <c r="P33" s="69">
        <v>-22.82462322588351</v>
      </c>
      <c r="Q33" s="59">
        <v>3.6773396118544728</v>
      </c>
      <c r="R33" s="65">
        <v>45.436593259018593</v>
      </c>
      <c r="S33" s="60">
        <v>1.0457715209889931</v>
      </c>
      <c r="T33" s="65">
        <v>46.326894039220363</v>
      </c>
      <c r="U33" s="59">
        <v>3.1685518118507283</v>
      </c>
      <c r="V33" s="69">
        <v>0.89030078020176973</v>
      </c>
      <c r="W33" s="59">
        <v>3.4797460610603843</v>
      </c>
      <c r="X33" s="65">
        <v>45.585820751905253</v>
      </c>
      <c r="Y33" s="60">
        <v>0.98214837682225542</v>
      </c>
      <c r="Z33" s="65" t="s">
        <v>23</v>
      </c>
      <c r="AA33" s="59" t="s">
        <v>23</v>
      </c>
      <c r="AB33" s="69" t="s">
        <v>23</v>
      </c>
      <c r="AC33" s="59" t="s">
        <v>23</v>
      </c>
      <c r="AD33" s="65">
        <v>44.724922991636383</v>
      </c>
      <c r="AE33" s="60">
        <v>1.0153480427167556</v>
      </c>
      <c r="AF33" s="65">
        <v>53.856831688372353</v>
      </c>
      <c r="AG33" s="59">
        <v>3.1590210749260805</v>
      </c>
      <c r="AH33" s="69">
        <v>9.1319086967359695</v>
      </c>
      <c r="AI33" s="61">
        <v>3.3630117270761728</v>
      </c>
    </row>
    <row r="34" spans="1:35">
      <c r="A34" s="39" t="s">
        <v>454</v>
      </c>
      <c r="B34" s="65">
        <v>38.598070835062657</v>
      </c>
      <c r="C34" s="59">
        <v>1.9372689543874944</v>
      </c>
      <c r="D34" s="65">
        <v>36.468059462686533</v>
      </c>
      <c r="E34" s="60">
        <v>5.4161810063772897</v>
      </c>
      <c r="F34" s="65">
        <v>41.288628649467263</v>
      </c>
      <c r="G34" s="59">
        <v>2.9092879495956132</v>
      </c>
      <c r="H34" s="69">
        <v>36.089723002801563</v>
      </c>
      <c r="I34" s="60">
        <v>2.3411913101021256</v>
      </c>
      <c r="J34" s="65">
        <v>-0.37833645988497011</v>
      </c>
      <c r="K34" s="59">
        <v>5.9034641090142328</v>
      </c>
      <c r="L34" s="65">
        <v>39.139166984485193</v>
      </c>
      <c r="M34" s="60">
        <v>2.2055137488367147</v>
      </c>
      <c r="N34" s="65">
        <v>34.410132236812167</v>
      </c>
      <c r="O34" s="59">
        <v>4.1432587548118587</v>
      </c>
      <c r="P34" s="69">
        <v>-4.7290347476730261</v>
      </c>
      <c r="Q34" s="59">
        <v>4.7143155721766838</v>
      </c>
      <c r="R34" s="65">
        <v>30.578033785030161</v>
      </c>
      <c r="S34" s="60">
        <v>3.0895975717056845</v>
      </c>
      <c r="T34" s="65">
        <v>41.985746541643877</v>
      </c>
      <c r="U34" s="59">
        <v>2.431352672236152</v>
      </c>
      <c r="V34" s="69">
        <v>11.407712756613716</v>
      </c>
      <c r="W34" s="59">
        <v>3.91535344434473</v>
      </c>
      <c r="X34" s="65">
        <v>38.61884142040438</v>
      </c>
      <c r="Y34" s="60">
        <v>2.2336192605361589</v>
      </c>
      <c r="Z34" s="65">
        <v>39.169370636120732</v>
      </c>
      <c r="AA34" s="59">
        <v>4.977232566320172</v>
      </c>
      <c r="AB34" s="69">
        <v>0.55052921571635238</v>
      </c>
      <c r="AC34" s="59">
        <v>5.5093025888612255</v>
      </c>
      <c r="AD34" s="65">
        <v>38.759038433553613</v>
      </c>
      <c r="AE34" s="60">
        <v>2.1300564954511931</v>
      </c>
      <c r="AF34" s="65">
        <v>38.075206473358733</v>
      </c>
      <c r="AG34" s="59">
        <v>5.4883830561427347</v>
      </c>
      <c r="AH34" s="69">
        <v>-0.68383196019487968</v>
      </c>
      <c r="AI34" s="61">
        <v>5.7179665472822503</v>
      </c>
    </row>
    <row r="35" spans="1:35">
      <c r="A35" s="39" t="s">
        <v>80</v>
      </c>
      <c r="B35" s="65">
        <v>13.639682549563849</v>
      </c>
      <c r="C35" s="59">
        <v>0.62264214624432812</v>
      </c>
      <c r="D35" s="65">
        <v>12.873755827029139</v>
      </c>
      <c r="E35" s="60">
        <v>0.80344990992443843</v>
      </c>
      <c r="F35" s="65">
        <v>16.223877921698602</v>
      </c>
      <c r="G35" s="59">
        <v>1.3852241910038101</v>
      </c>
      <c r="H35" s="69">
        <v>11.64319395605226</v>
      </c>
      <c r="I35" s="60">
        <v>1.1844586875590322</v>
      </c>
      <c r="J35" s="65">
        <v>-1.2305618709768797</v>
      </c>
      <c r="K35" s="59">
        <v>1.428347286461398</v>
      </c>
      <c r="L35" s="65">
        <v>13.652604189762011</v>
      </c>
      <c r="M35" s="60">
        <v>0.62855217248720519</v>
      </c>
      <c r="N35" s="65">
        <v>12.26900792396756</v>
      </c>
      <c r="O35" s="59">
        <v>0.94501387334611386</v>
      </c>
      <c r="P35" s="69">
        <v>-1.3835962657944503</v>
      </c>
      <c r="Q35" s="59">
        <v>1.142578725682307</v>
      </c>
      <c r="R35" s="65">
        <v>13.48792791946018</v>
      </c>
      <c r="S35" s="60">
        <v>0.66272634404416808</v>
      </c>
      <c r="T35" s="65">
        <v>15.05938744153563</v>
      </c>
      <c r="U35" s="59">
        <v>2.7631079184732217</v>
      </c>
      <c r="V35" s="69">
        <v>1.5714595220754504</v>
      </c>
      <c r="W35" s="59">
        <v>2.9228008954478941</v>
      </c>
      <c r="X35" s="65">
        <v>13.67758158492031</v>
      </c>
      <c r="Y35" s="60">
        <v>0.60381433847854404</v>
      </c>
      <c r="Z35" s="65">
        <v>12.852581117624331</v>
      </c>
      <c r="AA35" s="59">
        <v>3.4763761006833596</v>
      </c>
      <c r="AB35" s="69">
        <v>-0.82500046729597898</v>
      </c>
      <c r="AC35" s="59">
        <v>3.4345834779967701</v>
      </c>
      <c r="AD35" s="65">
        <v>13.556585497376309</v>
      </c>
      <c r="AE35" s="60">
        <v>0.6279183356461896</v>
      </c>
      <c r="AF35" s="65" t="s">
        <v>23</v>
      </c>
      <c r="AG35" s="59" t="s">
        <v>23</v>
      </c>
      <c r="AH35" s="69" t="s">
        <v>23</v>
      </c>
      <c r="AI35" s="61" t="s">
        <v>23</v>
      </c>
    </row>
    <row r="36" spans="1:35">
      <c r="A36" s="39" t="s">
        <v>96</v>
      </c>
      <c r="B36" s="65">
        <v>54.772562526543908</v>
      </c>
      <c r="C36" s="59">
        <v>1.3662494311033249</v>
      </c>
      <c r="D36" s="65">
        <v>65.037726972367338</v>
      </c>
      <c r="E36" s="60">
        <v>3.5434952947388134</v>
      </c>
      <c r="F36" s="65">
        <v>55.440366681784681</v>
      </c>
      <c r="G36" s="59">
        <v>2.5916002314438642</v>
      </c>
      <c r="H36" s="69">
        <v>51.077015452986942</v>
      </c>
      <c r="I36" s="60">
        <v>1.7123180381730878</v>
      </c>
      <c r="J36" s="65">
        <v>-13.960711519380396</v>
      </c>
      <c r="K36" s="59">
        <v>3.9323950960290595</v>
      </c>
      <c r="L36" s="65">
        <v>57.107082505869087</v>
      </c>
      <c r="M36" s="60">
        <v>1.5655589856071801</v>
      </c>
      <c r="N36" s="65">
        <v>48.174559167202368</v>
      </c>
      <c r="O36" s="59">
        <v>3.6154341664916139</v>
      </c>
      <c r="P36" s="69">
        <v>-8.9325233386667193</v>
      </c>
      <c r="Q36" s="59">
        <v>4.0064754012008859</v>
      </c>
      <c r="R36" s="65">
        <v>48.734728072753072</v>
      </c>
      <c r="S36" s="60">
        <v>3.4089703101090083</v>
      </c>
      <c r="T36" s="65">
        <v>57.298849538108733</v>
      </c>
      <c r="U36" s="59">
        <v>1.6333468395702386</v>
      </c>
      <c r="V36" s="69">
        <v>8.5641214653556617</v>
      </c>
      <c r="W36" s="59">
        <v>3.9493091361255943</v>
      </c>
      <c r="X36" s="65">
        <v>55.640140916668457</v>
      </c>
      <c r="Y36" s="60">
        <v>1.4456438800856042</v>
      </c>
      <c r="Z36" s="65" t="s">
        <v>23</v>
      </c>
      <c r="AA36" s="59" t="s">
        <v>23</v>
      </c>
      <c r="AB36" s="69" t="s">
        <v>23</v>
      </c>
      <c r="AC36" s="59" t="s">
        <v>23</v>
      </c>
      <c r="AD36" s="65">
        <v>56.293955595734033</v>
      </c>
      <c r="AE36" s="60">
        <v>1.4645694980848216</v>
      </c>
      <c r="AF36" s="65">
        <v>44.758568847239012</v>
      </c>
      <c r="AG36" s="59">
        <v>3.5088282848454435</v>
      </c>
      <c r="AH36" s="69">
        <v>-11.535386748495021</v>
      </c>
      <c r="AI36" s="61">
        <v>3.696151152789366</v>
      </c>
    </row>
    <row r="37" spans="1:35">
      <c r="A37" s="39" t="s">
        <v>92</v>
      </c>
      <c r="B37" s="65">
        <v>13.455475744872549</v>
      </c>
      <c r="C37" s="59">
        <v>0.78728097755044257</v>
      </c>
      <c r="D37" s="65" t="s">
        <v>23</v>
      </c>
      <c r="E37" s="60" t="s">
        <v>23</v>
      </c>
      <c r="F37" s="65">
        <v>15.31781993918025</v>
      </c>
      <c r="G37" s="59">
        <v>2.3637735663035189</v>
      </c>
      <c r="H37" s="69">
        <v>12.544392922698639</v>
      </c>
      <c r="I37" s="60">
        <v>0.73388815998361678</v>
      </c>
      <c r="J37" s="65" t="s">
        <v>23</v>
      </c>
      <c r="K37" s="59" t="s">
        <v>23</v>
      </c>
      <c r="L37" s="65">
        <v>13.4653451930127</v>
      </c>
      <c r="M37" s="60">
        <v>0.85062877575864226</v>
      </c>
      <c r="N37" s="65">
        <v>12.33257342332791</v>
      </c>
      <c r="O37" s="59">
        <v>2.0273815795686447</v>
      </c>
      <c r="P37" s="69">
        <v>-1.1327717696847905</v>
      </c>
      <c r="Q37" s="59">
        <v>2.2047692876669687</v>
      </c>
      <c r="R37" s="65">
        <v>13.17699691205512</v>
      </c>
      <c r="S37" s="60">
        <v>0.80748217235459796</v>
      </c>
      <c r="T37" s="65" t="s">
        <v>23</v>
      </c>
      <c r="U37" s="59" t="s">
        <v>23</v>
      </c>
      <c r="V37" s="69" t="s">
        <v>23</v>
      </c>
      <c r="W37" s="59" t="s">
        <v>23</v>
      </c>
      <c r="X37" s="65">
        <v>13.27070824146822</v>
      </c>
      <c r="Y37" s="60">
        <v>0.78241137324413701</v>
      </c>
      <c r="Z37" s="65" t="s">
        <v>23</v>
      </c>
      <c r="AA37" s="59" t="s">
        <v>23</v>
      </c>
      <c r="AB37" s="69" t="s">
        <v>23</v>
      </c>
      <c r="AC37" s="59" t="s">
        <v>23</v>
      </c>
      <c r="AD37" s="65">
        <v>13.142239515316421</v>
      </c>
      <c r="AE37" s="60">
        <v>0.78175479618012034</v>
      </c>
      <c r="AF37" s="65" t="s">
        <v>23</v>
      </c>
      <c r="AG37" s="59" t="s">
        <v>23</v>
      </c>
      <c r="AH37" s="69" t="s">
        <v>23</v>
      </c>
      <c r="AI37" s="61" t="s">
        <v>23</v>
      </c>
    </row>
    <row r="38" spans="1:35">
      <c r="A38" s="39" t="s">
        <v>66</v>
      </c>
      <c r="B38" s="65">
        <v>19.62505054453414</v>
      </c>
      <c r="C38" s="59">
        <v>0.99605010056532417</v>
      </c>
      <c r="D38" s="65">
        <v>22.235349890092611</v>
      </c>
      <c r="E38" s="60">
        <v>1.3883583305162019</v>
      </c>
      <c r="F38" s="65">
        <v>19.128465246057122</v>
      </c>
      <c r="G38" s="59">
        <v>1.6243290065341103</v>
      </c>
      <c r="H38" s="69">
        <v>16.57543514134073</v>
      </c>
      <c r="I38" s="60">
        <v>2.2981569792865812</v>
      </c>
      <c r="J38" s="65">
        <v>-5.6599147487518806</v>
      </c>
      <c r="K38" s="59">
        <v>2.6800460243557653</v>
      </c>
      <c r="L38" s="65">
        <v>19.239520121842329</v>
      </c>
      <c r="M38" s="60">
        <v>1.0611284406112871</v>
      </c>
      <c r="N38" s="65" t="s">
        <v>23</v>
      </c>
      <c r="O38" s="59" t="s">
        <v>23</v>
      </c>
      <c r="P38" s="69" t="s">
        <v>23</v>
      </c>
      <c r="Q38" s="59" t="s">
        <v>23</v>
      </c>
      <c r="R38" s="65">
        <v>19.345243098902898</v>
      </c>
      <c r="S38" s="60">
        <v>1.0378207437222029</v>
      </c>
      <c r="T38" s="65" t="s">
        <v>23</v>
      </c>
      <c r="U38" s="59" t="s">
        <v>23</v>
      </c>
      <c r="V38" s="69" t="s">
        <v>23</v>
      </c>
      <c r="W38" s="59" t="s">
        <v>23</v>
      </c>
      <c r="X38" s="65">
        <v>19.497352392537419</v>
      </c>
      <c r="Y38" s="60">
        <v>1.0182852586350288</v>
      </c>
      <c r="Z38" s="65" t="s">
        <v>23</v>
      </c>
      <c r="AA38" s="59" t="s">
        <v>23</v>
      </c>
      <c r="AB38" s="69" t="s">
        <v>23</v>
      </c>
      <c r="AC38" s="59" t="s">
        <v>23</v>
      </c>
      <c r="AD38" s="65">
        <v>18.960313854315011</v>
      </c>
      <c r="AE38" s="60">
        <v>1.066342931390498</v>
      </c>
      <c r="AF38" s="65">
        <v>26.0631766891373</v>
      </c>
      <c r="AG38" s="59">
        <v>4.1972502384970989</v>
      </c>
      <c r="AH38" s="69">
        <v>7.1028628348222895</v>
      </c>
      <c r="AI38" s="61">
        <v>4.4411406659973478</v>
      </c>
    </row>
    <row r="39" spans="1:35">
      <c r="A39" s="39" t="s">
        <v>58</v>
      </c>
      <c r="B39" s="65">
        <v>20.827368326391259</v>
      </c>
      <c r="C39" s="59">
        <v>1.0492969863480108</v>
      </c>
      <c r="D39" s="65">
        <v>23.3203405165257</v>
      </c>
      <c r="E39" s="60">
        <v>2.130261450386028</v>
      </c>
      <c r="F39" s="65">
        <v>18.742450525761871</v>
      </c>
      <c r="G39" s="59">
        <v>1.2740794777719078</v>
      </c>
      <c r="H39" s="69">
        <v>21.215618056829879</v>
      </c>
      <c r="I39" s="60">
        <v>1.9827527122232431</v>
      </c>
      <c r="J39" s="65">
        <v>-2.1047224596958216</v>
      </c>
      <c r="K39" s="59">
        <v>2.8974561113981276</v>
      </c>
      <c r="L39" s="65">
        <v>20.74330387971456</v>
      </c>
      <c r="M39" s="60">
        <v>1.0505686809915595</v>
      </c>
      <c r="N39" s="65" t="s">
        <v>23</v>
      </c>
      <c r="O39" s="59" t="s">
        <v>23</v>
      </c>
      <c r="P39" s="69" t="s">
        <v>23</v>
      </c>
      <c r="Q39" s="59" t="s">
        <v>23</v>
      </c>
      <c r="R39" s="65">
        <v>20.683867126490561</v>
      </c>
      <c r="S39" s="60">
        <v>1.1016596797110856</v>
      </c>
      <c r="T39" s="65">
        <v>21.75044897570174</v>
      </c>
      <c r="U39" s="59">
        <v>3.4472571716983902</v>
      </c>
      <c r="V39" s="69">
        <v>1.0665818492111789</v>
      </c>
      <c r="W39" s="59">
        <v>3.5916691580898252</v>
      </c>
      <c r="X39" s="65">
        <v>20.76543758451826</v>
      </c>
      <c r="Y39" s="60">
        <v>1.0567015718824739</v>
      </c>
      <c r="Z39" s="65" t="s">
        <v>23</v>
      </c>
      <c r="AA39" s="59" t="s">
        <v>23</v>
      </c>
      <c r="AB39" s="69" t="s">
        <v>23</v>
      </c>
      <c r="AC39" s="59" t="s">
        <v>23</v>
      </c>
      <c r="AD39" s="65">
        <v>19.448249019568369</v>
      </c>
      <c r="AE39" s="60">
        <v>1.1458608472342664</v>
      </c>
      <c r="AF39" s="65">
        <v>24.282562313113491</v>
      </c>
      <c r="AG39" s="59">
        <v>2.0012018060634977</v>
      </c>
      <c r="AH39" s="69">
        <v>4.8343132935451223</v>
      </c>
      <c r="AI39" s="61">
        <v>2.2360102774624599</v>
      </c>
    </row>
    <row r="40" spans="1:35">
      <c r="A40" s="39" t="s">
        <v>76</v>
      </c>
      <c r="B40" s="65">
        <v>22.020658233492242</v>
      </c>
      <c r="C40" s="59">
        <v>0.85303291761047573</v>
      </c>
      <c r="D40" s="65">
        <v>25.544489050138012</v>
      </c>
      <c r="E40" s="60">
        <v>1.6289894784475247</v>
      </c>
      <c r="F40" s="65">
        <v>20.182079417682122</v>
      </c>
      <c r="G40" s="59">
        <v>1.3922371857836235</v>
      </c>
      <c r="H40" s="65">
        <v>22.858058936165762</v>
      </c>
      <c r="I40" s="60">
        <v>1.5647084507829236</v>
      </c>
      <c r="J40" s="65">
        <v>-2.68643011397225</v>
      </c>
      <c r="K40" s="59">
        <v>2.2657970122005175</v>
      </c>
      <c r="L40" s="65">
        <v>21.942513809166812</v>
      </c>
      <c r="M40" s="60">
        <v>0.90743450032201234</v>
      </c>
      <c r="N40" s="65">
        <v>22.29223991860016</v>
      </c>
      <c r="O40" s="59">
        <v>2.5166809218275441</v>
      </c>
      <c r="P40" s="69">
        <v>0.34972610943334814</v>
      </c>
      <c r="Q40" s="59">
        <v>2.6466873607062684</v>
      </c>
      <c r="R40" s="65">
        <v>21.62320215730675</v>
      </c>
      <c r="S40" s="60">
        <v>0.99227518313566176</v>
      </c>
      <c r="T40" s="65">
        <v>23.5160843240829</v>
      </c>
      <c r="U40" s="59">
        <v>1.7204837773401964</v>
      </c>
      <c r="V40" s="69">
        <v>1.8928821667761504</v>
      </c>
      <c r="W40" s="59">
        <v>1.9486574227320903</v>
      </c>
      <c r="X40" s="65">
        <v>22.001184640590779</v>
      </c>
      <c r="Y40" s="60">
        <v>0.87222019556592045</v>
      </c>
      <c r="Z40" s="65" t="s">
        <v>23</v>
      </c>
      <c r="AA40" s="59" t="s">
        <v>23</v>
      </c>
      <c r="AB40" s="69" t="s">
        <v>23</v>
      </c>
      <c r="AC40" s="59" t="s">
        <v>23</v>
      </c>
      <c r="AD40" s="65">
        <v>21.883739429618039</v>
      </c>
      <c r="AE40" s="60">
        <v>1.0384780735930015</v>
      </c>
      <c r="AF40" s="65">
        <v>22.429716918354881</v>
      </c>
      <c r="AG40" s="59">
        <v>1.6849512131653757</v>
      </c>
      <c r="AH40" s="69">
        <v>0.54597748873684182</v>
      </c>
      <c r="AI40" s="61">
        <v>2.0275134336317562</v>
      </c>
    </row>
    <row r="41" spans="1:35">
      <c r="A41" s="39" t="s">
        <v>2</v>
      </c>
      <c r="B41" s="65">
        <v>20.398389872800131</v>
      </c>
      <c r="C41" s="59">
        <v>1.0315082491767149</v>
      </c>
      <c r="D41" s="65" t="s">
        <v>23</v>
      </c>
      <c r="E41" s="60" t="s">
        <v>23</v>
      </c>
      <c r="F41" s="65">
        <v>20.36290571986433</v>
      </c>
      <c r="G41" s="59">
        <v>1.28141269739081</v>
      </c>
      <c r="H41" s="69" t="s">
        <v>14</v>
      </c>
      <c r="I41" s="60" t="s">
        <v>14</v>
      </c>
      <c r="J41" s="65" t="s">
        <v>14</v>
      </c>
      <c r="K41" s="59" t="s">
        <v>14</v>
      </c>
      <c r="L41" s="65">
        <v>21.111533379418201</v>
      </c>
      <c r="M41" s="60">
        <v>1.313039346741512</v>
      </c>
      <c r="N41" s="65">
        <v>19.203268363083961</v>
      </c>
      <c r="O41" s="59">
        <v>2.0254429038024759</v>
      </c>
      <c r="P41" s="69">
        <v>-1.9082650163342407</v>
      </c>
      <c r="Q41" s="59">
        <v>2.410373532924333</v>
      </c>
      <c r="R41" s="65">
        <v>20.216127564493849</v>
      </c>
      <c r="S41" s="60">
        <v>1.0965298708662783</v>
      </c>
      <c r="T41" s="65" t="s">
        <v>23</v>
      </c>
      <c r="U41" s="59" t="s">
        <v>23</v>
      </c>
      <c r="V41" s="69" t="s">
        <v>23</v>
      </c>
      <c r="W41" s="59" t="s">
        <v>23</v>
      </c>
      <c r="X41" s="65">
        <v>20.216074356503629</v>
      </c>
      <c r="Y41" s="60">
        <v>1.2294311265948332</v>
      </c>
      <c r="Z41" s="65" t="s">
        <v>23</v>
      </c>
      <c r="AA41" s="59" t="s">
        <v>23</v>
      </c>
      <c r="AB41" s="69" t="s">
        <v>23</v>
      </c>
      <c r="AC41" s="59" t="s">
        <v>23</v>
      </c>
      <c r="AD41" s="65">
        <v>19.84096884315408</v>
      </c>
      <c r="AE41" s="60">
        <v>1.7124742831819841</v>
      </c>
      <c r="AF41" s="65">
        <v>21.409790044374489</v>
      </c>
      <c r="AG41" s="59">
        <v>1.9365806082632095</v>
      </c>
      <c r="AH41" s="69">
        <v>1.568821201220409</v>
      </c>
      <c r="AI41" s="61">
        <v>2.9026942334884112</v>
      </c>
    </row>
    <row r="42" spans="1:35">
      <c r="A42" s="39" t="s">
        <v>93</v>
      </c>
      <c r="B42" s="65">
        <v>53.239893357813507</v>
      </c>
      <c r="C42" s="59">
        <v>1.090475869313885</v>
      </c>
      <c r="D42" s="65">
        <v>45.044831073358033</v>
      </c>
      <c r="E42" s="60">
        <v>4.3194656626301118</v>
      </c>
      <c r="F42" s="65">
        <v>55.994982157166149</v>
      </c>
      <c r="G42" s="59">
        <v>1.5953672678168622</v>
      </c>
      <c r="H42" s="69">
        <v>51.416335398623488</v>
      </c>
      <c r="I42" s="60">
        <v>1.6306381088686757</v>
      </c>
      <c r="J42" s="65">
        <v>6.3715043252654553</v>
      </c>
      <c r="K42" s="59">
        <v>4.4303128257937301</v>
      </c>
      <c r="L42" s="65">
        <v>53.965802328437263</v>
      </c>
      <c r="M42" s="60">
        <v>1.1501518110088396</v>
      </c>
      <c r="N42" s="65">
        <v>50.095314308818061</v>
      </c>
      <c r="O42" s="59">
        <v>3.1497178791867548</v>
      </c>
      <c r="P42" s="69">
        <v>-3.8704880196192022</v>
      </c>
      <c r="Q42" s="59">
        <v>3.3682542860000191</v>
      </c>
      <c r="R42" s="65">
        <v>52.708787094923707</v>
      </c>
      <c r="S42" s="60">
        <v>1.4614531400274156</v>
      </c>
      <c r="T42" s="65">
        <v>53.946731330080972</v>
      </c>
      <c r="U42" s="59">
        <v>1.6288778129192654</v>
      </c>
      <c r="V42" s="69">
        <v>1.2379442351572649</v>
      </c>
      <c r="W42" s="59">
        <v>2.1764145092255149</v>
      </c>
      <c r="X42" s="65">
        <v>53.413829838075678</v>
      </c>
      <c r="Y42" s="60">
        <v>1.1340373683511449</v>
      </c>
      <c r="Z42" s="65" t="s">
        <v>23</v>
      </c>
      <c r="AA42" s="59" t="s">
        <v>23</v>
      </c>
      <c r="AB42" s="69" t="s">
        <v>23</v>
      </c>
      <c r="AC42" s="59" t="s">
        <v>23</v>
      </c>
      <c r="AD42" s="65">
        <v>53.08400237164502</v>
      </c>
      <c r="AE42" s="60">
        <v>1.1689826792743576</v>
      </c>
      <c r="AF42" s="65">
        <v>54.939867762015197</v>
      </c>
      <c r="AG42" s="59">
        <v>3.272248849334277</v>
      </c>
      <c r="AH42" s="69">
        <v>1.8558653903701767</v>
      </c>
      <c r="AI42" s="61">
        <v>3.5327615858500918</v>
      </c>
    </row>
    <row r="43" spans="1:35">
      <c r="A43" s="39" t="s">
        <v>106</v>
      </c>
      <c r="B43" s="65">
        <v>11.718208137449221</v>
      </c>
      <c r="C43" s="59">
        <v>1.3293301305543208</v>
      </c>
      <c r="D43" s="65" t="s">
        <v>23</v>
      </c>
      <c r="E43" s="60" t="s">
        <v>23</v>
      </c>
      <c r="F43" s="65">
        <v>9.79807589442356</v>
      </c>
      <c r="G43" s="59">
        <v>1.4888824957027622</v>
      </c>
      <c r="H43" s="69">
        <v>15.884553825441589</v>
      </c>
      <c r="I43" s="60">
        <v>1.9374284548173595</v>
      </c>
      <c r="J43" s="65" t="s">
        <v>23</v>
      </c>
      <c r="K43" s="59" t="s">
        <v>23</v>
      </c>
      <c r="L43" s="65">
        <v>11.294469838669229</v>
      </c>
      <c r="M43" s="60">
        <v>1.7405555906786168</v>
      </c>
      <c r="N43" s="65">
        <v>11.23484947634028</v>
      </c>
      <c r="O43" s="59">
        <v>2.0444304376283644</v>
      </c>
      <c r="P43" s="69">
        <v>-5.9620362328949739E-2</v>
      </c>
      <c r="Q43" s="59">
        <v>2.6483110664982044</v>
      </c>
      <c r="R43" s="65">
        <v>11.067717657344341</v>
      </c>
      <c r="S43" s="60">
        <v>1.4250838171476425</v>
      </c>
      <c r="T43" s="65" t="s">
        <v>23</v>
      </c>
      <c r="U43" s="59" t="s">
        <v>23</v>
      </c>
      <c r="V43" s="69" t="s">
        <v>23</v>
      </c>
      <c r="W43" s="59" t="s">
        <v>23</v>
      </c>
      <c r="X43" s="65">
        <v>11.12600967009063</v>
      </c>
      <c r="Y43" s="60">
        <v>1.5376047031033915</v>
      </c>
      <c r="Z43" s="65">
        <v>12.0737275107793</v>
      </c>
      <c r="AA43" s="59">
        <v>1.7522818369570101</v>
      </c>
      <c r="AB43" s="69">
        <v>0.94771784068866971</v>
      </c>
      <c r="AC43" s="59">
        <v>2.265789375060224</v>
      </c>
      <c r="AD43" s="65">
        <v>12.518222852011201</v>
      </c>
      <c r="AE43" s="60">
        <v>1.6771314790018832</v>
      </c>
      <c r="AF43" s="65">
        <v>10.03634541378195</v>
      </c>
      <c r="AG43" s="59">
        <v>1.92754065713441</v>
      </c>
      <c r="AH43" s="69">
        <v>-2.481877438229251</v>
      </c>
      <c r="AI43" s="61">
        <v>2.5565540476807569</v>
      </c>
    </row>
    <row r="44" spans="1:35">
      <c r="A44" s="39" t="s">
        <v>71</v>
      </c>
      <c r="B44" s="65">
        <v>17.714000566408</v>
      </c>
      <c r="C44" s="59">
        <v>0.77923026604950862</v>
      </c>
      <c r="D44" s="65">
        <v>17.29034449988065</v>
      </c>
      <c r="E44" s="60">
        <v>2.0693794026423098</v>
      </c>
      <c r="F44" s="65">
        <v>17.54159054995089</v>
      </c>
      <c r="G44" s="59">
        <v>1.2112751200787295</v>
      </c>
      <c r="H44" s="69">
        <v>18.14333188237444</v>
      </c>
      <c r="I44" s="60">
        <v>1.0327378468671573</v>
      </c>
      <c r="J44" s="65">
        <v>0.85298738249379014</v>
      </c>
      <c r="K44" s="59">
        <v>2.314512600958659</v>
      </c>
      <c r="L44" s="65">
        <v>17.34059626111166</v>
      </c>
      <c r="M44" s="60">
        <v>0.89586407661592493</v>
      </c>
      <c r="N44" s="65">
        <v>20.4593865644032</v>
      </c>
      <c r="O44" s="59">
        <v>4.2080921523569597</v>
      </c>
      <c r="P44" s="69">
        <v>3.1187903032915401</v>
      </c>
      <c r="Q44" s="59">
        <v>4.3074206270481676</v>
      </c>
      <c r="R44" s="65">
        <v>17.669513471977289</v>
      </c>
      <c r="S44" s="60">
        <v>0.91350773929164231</v>
      </c>
      <c r="T44" s="65" t="s">
        <v>23</v>
      </c>
      <c r="U44" s="59" t="s">
        <v>23</v>
      </c>
      <c r="V44" s="69" t="s">
        <v>23</v>
      </c>
      <c r="W44" s="59" t="s">
        <v>23</v>
      </c>
      <c r="X44" s="65">
        <v>17.31984698688839</v>
      </c>
      <c r="Y44" s="60">
        <v>1.0413537525526495</v>
      </c>
      <c r="Z44" s="65">
        <v>18.397354840123519</v>
      </c>
      <c r="AA44" s="59">
        <v>1.5473295020921474</v>
      </c>
      <c r="AB44" s="69">
        <v>1.0775078532351294</v>
      </c>
      <c r="AC44" s="59">
        <v>1.8149016275344692</v>
      </c>
      <c r="AD44" s="65">
        <v>17.66062232518561</v>
      </c>
      <c r="AE44" s="60">
        <v>1.2751328043830898</v>
      </c>
      <c r="AF44" s="65">
        <v>17.488070061826161</v>
      </c>
      <c r="AG44" s="59">
        <v>1.0647498273957039</v>
      </c>
      <c r="AH44" s="69">
        <v>-0.1725522633594494</v>
      </c>
      <c r="AI44" s="61">
        <v>1.6094368890691868</v>
      </c>
    </row>
    <row r="45" spans="1:35">
      <c r="A45" s="39" t="s">
        <v>89</v>
      </c>
      <c r="B45" s="65">
        <v>14.89436923123243</v>
      </c>
      <c r="C45" s="59">
        <v>1.0387846286251141</v>
      </c>
      <c r="D45" s="65">
        <v>9.5465776093911181</v>
      </c>
      <c r="E45" s="60">
        <v>3.4446114555869425</v>
      </c>
      <c r="F45" s="65">
        <v>14.92565772877378</v>
      </c>
      <c r="G45" s="59">
        <v>1.5351874941125088</v>
      </c>
      <c r="H45" s="69">
        <v>15.597513571398069</v>
      </c>
      <c r="I45" s="60">
        <v>1.4273936567437699</v>
      </c>
      <c r="J45" s="65">
        <v>6.0509359620069514</v>
      </c>
      <c r="K45" s="59">
        <v>3.7933487812998514</v>
      </c>
      <c r="L45" s="65">
        <v>14.90948213443796</v>
      </c>
      <c r="M45" s="60">
        <v>1.0967158455185837</v>
      </c>
      <c r="N45" s="65">
        <v>15.959738464661109</v>
      </c>
      <c r="O45" s="59">
        <v>4.2016006776201245</v>
      </c>
      <c r="P45" s="69">
        <v>1.0502563302231493</v>
      </c>
      <c r="Q45" s="59">
        <v>4.378176835031792</v>
      </c>
      <c r="R45" s="65">
        <v>12.896925401851551</v>
      </c>
      <c r="S45" s="60">
        <v>1.071104826080078</v>
      </c>
      <c r="T45" s="65">
        <v>19.339682710428249</v>
      </c>
      <c r="U45" s="59">
        <v>2.0773864536239874</v>
      </c>
      <c r="V45" s="69">
        <v>6.4427573085766987</v>
      </c>
      <c r="W45" s="59">
        <v>2.4413829898870776</v>
      </c>
      <c r="X45" s="65">
        <v>14.354766114948079</v>
      </c>
      <c r="Y45" s="60">
        <v>1.2708906404043876</v>
      </c>
      <c r="Z45" s="65">
        <v>13.499620711969129</v>
      </c>
      <c r="AA45" s="59">
        <v>1.5045944473004853</v>
      </c>
      <c r="AB45" s="69">
        <v>-0.85514540297895003</v>
      </c>
      <c r="AC45" s="59">
        <v>2.0966377488292682</v>
      </c>
      <c r="AD45" s="65">
        <v>13.50285404505478</v>
      </c>
      <c r="AE45" s="60">
        <v>1.1271342887845817</v>
      </c>
      <c r="AF45" s="65">
        <v>16.890762569558021</v>
      </c>
      <c r="AG45" s="59">
        <v>1.7122835871762314</v>
      </c>
      <c r="AH45" s="69">
        <v>3.3879085245032403</v>
      </c>
      <c r="AI45" s="61">
        <v>2.177895794402477</v>
      </c>
    </row>
    <row r="46" spans="1:35">
      <c r="A46" s="39" t="s">
        <v>103</v>
      </c>
      <c r="B46" s="65">
        <v>26.99213135954539</v>
      </c>
      <c r="C46" s="59">
        <v>0.83559328847800962</v>
      </c>
      <c r="D46" s="65">
        <v>28.66450880452873</v>
      </c>
      <c r="E46" s="60">
        <v>5.0514850216932041</v>
      </c>
      <c r="F46" s="65">
        <v>26.781525975153318</v>
      </c>
      <c r="G46" s="59">
        <v>0.88290537386310919</v>
      </c>
      <c r="H46" s="69">
        <v>27.552657098935001</v>
      </c>
      <c r="I46" s="60">
        <v>2.4499053275891054</v>
      </c>
      <c r="J46" s="65">
        <v>-1.1118517055937289</v>
      </c>
      <c r="K46" s="59">
        <v>5.6641058163913636</v>
      </c>
      <c r="L46" s="65">
        <v>26.370663294348869</v>
      </c>
      <c r="M46" s="60">
        <v>0.85249994891530534</v>
      </c>
      <c r="N46" s="65">
        <v>32.124694939538472</v>
      </c>
      <c r="O46" s="59">
        <v>3.0825613632025894</v>
      </c>
      <c r="P46" s="69">
        <v>5.7540316451896025</v>
      </c>
      <c r="Q46" s="59">
        <v>3.1956747098865219</v>
      </c>
      <c r="R46" s="65">
        <v>27.011193965868848</v>
      </c>
      <c r="S46" s="60">
        <v>1.2119431814433286</v>
      </c>
      <c r="T46" s="65">
        <v>26.776983366953448</v>
      </c>
      <c r="U46" s="59">
        <v>1.1697938146424711</v>
      </c>
      <c r="V46" s="69">
        <v>-0.23421059891539997</v>
      </c>
      <c r="W46" s="59">
        <v>1.6932878868400731</v>
      </c>
      <c r="X46" s="65">
        <v>26.77819581938984</v>
      </c>
      <c r="Y46" s="60">
        <v>0.87237429800969746</v>
      </c>
      <c r="Z46" s="65">
        <v>28.137212234153449</v>
      </c>
      <c r="AA46" s="59">
        <v>2.518326108220164</v>
      </c>
      <c r="AB46" s="69">
        <v>1.3590164147636088</v>
      </c>
      <c r="AC46" s="59">
        <v>2.6650594839199222</v>
      </c>
      <c r="AD46" s="65">
        <v>26.698800135153611</v>
      </c>
      <c r="AE46" s="60">
        <v>0.9766089165900006</v>
      </c>
      <c r="AF46" s="65">
        <v>27.513479762828471</v>
      </c>
      <c r="AG46" s="59">
        <v>1.4810611554564277</v>
      </c>
      <c r="AH46" s="69">
        <v>0.81467962767485957</v>
      </c>
      <c r="AI46" s="61">
        <v>1.7474016152403624</v>
      </c>
    </row>
    <row r="47" spans="1:35">
      <c r="A47" s="39" t="s">
        <v>74</v>
      </c>
      <c r="B47" s="65">
        <v>35.090640795067117</v>
      </c>
      <c r="C47" s="59">
        <v>1.0884959329287149</v>
      </c>
      <c r="D47" s="65">
        <v>34.271416451746497</v>
      </c>
      <c r="E47" s="60">
        <v>3.0108390605343192</v>
      </c>
      <c r="F47" s="65">
        <v>35.431029378762673</v>
      </c>
      <c r="G47" s="59">
        <v>1.6375188453685967</v>
      </c>
      <c r="H47" s="69">
        <v>34.699313333222683</v>
      </c>
      <c r="I47" s="60">
        <v>1.6461035082572879</v>
      </c>
      <c r="J47" s="65">
        <v>0.42789688147618676</v>
      </c>
      <c r="K47" s="59">
        <v>3.349564384443954</v>
      </c>
      <c r="L47" s="65">
        <v>35.020738242463963</v>
      </c>
      <c r="M47" s="60">
        <v>1.0852745882885562</v>
      </c>
      <c r="N47" s="65" t="s">
        <v>23</v>
      </c>
      <c r="O47" s="59" t="s">
        <v>23</v>
      </c>
      <c r="P47" s="69" t="s">
        <v>23</v>
      </c>
      <c r="Q47" s="59" t="s">
        <v>23</v>
      </c>
      <c r="R47" s="65">
        <v>34.042874410032027</v>
      </c>
      <c r="S47" s="60">
        <v>1.2427250372654777</v>
      </c>
      <c r="T47" s="65">
        <v>39.17798760570173</v>
      </c>
      <c r="U47" s="59">
        <v>2.704094303754724</v>
      </c>
      <c r="V47" s="69">
        <v>5.1351131956697031</v>
      </c>
      <c r="W47" s="59">
        <v>3.1059263747473627</v>
      </c>
      <c r="X47" s="65">
        <v>35.075566524191963</v>
      </c>
      <c r="Y47" s="60">
        <v>1.0909016450645095</v>
      </c>
      <c r="Z47" s="65" t="s">
        <v>23</v>
      </c>
      <c r="AA47" s="59" t="s">
        <v>23</v>
      </c>
      <c r="AB47" s="69" t="s">
        <v>23</v>
      </c>
      <c r="AC47" s="59" t="s">
        <v>23</v>
      </c>
      <c r="AD47" s="65">
        <v>34.687784416632773</v>
      </c>
      <c r="AE47" s="60">
        <v>1.1364081116276361</v>
      </c>
      <c r="AF47" s="65" t="s">
        <v>23</v>
      </c>
      <c r="AG47" s="59" t="s">
        <v>23</v>
      </c>
      <c r="AH47" s="69" t="s">
        <v>23</v>
      </c>
      <c r="AI47" s="61" t="s">
        <v>23</v>
      </c>
    </row>
    <row r="48" spans="1:35">
      <c r="A48" s="39" t="s">
        <v>60</v>
      </c>
      <c r="B48" s="65">
        <v>14.57490801632631</v>
      </c>
      <c r="C48" s="59">
        <v>0.70139210808741015</v>
      </c>
      <c r="D48" s="65">
        <v>12.31591113556887</v>
      </c>
      <c r="E48" s="60">
        <v>1.3209758755524532</v>
      </c>
      <c r="F48" s="65">
        <v>16.206424899745869</v>
      </c>
      <c r="G48" s="59">
        <v>1.1276195474730242</v>
      </c>
      <c r="H48" s="69">
        <v>15.140197429088049</v>
      </c>
      <c r="I48" s="60">
        <v>1.5813937789887302</v>
      </c>
      <c r="J48" s="65">
        <v>2.8242862935191795</v>
      </c>
      <c r="K48" s="59">
        <v>2.0818072584289795</v>
      </c>
      <c r="L48" s="65">
        <v>14.518315930940879</v>
      </c>
      <c r="M48" s="60">
        <v>0.71605591427510595</v>
      </c>
      <c r="N48" s="65" t="s">
        <v>23</v>
      </c>
      <c r="O48" s="59" t="s">
        <v>23</v>
      </c>
      <c r="P48" s="69" t="s">
        <v>23</v>
      </c>
      <c r="Q48" s="59" t="s">
        <v>23</v>
      </c>
      <c r="R48" s="65">
        <v>14.57233088402378</v>
      </c>
      <c r="S48" s="60">
        <v>0.70270334916538479</v>
      </c>
      <c r="T48" s="65" t="s">
        <v>23</v>
      </c>
      <c r="U48" s="59" t="s">
        <v>23</v>
      </c>
      <c r="V48" s="69" t="s">
        <v>23</v>
      </c>
      <c r="W48" s="59" t="s">
        <v>23</v>
      </c>
      <c r="X48" s="65">
        <v>14.608673903630841</v>
      </c>
      <c r="Y48" s="60">
        <v>0.70732463613912633</v>
      </c>
      <c r="Z48" s="65">
        <v>13.797757295617339</v>
      </c>
      <c r="AA48" s="59">
        <v>3.2260986596211478</v>
      </c>
      <c r="AB48" s="69">
        <v>-0.81091660801350152</v>
      </c>
      <c r="AC48" s="59">
        <v>3.2452059305566965</v>
      </c>
      <c r="AD48" s="65">
        <v>14.716821129772571</v>
      </c>
      <c r="AE48" s="60">
        <v>0.73260998818475809</v>
      </c>
      <c r="AF48" s="65" t="s">
        <v>23</v>
      </c>
      <c r="AG48" s="59" t="s">
        <v>23</v>
      </c>
      <c r="AH48" s="69" t="s">
        <v>23</v>
      </c>
      <c r="AI48" s="61" t="s">
        <v>23</v>
      </c>
    </row>
    <row r="49" spans="1:35">
      <c r="A49" s="39" t="s">
        <v>109</v>
      </c>
      <c r="B49" s="65">
        <v>28.513850307924582</v>
      </c>
      <c r="C49" s="59">
        <v>1.3182520525938213</v>
      </c>
      <c r="D49" s="65">
        <v>30.024650105206799</v>
      </c>
      <c r="E49" s="60">
        <v>3.1478637060568304</v>
      </c>
      <c r="F49" s="65">
        <v>28.367631711984352</v>
      </c>
      <c r="G49" s="59">
        <v>3.2255667282120339</v>
      </c>
      <c r="H49" s="69">
        <v>27.856058274422491</v>
      </c>
      <c r="I49" s="60">
        <v>1.7756317294246584</v>
      </c>
      <c r="J49" s="65">
        <v>-2.1685918307843082</v>
      </c>
      <c r="K49" s="59">
        <v>3.5864650131995357</v>
      </c>
      <c r="L49" s="65">
        <v>28.207032903390932</v>
      </c>
      <c r="M49" s="60">
        <v>1.3621641331702623</v>
      </c>
      <c r="N49" s="65" t="s">
        <v>23</v>
      </c>
      <c r="O49" s="59" t="s">
        <v>23</v>
      </c>
      <c r="P49" s="69" t="s">
        <v>23</v>
      </c>
      <c r="Q49" s="59" t="s">
        <v>23</v>
      </c>
      <c r="R49" s="65">
        <v>28.598600591693931</v>
      </c>
      <c r="S49" s="60">
        <v>1.4975555680424903</v>
      </c>
      <c r="T49" s="65">
        <v>25.601504306885872</v>
      </c>
      <c r="U49" s="59">
        <v>3.4405286883328294</v>
      </c>
      <c r="V49" s="69">
        <v>-2.9970962848080589</v>
      </c>
      <c r="W49" s="59">
        <v>3.6779140237672125</v>
      </c>
      <c r="X49" s="65">
        <v>28.30393938306122</v>
      </c>
      <c r="Y49" s="60">
        <v>1.4476108991823737</v>
      </c>
      <c r="Z49" s="65">
        <v>28.063421251347648</v>
      </c>
      <c r="AA49" s="59">
        <v>4.5620693650929445</v>
      </c>
      <c r="AB49" s="69">
        <v>-0.24051813171357139</v>
      </c>
      <c r="AC49" s="59">
        <v>4.8133826373909052</v>
      </c>
      <c r="AD49" s="65">
        <v>28.28866428849004</v>
      </c>
      <c r="AE49" s="60">
        <v>1.417542281950402</v>
      </c>
      <c r="AF49" s="65" t="s">
        <v>23</v>
      </c>
      <c r="AG49" s="59" t="s">
        <v>23</v>
      </c>
      <c r="AH49" s="69" t="s">
        <v>23</v>
      </c>
      <c r="AI49" s="61" t="s">
        <v>23</v>
      </c>
    </row>
    <row r="50" spans="1:35">
      <c r="A50" s="39" t="s">
        <v>102</v>
      </c>
      <c r="B50" s="65">
        <v>19.91363765613621</v>
      </c>
      <c r="C50" s="59">
        <v>0.71512012337349395</v>
      </c>
      <c r="D50" s="65" t="s">
        <v>14</v>
      </c>
      <c r="E50" s="60" t="s">
        <v>14</v>
      </c>
      <c r="F50" s="65" t="s">
        <v>14</v>
      </c>
      <c r="G50" s="59" t="s">
        <v>14</v>
      </c>
      <c r="H50" s="69">
        <v>19.924815357756149</v>
      </c>
      <c r="I50" s="60">
        <v>0.72862547362449981</v>
      </c>
      <c r="J50" s="65" t="s">
        <v>14</v>
      </c>
      <c r="K50" s="59" t="s">
        <v>14</v>
      </c>
      <c r="L50" s="65">
        <v>20.09435169636232</v>
      </c>
      <c r="M50" s="60">
        <v>0.73155236814236224</v>
      </c>
      <c r="N50" s="65">
        <v>18.167393918978352</v>
      </c>
      <c r="O50" s="59">
        <v>2.8595418830141139</v>
      </c>
      <c r="P50" s="69">
        <v>-1.9269577773839686</v>
      </c>
      <c r="Q50" s="59">
        <v>2.9025572427091624</v>
      </c>
      <c r="R50" s="65">
        <v>19.798020819135811</v>
      </c>
      <c r="S50" s="60">
        <v>0.7487194517810184</v>
      </c>
      <c r="T50" s="65" t="s">
        <v>23</v>
      </c>
      <c r="U50" s="59" t="s">
        <v>23</v>
      </c>
      <c r="V50" s="69" t="s">
        <v>23</v>
      </c>
      <c r="W50" s="59" t="s">
        <v>23</v>
      </c>
      <c r="X50" s="65">
        <v>18.734073648241349</v>
      </c>
      <c r="Y50" s="60">
        <v>0.8699170484014459</v>
      </c>
      <c r="Z50" s="65">
        <v>21.597774205780841</v>
      </c>
      <c r="AA50" s="59">
        <v>1.1595261648632973</v>
      </c>
      <c r="AB50" s="69">
        <v>2.8637005575394916</v>
      </c>
      <c r="AC50" s="59">
        <v>1.3726981740746067</v>
      </c>
      <c r="AD50" s="65">
        <v>20.247058099123411</v>
      </c>
      <c r="AE50" s="60">
        <v>0.79864320323544646</v>
      </c>
      <c r="AF50" s="65">
        <v>17.260879459354431</v>
      </c>
      <c r="AG50" s="59">
        <v>1.9295271930813722</v>
      </c>
      <c r="AH50" s="69">
        <v>-2.9861786397689798</v>
      </c>
      <c r="AI50" s="61">
        <v>2.1033481217147911</v>
      </c>
    </row>
    <row r="51" spans="1:35">
      <c r="A51" s="39" t="s">
        <v>77</v>
      </c>
      <c r="B51" s="65">
        <v>26.474190126308301</v>
      </c>
      <c r="C51" s="59">
        <v>1.013033056284973</v>
      </c>
      <c r="D51" s="65">
        <v>28.558355446552628</v>
      </c>
      <c r="E51" s="60">
        <v>2.0296556518894602</v>
      </c>
      <c r="F51" s="65">
        <v>24.85591039574583</v>
      </c>
      <c r="G51" s="59">
        <v>1.2525254796599221</v>
      </c>
      <c r="H51" s="69">
        <v>28.087788851861038</v>
      </c>
      <c r="I51" s="60">
        <v>2.3248250004036506</v>
      </c>
      <c r="J51" s="65">
        <v>-0.47056659469159001</v>
      </c>
      <c r="K51" s="59">
        <v>3.3076960556242772</v>
      </c>
      <c r="L51" s="65">
        <v>26.790889183167771</v>
      </c>
      <c r="M51" s="60">
        <v>1.0981418913519865</v>
      </c>
      <c r="N51" s="65">
        <v>24.417690274449761</v>
      </c>
      <c r="O51" s="59">
        <v>2.6859475706223273</v>
      </c>
      <c r="P51" s="69">
        <v>-2.3731989087180096</v>
      </c>
      <c r="Q51" s="59">
        <v>2.912648075477549</v>
      </c>
      <c r="R51" s="65">
        <v>26.867639040046129</v>
      </c>
      <c r="S51" s="60">
        <v>1.0421076931803279</v>
      </c>
      <c r="T51" s="65" t="s">
        <v>23</v>
      </c>
      <c r="U51" s="59" t="s">
        <v>23</v>
      </c>
      <c r="V51" s="69" t="s">
        <v>23</v>
      </c>
      <c r="W51" s="59" t="s">
        <v>23</v>
      </c>
      <c r="X51" s="65">
        <v>26.441934399708501</v>
      </c>
      <c r="Y51" s="60">
        <v>1.0229450551257724</v>
      </c>
      <c r="Z51" s="65" t="s">
        <v>23</v>
      </c>
      <c r="AA51" s="59" t="s">
        <v>23</v>
      </c>
      <c r="AB51" s="69" t="s">
        <v>23</v>
      </c>
      <c r="AC51" s="59" t="s">
        <v>23</v>
      </c>
      <c r="AD51" s="65">
        <v>25.489032973456482</v>
      </c>
      <c r="AE51" s="60">
        <v>1.0991082889613497</v>
      </c>
      <c r="AF51" s="65">
        <v>31.03887645261085</v>
      </c>
      <c r="AG51" s="59">
        <v>2.4912322481791547</v>
      </c>
      <c r="AH51" s="69">
        <v>5.5498434791543687</v>
      </c>
      <c r="AI51" s="61">
        <v>2.7061350473299197</v>
      </c>
    </row>
    <row r="52" spans="1:35">
      <c r="A52" s="39" t="s">
        <v>59</v>
      </c>
      <c r="B52" s="65">
        <v>23.230533363144119</v>
      </c>
      <c r="C52" s="59">
        <v>1.1951392333195503</v>
      </c>
      <c r="D52" s="65">
        <v>22.278680488837349</v>
      </c>
      <c r="E52" s="60">
        <v>1.9345666699421329</v>
      </c>
      <c r="F52" s="65">
        <v>23.372090841431561</v>
      </c>
      <c r="G52" s="59">
        <v>1.6423321673307651</v>
      </c>
      <c r="H52" s="69">
        <v>22.20655966139573</v>
      </c>
      <c r="I52" s="60">
        <v>4.0131196230802813</v>
      </c>
      <c r="J52" s="65">
        <v>-7.2120827441619184E-2</v>
      </c>
      <c r="K52" s="59">
        <v>4.4811614841742067</v>
      </c>
      <c r="L52" s="65">
        <v>22.991117480783871</v>
      </c>
      <c r="M52" s="60">
        <v>1.2591520183008533</v>
      </c>
      <c r="N52" s="65" t="s">
        <v>23</v>
      </c>
      <c r="O52" s="59" t="s">
        <v>23</v>
      </c>
      <c r="P52" s="69" t="s">
        <v>23</v>
      </c>
      <c r="Q52" s="59" t="s">
        <v>23</v>
      </c>
      <c r="R52" s="65">
        <v>23.054747594568351</v>
      </c>
      <c r="S52" s="60">
        <v>1.2619551391657635</v>
      </c>
      <c r="T52" s="65" t="s">
        <v>23</v>
      </c>
      <c r="U52" s="59" t="s">
        <v>23</v>
      </c>
      <c r="V52" s="69" t="s">
        <v>23</v>
      </c>
      <c r="W52" s="59" t="s">
        <v>23</v>
      </c>
      <c r="X52" s="65">
        <v>23.254136351840931</v>
      </c>
      <c r="Y52" s="60">
        <v>1.2730136029299925</v>
      </c>
      <c r="Z52" s="65" t="s">
        <v>23</v>
      </c>
      <c r="AA52" s="59" t="s">
        <v>23</v>
      </c>
      <c r="AB52" s="69" t="s">
        <v>23</v>
      </c>
      <c r="AC52" s="59" t="s">
        <v>23</v>
      </c>
      <c r="AD52" s="65">
        <v>23.760831836203611</v>
      </c>
      <c r="AE52" s="60">
        <v>1.4629964484537432</v>
      </c>
      <c r="AF52" s="65">
        <v>21.01726702804083</v>
      </c>
      <c r="AG52" s="59">
        <v>2.1297813377789718</v>
      </c>
      <c r="AH52" s="69">
        <v>-2.7435648081627804</v>
      </c>
      <c r="AI52" s="61">
        <v>2.5235072667069858</v>
      </c>
    </row>
    <row r="53" spans="1:35">
      <c r="A53" s="39" t="s">
        <v>64</v>
      </c>
      <c r="B53" s="65">
        <v>24.669570252512582</v>
      </c>
      <c r="C53" s="59">
        <v>1.0187827192710219</v>
      </c>
      <c r="D53" s="65" t="s">
        <v>23</v>
      </c>
      <c r="E53" s="60" t="s">
        <v>23</v>
      </c>
      <c r="F53" s="65">
        <v>27.876840283398899</v>
      </c>
      <c r="G53" s="59">
        <v>1.7010515672305218</v>
      </c>
      <c r="H53" s="69">
        <v>23.287661812549459</v>
      </c>
      <c r="I53" s="60">
        <v>1.1960900522681777</v>
      </c>
      <c r="J53" s="65" t="s">
        <v>23</v>
      </c>
      <c r="K53" s="59" t="s">
        <v>23</v>
      </c>
      <c r="L53" s="65">
        <v>24.283266532580729</v>
      </c>
      <c r="M53" s="60">
        <v>1.0646109330200888</v>
      </c>
      <c r="N53" s="65">
        <v>27.662899899837949</v>
      </c>
      <c r="O53" s="59">
        <v>3.446174127782895</v>
      </c>
      <c r="P53" s="69">
        <v>3.3796333672572203</v>
      </c>
      <c r="Q53" s="59">
        <v>3.6095591729763674</v>
      </c>
      <c r="R53" s="65">
        <v>24.825283804745968</v>
      </c>
      <c r="S53" s="60">
        <v>1.0588597748840551</v>
      </c>
      <c r="T53" s="65">
        <v>21.414608747734562</v>
      </c>
      <c r="U53" s="59">
        <v>4.2203943534633508</v>
      </c>
      <c r="V53" s="69">
        <v>-3.4106750570114066</v>
      </c>
      <c r="W53" s="59">
        <v>4.4034840506926427</v>
      </c>
      <c r="X53" s="65">
        <v>24.65240328822183</v>
      </c>
      <c r="Y53" s="60">
        <v>1.0213517531335854</v>
      </c>
      <c r="Z53" s="65" t="s">
        <v>23</v>
      </c>
      <c r="AA53" s="59" t="s">
        <v>23</v>
      </c>
      <c r="AB53" s="69" t="s">
        <v>23</v>
      </c>
      <c r="AC53" s="59" t="s">
        <v>23</v>
      </c>
      <c r="AD53" s="65">
        <v>24.713100393724339</v>
      </c>
      <c r="AE53" s="60">
        <v>1.0308776010975687</v>
      </c>
      <c r="AF53" s="65" t="s">
        <v>23</v>
      </c>
      <c r="AG53" s="59" t="s">
        <v>23</v>
      </c>
      <c r="AH53" s="69" t="s">
        <v>23</v>
      </c>
      <c r="AI53" s="61" t="s">
        <v>23</v>
      </c>
    </row>
    <row r="54" spans="1:35">
      <c r="A54" s="41" t="s">
        <v>95</v>
      </c>
      <c r="B54" s="65">
        <v>28.217102134518729</v>
      </c>
      <c r="C54" s="59">
        <v>0.67711841856005794</v>
      </c>
      <c r="D54" s="65">
        <v>23.768415070111502</v>
      </c>
      <c r="E54" s="60">
        <v>3.3042910870279254</v>
      </c>
      <c r="F54" s="65">
        <v>28.361214234862519</v>
      </c>
      <c r="G54" s="59">
        <v>0.95209418178814453</v>
      </c>
      <c r="H54" s="69">
        <v>28.384641017783469</v>
      </c>
      <c r="I54" s="60">
        <v>1.3104372389206513</v>
      </c>
      <c r="J54" s="65">
        <v>4.6162259476719676</v>
      </c>
      <c r="K54" s="59">
        <v>3.3442529125806111</v>
      </c>
      <c r="L54" s="65">
        <v>27.427543957388309</v>
      </c>
      <c r="M54" s="60">
        <v>0.81603063833614864</v>
      </c>
      <c r="N54" s="65">
        <v>30.524429749322429</v>
      </c>
      <c r="O54" s="59">
        <v>1.8828819467998863</v>
      </c>
      <c r="P54" s="69">
        <v>3.0968857919341204</v>
      </c>
      <c r="Q54" s="59">
        <v>2.2041317947472252</v>
      </c>
      <c r="R54" s="65">
        <v>28.190079000567561</v>
      </c>
      <c r="S54" s="60">
        <v>0.75359374594198336</v>
      </c>
      <c r="T54" s="65">
        <v>28.60509603308056</v>
      </c>
      <c r="U54" s="59">
        <v>2.423851348381223</v>
      </c>
      <c r="V54" s="69">
        <v>0.41501703251299915</v>
      </c>
      <c r="W54" s="59">
        <v>2.6558438004020446</v>
      </c>
      <c r="X54" s="65">
        <v>27.89548180700238</v>
      </c>
      <c r="Y54" s="60">
        <v>0.87441748287871146</v>
      </c>
      <c r="Z54" s="65">
        <v>29.19848946679204</v>
      </c>
      <c r="AA54" s="59">
        <v>1.655149321444364</v>
      </c>
      <c r="AB54" s="69">
        <v>1.3030076597896603</v>
      </c>
      <c r="AC54" s="59">
        <v>2.0583005407055719</v>
      </c>
      <c r="AD54" s="65">
        <v>28.32857926463743</v>
      </c>
      <c r="AE54" s="60">
        <v>0.82885496265329417</v>
      </c>
      <c r="AF54" s="65">
        <v>27.811530494030979</v>
      </c>
      <c r="AG54" s="59">
        <v>2.052126661902077</v>
      </c>
      <c r="AH54" s="69">
        <v>-0.5170487706064506</v>
      </c>
      <c r="AI54" s="61">
        <v>2.4131419559858838</v>
      </c>
    </row>
    <row r="55" spans="1:35">
      <c r="A55" s="41" t="s">
        <v>72</v>
      </c>
      <c r="B55" s="65">
        <v>17.962316670880281</v>
      </c>
      <c r="C55" s="59">
        <v>0.84953566717485129</v>
      </c>
      <c r="D55" s="65">
        <v>14.785914005145321</v>
      </c>
      <c r="E55" s="60">
        <v>2.1498597797152437</v>
      </c>
      <c r="F55" s="65">
        <v>18.897893360847799</v>
      </c>
      <c r="G55" s="59">
        <v>1.1061375419695523</v>
      </c>
      <c r="H55" s="69">
        <v>17.750621549356421</v>
      </c>
      <c r="I55" s="60">
        <v>1.447285229104631</v>
      </c>
      <c r="J55" s="65">
        <v>2.9647075442110999</v>
      </c>
      <c r="K55" s="59">
        <v>2.4933401178346557</v>
      </c>
      <c r="L55" s="65">
        <v>18.31131636203639</v>
      </c>
      <c r="M55" s="60">
        <v>0.87577134786260835</v>
      </c>
      <c r="N55" s="65">
        <v>16.466188573231051</v>
      </c>
      <c r="O55" s="59">
        <v>2.4708301805783783</v>
      </c>
      <c r="P55" s="69">
        <v>-1.845127788805339</v>
      </c>
      <c r="Q55" s="59">
        <v>2.4844175500950829</v>
      </c>
      <c r="R55" s="65">
        <v>17.62694382023118</v>
      </c>
      <c r="S55" s="60">
        <v>0.97656475436771206</v>
      </c>
      <c r="T55" s="65">
        <v>21.352212554330961</v>
      </c>
      <c r="U55" s="59">
        <v>2.5981285858950303</v>
      </c>
      <c r="V55" s="69">
        <v>3.7252687340997817</v>
      </c>
      <c r="W55" s="59">
        <v>2.7440330079639832</v>
      </c>
      <c r="X55" s="65">
        <v>17.102036691674869</v>
      </c>
      <c r="Y55" s="60">
        <v>1.3193729374949201</v>
      </c>
      <c r="Z55" s="65">
        <v>19.274537214108179</v>
      </c>
      <c r="AA55" s="59">
        <v>1.1596808443346436</v>
      </c>
      <c r="AB55" s="69">
        <v>2.1725005224333103</v>
      </c>
      <c r="AC55" s="59">
        <v>1.6350219261310581</v>
      </c>
      <c r="AD55" s="65">
        <v>17.7942854854501</v>
      </c>
      <c r="AE55" s="60">
        <v>1.1704039791161678</v>
      </c>
      <c r="AF55" s="65">
        <v>18.59108607251094</v>
      </c>
      <c r="AG55" s="59">
        <v>1.3564329822002499</v>
      </c>
      <c r="AH55" s="69">
        <v>0.79680058706084012</v>
      </c>
      <c r="AI55" s="61">
        <v>1.7373330517687509</v>
      </c>
    </row>
    <row r="56" spans="1:35">
      <c r="A56" s="41" t="s">
        <v>57</v>
      </c>
      <c r="B56" s="65">
        <v>13.80955276494924</v>
      </c>
      <c r="C56" s="59">
        <v>0.64683535091384248</v>
      </c>
      <c r="D56" s="65">
        <v>22.28618807531112</v>
      </c>
      <c r="E56" s="60">
        <v>2.4262993172454261</v>
      </c>
      <c r="F56" s="65">
        <v>13.912878163247839</v>
      </c>
      <c r="G56" s="59">
        <v>1.1010049392268957</v>
      </c>
      <c r="H56" s="69">
        <v>12.50557188900151</v>
      </c>
      <c r="I56" s="60">
        <v>0.77648052769064491</v>
      </c>
      <c r="J56" s="65">
        <v>-9.7806161863096097</v>
      </c>
      <c r="K56" s="59">
        <v>2.5496301216794319</v>
      </c>
      <c r="L56" s="65">
        <v>13.89507381944772</v>
      </c>
      <c r="M56" s="60">
        <v>0.68494677563263695</v>
      </c>
      <c r="N56" s="65">
        <v>13.279415417691579</v>
      </c>
      <c r="O56" s="59">
        <v>2.0389402977268829</v>
      </c>
      <c r="P56" s="69">
        <v>-0.61565840175614106</v>
      </c>
      <c r="Q56" s="59">
        <v>2.1478708987631987</v>
      </c>
      <c r="R56" s="65">
        <v>13.54202531717166</v>
      </c>
      <c r="S56" s="60">
        <v>0.68161716997363142</v>
      </c>
      <c r="T56" s="65">
        <v>16.37093562615458</v>
      </c>
      <c r="U56" s="59">
        <v>1.9483927427707484</v>
      </c>
      <c r="V56" s="69">
        <v>2.8289103089829197</v>
      </c>
      <c r="W56" s="59">
        <v>2.0463274852479247</v>
      </c>
      <c r="X56" s="65">
        <v>14.39745109187028</v>
      </c>
      <c r="Y56" s="60">
        <v>0.80640853811143642</v>
      </c>
      <c r="Z56" s="65">
        <v>13.041231596136161</v>
      </c>
      <c r="AA56" s="59">
        <v>1.0023039938437701</v>
      </c>
      <c r="AB56" s="69">
        <v>-1.3562194957341198</v>
      </c>
      <c r="AC56" s="59">
        <v>1.2471402160568095</v>
      </c>
      <c r="AD56" s="65">
        <v>13.89096883503511</v>
      </c>
      <c r="AE56" s="60">
        <v>0.66316889216312036</v>
      </c>
      <c r="AF56" s="65">
        <v>15.16884037910444</v>
      </c>
      <c r="AG56" s="59">
        <v>3.0301157455949368</v>
      </c>
      <c r="AH56" s="69">
        <v>1.2778715440693293</v>
      </c>
      <c r="AI56" s="61">
        <v>3.0846182363702566</v>
      </c>
    </row>
    <row r="57" spans="1:35">
      <c r="A57" s="41" t="s">
        <v>104</v>
      </c>
      <c r="B57" s="65">
        <v>15.97557169479189</v>
      </c>
      <c r="C57" s="59">
        <v>0.76233235433507518</v>
      </c>
      <c r="D57" s="65">
        <v>15.77527598394941</v>
      </c>
      <c r="E57" s="60">
        <v>2.7830860328137712</v>
      </c>
      <c r="F57" s="65">
        <v>15.94807243704523</v>
      </c>
      <c r="G57" s="59">
        <v>1.5670969588779007</v>
      </c>
      <c r="H57" s="69">
        <v>15.96143240963756</v>
      </c>
      <c r="I57" s="60">
        <v>0.92060096932221169</v>
      </c>
      <c r="J57" s="65">
        <v>0.18615642568815005</v>
      </c>
      <c r="K57" s="59">
        <v>2.8655823983745217</v>
      </c>
      <c r="L57" s="65">
        <v>15.07194831598032</v>
      </c>
      <c r="M57" s="60">
        <v>0.8304590266877222</v>
      </c>
      <c r="N57" s="65">
        <v>27.361056828757601</v>
      </c>
      <c r="O57" s="59">
        <v>3.8904141913657058</v>
      </c>
      <c r="P57" s="69">
        <v>12.289108512777281</v>
      </c>
      <c r="Q57" s="59">
        <v>4.0751704237565232</v>
      </c>
      <c r="R57" s="65">
        <v>15.56270129869846</v>
      </c>
      <c r="S57" s="60">
        <v>0.86690140739899024</v>
      </c>
      <c r="T57" s="65">
        <v>17.04409470327742</v>
      </c>
      <c r="U57" s="59">
        <v>1.6427052510910998</v>
      </c>
      <c r="V57" s="69">
        <v>1.4813934045789594</v>
      </c>
      <c r="W57" s="59">
        <v>1.8076492166274196</v>
      </c>
      <c r="X57" s="65">
        <v>15.86156420903178</v>
      </c>
      <c r="Y57" s="60">
        <v>0.84791672514917538</v>
      </c>
      <c r="Z57" s="65">
        <v>15.68730675190057</v>
      </c>
      <c r="AA57" s="59">
        <v>2.3622468498374443</v>
      </c>
      <c r="AB57" s="69">
        <v>-0.1742574571312101</v>
      </c>
      <c r="AC57" s="59">
        <v>2.5503551960481001</v>
      </c>
      <c r="AD57" s="65">
        <v>15.91429663291437</v>
      </c>
      <c r="AE57" s="60">
        <v>0.83174048419327995</v>
      </c>
      <c r="AF57" s="65">
        <v>15.17120609116084</v>
      </c>
      <c r="AG57" s="59">
        <v>2.4031581259811401</v>
      </c>
      <c r="AH57" s="69">
        <v>-0.74309054175352962</v>
      </c>
      <c r="AI57" s="61">
        <v>2.5816751193367034</v>
      </c>
    </row>
    <row r="58" spans="1:35">
      <c r="A58" s="41" t="s">
        <v>63</v>
      </c>
      <c r="B58" s="65">
        <v>25.627748415139191</v>
      </c>
      <c r="C58" s="59">
        <v>1.3215628703554678</v>
      </c>
      <c r="D58" s="65">
        <v>25.111282348503099</v>
      </c>
      <c r="E58" s="60">
        <v>1.7496765221601971</v>
      </c>
      <c r="F58" s="65">
        <v>25.42891700340078</v>
      </c>
      <c r="G58" s="59">
        <v>2.8211870301789062</v>
      </c>
      <c r="H58" s="69">
        <v>28.28262666458264</v>
      </c>
      <c r="I58" s="60">
        <v>2.6421473370007553</v>
      </c>
      <c r="J58" s="65">
        <v>3.1713443160795407</v>
      </c>
      <c r="K58" s="59">
        <v>3.2172724878298906</v>
      </c>
      <c r="L58" s="65">
        <v>25.5247054845596</v>
      </c>
      <c r="M58" s="60">
        <v>1.3376371294928877</v>
      </c>
      <c r="N58" s="65">
        <v>31.7870400154873</v>
      </c>
      <c r="O58" s="59">
        <v>5.4500463091487887</v>
      </c>
      <c r="P58" s="69">
        <v>6.2623345309276992</v>
      </c>
      <c r="Q58" s="59">
        <v>5.6178191949591074</v>
      </c>
      <c r="R58" s="65">
        <v>25.486725320170759</v>
      </c>
      <c r="S58" s="60">
        <v>1.3306594465819153</v>
      </c>
      <c r="T58" s="65">
        <v>27.306654345195842</v>
      </c>
      <c r="U58" s="59">
        <v>6.0121258705599372</v>
      </c>
      <c r="V58" s="69">
        <v>1.8199290250250826</v>
      </c>
      <c r="W58" s="59">
        <v>6.1315912222385407</v>
      </c>
      <c r="X58" s="65">
        <v>25.299336879971609</v>
      </c>
      <c r="Y58" s="60">
        <v>1.2677318831158342</v>
      </c>
      <c r="Z58" s="65" t="s">
        <v>23</v>
      </c>
      <c r="AA58" s="59" t="s">
        <v>23</v>
      </c>
      <c r="AB58" s="69" t="s">
        <v>23</v>
      </c>
      <c r="AC58" s="59" t="s">
        <v>23</v>
      </c>
      <c r="AD58" s="65">
        <v>25.238217320507019</v>
      </c>
      <c r="AE58" s="60">
        <v>1.2778488937434811</v>
      </c>
      <c r="AF58" s="65" t="s">
        <v>23</v>
      </c>
      <c r="AG58" s="59" t="s">
        <v>23</v>
      </c>
      <c r="AH58" s="69" t="s">
        <v>23</v>
      </c>
      <c r="AI58" s="61" t="s">
        <v>23</v>
      </c>
    </row>
    <row r="59" spans="1:35">
      <c r="A59" s="41" t="s">
        <v>81</v>
      </c>
      <c r="B59" s="65">
        <v>9.2043294236786544</v>
      </c>
      <c r="C59" s="59">
        <v>1.1411867224187506</v>
      </c>
      <c r="D59" s="65">
        <v>8.839568408809054</v>
      </c>
      <c r="E59" s="60">
        <v>4.1008208179563379</v>
      </c>
      <c r="F59" s="65">
        <v>9.1637018736514211</v>
      </c>
      <c r="G59" s="59">
        <v>1.7328117870825535</v>
      </c>
      <c r="H59" s="69">
        <v>9.1567694014990284</v>
      </c>
      <c r="I59" s="60">
        <v>1.2375402403197207</v>
      </c>
      <c r="J59" s="65">
        <v>0.31720099268997437</v>
      </c>
      <c r="K59" s="59">
        <v>4.319066451971203</v>
      </c>
      <c r="L59" s="65">
        <v>9.723562242817863</v>
      </c>
      <c r="M59" s="60">
        <v>1.2324597669525321</v>
      </c>
      <c r="N59" s="65">
        <v>5.088406758039425</v>
      </c>
      <c r="O59" s="59">
        <v>2.1251758937017655</v>
      </c>
      <c r="P59" s="69">
        <v>-4.635155484778438</v>
      </c>
      <c r="Q59" s="59">
        <v>2.4628262709838817</v>
      </c>
      <c r="R59" s="65">
        <v>7.980368494518844</v>
      </c>
      <c r="S59" s="60">
        <v>1.1228490839447087</v>
      </c>
      <c r="T59" s="65">
        <v>9.754417513722883</v>
      </c>
      <c r="U59" s="59">
        <v>1.6675692701984384</v>
      </c>
      <c r="V59" s="69">
        <v>1.774049019204039</v>
      </c>
      <c r="W59" s="59">
        <v>1.9603605075576449</v>
      </c>
      <c r="X59" s="65" t="s">
        <v>14</v>
      </c>
      <c r="Y59" s="60" t="s">
        <v>14</v>
      </c>
      <c r="Z59" s="65" t="s">
        <v>14</v>
      </c>
      <c r="AA59" s="59" t="s">
        <v>14</v>
      </c>
      <c r="AB59" s="65" t="s">
        <v>14</v>
      </c>
      <c r="AC59" s="59" t="s">
        <v>14</v>
      </c>
      <c r="AD59" s="65">
        <v>8.6577002417689801</v>
      </c>
      <c r="AE59" s="60">
        <v>1.282275091041585</v>
      </c>
      <c r="AF59" s="65">
        <v>9.3119267204980378</v>
      </c>
      <c r="AG59" s="59">
        <v>1.6912765758345172</v>
      </c>
      <c r="AH59" s="69">
        <v>0.6542264787290577</v>
      </c>
      <c r="AI59" s="61">
        <v>2.1463323531592975</v>
      </c>
    </row>
    <row r="60" spans="1:35">
      <c r="A60" s="41" t="s">
        <v>94</v>
      </c>
      <c r="B60" s="65">
        <v>18.128458742061689</v>
      </c>
      <c r="C60" s="59">
        <v>0.50293784592619939</v>
      </c>
      <c r="D60" s="65">
        <v>17.93687866501984</v>
      </c>
      <c r="E60" s="60">
        <v>1.3559237850574255</v>
      </c>
      <c r="F60" s="65">
        <v>19.550661303603238</v>
      </c>
      <c r="G60" s="59">
        <v>0.94938317602047151</v>
      </c>
      <c r="H60" s="69">
        <v>17.562893633384402</v>
      </c>
      <c r="I60" s="60">
        <v>0.64180700817595715</v>
      </c>
      <c r="J60" s="65">
        <v>-0.3739850316354385</v>
      </c>
      <c r="K60" s="59">
        <v>1.4592061043904458</v>
      </c>
      <c r="L60" s="65">
        <v>19.775729348317132</v>
      </c>
      <c r="M60" s="60">
        <v>0.71778282278572991</v>
      </c>
      <c r="N60" s="65">
        <v>16.8541704871283</v>
      </c>
      <c r="O60" s="59">
        <v>0.7035679495472339</v>
      </c>
      <c r="P60" s="69">
        <v>-2.9215588611888315</v>
      </c>
      <c r="Q60" s="59">
        <v>0.9915887679372356</v>
      </c>
      <c r="R60" s="65">
        <v>17.900386788699151</v>
      </c>
      <c r="S60" s="60">
        <v>0.55545882266491153</v>
      </c>
      <c r="T60" s="65">
        <v>22.476510824507638</v>
      </c>
      <c r="U60" s="59">
        <v>1.8971755828772776</v>
      </c>
      <c r="V60" s="69">
        <v>4.5761240358084869</v>
      </c>
      <c r="W60" s="59">
        <v>1.9792819181444867</v>
      </c>
      <c r="X60" s="65">
        <v>17.594732817495181</v>
      </c>
      <c r="Y60" s="60">
        <v>0.55085364235728707</v>
      </c>
      <c r="Z60" s="65">
        <v>19.954862157976631</v>
      </c>
      <c r="AA60" s="59">
        <v>1.1234003531325201</v>
      </c>
      <c r="AB60" s="69">
        <v>2.3601293404814498</v>
      </c>
      <c r="AC60" s="59">
        <v>1.2016469327424371</v>
      </c>
      <c r="AD60" s="65">
        <v>18.411858906335979</v>
      </c>
      <c r="AE60" s="60">
        <v>0.54594737261109805</v>
      </c>
      <c r="AF60" s="65">
        <v>17.329231134480189</v>
      </c>
      <c r="AG60" s="59">
        <v>1.3236994554193888</v>
      </c>
      <c r="AH60" s="69">
        <v>-1.0826277718557904</v>
      </c>
      <c r="AI60" s="61">
        <v>1.3541950248158439</v>
      </c>
    </row>
    <row r="61" spans="1:35">
      <c r="A61" s="132" t="s">
        <v>83</v>
      </c>
      <c r="B61" s="65">
        <v>22.15155107777591</v>
      </c>
      <c r="C61" s="59">
        <v>0.17312159496719379</v>
      </c>
      <c r="D61" s="65">
        <v>22.57235904537216</v>
      </c>
      <c r="E61" s="60">
        <v>0.57614863857191634</v>
      </c>
      <c r="F61" s="65">
        <v>21.81180894653021</v>
      </c>
      <c r="G61" s="59">
        <v>0.2791322855638062</v>
      </c>
      <c r="H61" s="69">
        <v>22.564423304328329</v>
      </c>
      <c r="I61" s="60">
        <v>0.3282845482632048</v>
      </c>
      <c r="J61" s="65">
        <v>-0.51171803153861928</v>
      </c>
      <c r="K61" s="59">
        <v>0.69149057092651312</v>
      </c>
      <c r="L61" s="65">
        <v>22.306366714441769</v>
      </c>
      <c r="M61" s="60">
        <v>0.2043257620564152</v>
      </c>
      <c r="N61" s="65">
        <v>21.965657535483729</v>
      </c>
      <c r="O61" s="59">
        <v>0.58224301002404721</v>
      </c>
      <c r="P61" s="69">
        <v>-1.1026709227854441</v>
      </c>
      <c r="Q61" s="59">
        <v>0.62543953676064612</v>
      </c>
      <c r="R61" s="65">
        <v>21.69787854794609</v>
      </c>
      <c r="S61" s="60">
        <v>0.21833986652289519</v>
      </c>
      <c r="T61" s="65">
        <v>25.421361672397349</v>
      </c>
      <c r="U61" s="59">
        <v>0.55140511182006735</v>
      </c>
      <c r="V61" s="69">
        <v>1.921153169091159</v>
      </c>
      <c r="W61" s="59">
        <v>0.61716547101715236</v>
      </c>
      <c r="X61" s="65">
        <v>22.19708151686595</v>
      </c>
      <c r="Y61" s="60">
        <v>0.20008401778222029</v>
      </c>
      <c r="Z61" s="65">
        <v>20.184383774852758</v>
      </c>
      <c r="AA61" s="59">
        <v>0.45033952947623301</v>
      </c>
      <c r="AB61" s="69">
        <v>2.034990884762935</v>
      </c>
      <c r="AC61" s="59">
        <v>0.51696032792800717</v>
      </c>
      <c r="AD61" s="65">
        <v>21.79152023489317</v>
      </c>
      <c r="AE61" s="60">
        <v>0.22150425297880069</v>
      </c>
      <c r="AF61" s="65">
        <v>23.627132734856961</v>
      </c>
      <c r="AG61" s="59">
        <v>0.38155780059658728</v>
      </c>
      <c r="AH61" s="69">
        <v>1.547303142644568</v>
      </c>
      <c r="AI61" s="61">
        <v>0.45011737508358929</v>
      </c>
    </row>
    <row r="62" spans="1:35">
      <c r="A62" s="132" t="s">
        <v>110</v>
      </c>
      <c r="B62" s="65">
        <v>21.00998497009277</v>
      </c>
      <c r="C62" s="59">
        <v>0.2400542348623276</v>
      </c>
      <c r="D62" s="65">
        <v>20.7591438293457</v>
      </c>
      <c r="E62" s="60">
        <v>0.89517229795455933</v>
      </c>
      <c r="F62" s="65">
        <v>20.530134201049808</v>
      </c>
      <c r="G62" s="59">
        <v>0.31156161427497858</v>
      </c>
      <c r="H62" s="69">
        <v>22.28975677490234</v>
      </c>
      <c r="I62" s="60">
        <v>0.51101338863372803</v>
      </c>
      <c r="J62" s="65">
        <v>1.8794417381286621</v>
      </c>
      <c r="K62" s="59">
        <v>1.0209507942199709</v>
      </c>
      <c r="L62" s="65">
        <v>20.94854736328125</v>
      </c>
      <c r="M62" s="60">
        <v>0.30074939131736761</v>
      </c>
      <c r="N62" s="65">
        <v>21.81591796875</v>
      </c>
      <c r="O62" s="59">
        <v>0.64880067110061646</v>
      </c>
      <c r="P62" s="69">
        <v>1.995442152023315</v>
      </c>
      <c r="Q62" s="59">
        <v>0.73760652542114258</v>
      </c>
      <c r="R62" s="65">
        <v>20.852767944335941</v>
      </c>
      <c r="S62" s="60">
        <v>0.29757431149482733</v>
      </c>
      <c r="T62" s="65">
        <v>22.543462753295898</v>
      </c>
      <c r="U62" s="59">
        <v>0.70171231031417847</v>
      </c>
      <c r="V62" s="69">
        <v>0.87932127714157104</v>
      </c>
      <c r="W62" s="59">
        <v>0.79197144508361816</v>
      </c>
      <c r="X62" s="65">
        <v>20.43459510803223</v>
      </c>
      <c r="Y62" s="60">
        <v>0.286725252866745</v>
      </c>
      <c r="Z62" s="65">
        <v>21.282388687133789</v>
      </c>
      <c r="AA62" s="59">
        <v>0.55287855863571167</v>
      </c>
      <c r="AB62" s="69">
        <v>2.198826789855957</v>
      </c>
      <c r="AC62" s="59">
        <v>0.65493160486221313</v>
      </c>
      <c r="AD62" s="65">
        <v>20.902425765991211</v>
      </c>
      <c r="AE62" s="60">
        <v>0.31328380107879639</v>
      </c>
      <c r="AF62" s="65">
        <v>20.856729507446289</v>
      </c>
      <c r="AG62" s="59">
        <v>0.49589228630065918</v>
      </c>
      <c r="AH62" s="69">
        <v>0.69637662172317505</v>
      </c>
      <c r="AI62" s="61">
        <v>0.61279517412185669</v>
      </c>
    </row>
    <row r="63" spans="1:35" ht="14" thickBot="1">
      <c r="A63" s="44" t="s">
        <v>54</v>
      </c>
      <c r="B63" s="66">
        <v>23.895075621859149</v>
      </c>
      <c r="C63" s="62">
        <v>0.1482437819780609</v>
      </c>
      <c r="D63" s="66">
        <v>24.34689731741755</v>
      </c>
      <c r="E63" s="63">
        <v>0.46845613033803668</v>
      </c>
      <c r="F63" s="66">
        <v>23.675413019093678</v>
      </c>
      <c r="G63" s="62">
        <v>0.24881650180479231</v>
      </c>
      <c r="H63" s="70">
        <v>24.22245591204625</v>
      </c>
      <c r="I63" s="63">
        <v>0.26853997826958798</v>
      </c>
      <c r="J63" s="66">
        <v>-0.50689028579274631</v>
      </c>
      <c r="K63" s="62">
        <v>0.56535086917823729</v>
      </c>
      <c r="L63" s="66">
        <v>24.112796453398769</v>
      </c>
      <c r="M63" s="63">
        <v>0.17869561301719281</v>
      </c>
      <c r="N63" s="66">
        <v>22.99944798199968</v>
      </c>
      <c r="O63" s="62">
        <v>0.4733546453628113</v>
      </c>
      <c r="P63" s="70">
        <v>-1.3061113850737081</v>
      </c>
      <c r="Q63" s="62">
        <v>0.51740645291254905</v>
      </c>
      <c r="R63" s="66">
        <v>23.328769883645439</v>
      </c>
      <c r="S63" s="63">
        <v>0.1825840772879373</v>
      </c>
      <c r="T63" s="66">
        <v>27.577733283902418</v>
      </c>
      <c r="U63" s="62">
        <v>0.52464787989134376</v>
      </c>
      <c r="V63" s="70">
        <v>2.3787497634040942</v>
      </c>
      <c r="W63" s="62">
        <v>0.57365266345801358</v>
      </c>
      <c r="X63" s="66">
        <v>23.925674106916858</v>
      </c>
      <c r="Y63" s="63">
        <v>0.1677784627265114</v>
      </c>
      <c r="Z63" s="66">
        <v>21.34188050480244</v>
      </c>
      <c r="AA63" s="62">
        <v>0.4520830887470022</v>
      </c>
      <c r="AB63" s="70">
        <v>1.534949560682934</v>
      </c>
      <c r="AC63" s="62">
        <v>0.50152613986845174</v>
      </c>
      <c r="AD63" s="66">
        <v>23.670695365261619</v>
      </c>
      <c r="AE63" s="63">
        <v>0.17878933725229909</v>
      </c>
      <c r="AF63" s="66">
        <v>24.80200105073942</v>
      </c>
      <c r="AG63" s="62">
        <v>0.39339763185288829</v>
      </c>
      <c r="AH63" s="70">
        <v>1.1236000610828609</v>
      </c>
      <c r="AI63" s="64">
        <v>0.44403599481364547</v>
      </c>
    </row>
    <row r="64" spans="1:35">
      <c r="A64" s="26"/>
      <c r="B64" s="69"/>
      <c r="C64" s="60"/>
      <c r="D64" s="69"/>
      <c r="E64" s="60"/>
      <c r="F64" s="69"/>
      <c r="G64" s="60"/>
      <c r="H64" s="69"/>
      <c r="I64" s="60"/>
      <c r="J64" s="69"/>
      <c r="K64" s="60"/>
      <c r="L64" s="69"/>
      <c r="M64" s="60"/>
      <c r="N64" s="69"/>
      <c r="O64" s="60"/>
      <c r="P64" s="69"/>
      <c r="Q64" s="60"/>
      <c r="R64" s="69"/>
      <c r="S64" s="60"/>
      <c r="T64" s="69"/>
      <c r="U64" s="60"/>
      <c r="V64" s="69"/>
      <c r="W64" s="60"/>
      <c r="X64" s="69"/>
      <c r="Y64" s="60"/>
      <c r="Z64" s="69"/>
      <c r="AA64" s="60"/>
      <c r="AB64" s="69"/>
      <c r="AC64" s="60"/>
      <c r="AD64" s="69"/>
      <c r="AE64" s="60"/>
      <c r="AF64" s="69"/>
      <c r="AG64" s="60"/>
      <c r="AH64" s="69"/>
      <c r="AI64" s="60"/>
    </row>
    <row r="65" spans="1:33">
      <c r="A65" s="9" t="s">
        <v>335</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row>
    <row r="66" spans="1:33">
      <c r="A66" s="9" t="s">
        <v>330</v>
      </c>
    </row>
    <row r="67" spans="1:33">
      <c r="A67" s="9" t="s">
        <v>145</v>
      </c>
    </row>
    <row r="68" spans="1:33">
      <c r="A68" s="9" t="s">
        <v>448</v>
      </c>
    </row>
    <row r="69" spans="1:33" ht="14" customHeight="1">
      <c r="A69" s="9" t="s">
        <v>449</v>
      </c>
    </row>
    <row r="70" spans="1:33" ht="14" customHeight="1">
      <c r="A70" s="234" t="s">
        <v>414</v>
      </c>
    </row>
    <row r="71" spans="1:33">
      <c r="A71" s="4" t="s">
        <v>412</v>
      </c>
    </row>
    <row r="72" spans="1:33">
      <c r="A72" s="9" t="s">
        <v>420</v>
      </c>
    </row>
    <row r="73" spans="1:33">
      <c r="A73" s="149"/>
    </row>
    <row r="74" spans="1:33">
      <c r="A74" s="150"/>
    </row>
  </sheetData>
  <sortState xmlns:xlrd2="http://schemas.microsoft.com/office/spreadsheetml/2017/richdata2" ref="A13:AI60">
    <sortCondition ref="A12"/>
  </sortState>
  <customSheetViews>
    <customSheetView guid="{264B598C-C778-4757-8A7B-AFD5A2357E55}" scale="80" showGridLines="0" topLeftCell="A15">
      <selection activeCell="A12" sqref="A12:A63"/>
      <pageMargins left="0.7" right="0.7" top="0.75" bottom="0.75" header="0.3" footer="0.3"/>
      <pageSetup paperSize="9" orientation="portrait" r:id="rId1"/>
    </customSheetView>
    <customSheetView guid="{433478C0-E6D4-4033-8C84-4B6BFBA35ADF}" scale="80" showGridLines="0" topLeftCell="A23">
      <selection activeCell="A70" sqref="A70"/>
      <pageMargins left="0.7" right="0.7" top="0.75" bottom="0.75" header="0.3" footer="0.3"/>
      <pageSetup paperSize="9" orientation="portrait" r:id="rId2"/>
    </customSheetView>
  </customSheetViews>
  <mergeCells count="23">
    <mergeCell ref="AF9:AG9"/>
    <mergeCell ref="AB9:AC9"/>
    <mergeCell ref="R9:S9"/>
    <mergeCell ref="T9:U9"/>
    <mergeCell ref="V9:W9"/>
    <mergeCell ref="X9:Y9"/>
    <mergeCell ref="Z9:AA9"/>
    <mergeCell ref="B7:AI7"/>
    <mergeCell ref="B8:C9"/>
    <mergeCell ref="D8:K8"/>
    <mergeCell ref="L8:Q8"/>
    <mergeCell ref="R8:W8"/>
    <mergeCell ref="X8:AC8"/>
    <mergeCell ref="AD8:AI8"/>
    <mergeCell ref="D9:E9"/>
    <mergeCell ref="F9:G9"/>
    <mergeCell ref="H9:I9"/>
    <mergeCell ref="J9:K9"/>
    <mergeCell ref="L9:M9"/>
    <mergeCell ref="N9:O9"/>
    <mergeCell ref="P9:Q9"/>
    <mergeCell ref="AH9:AI9"/>
    <mergeCell ref="AD9:AE9"/>
  </mergeCells>
  <conditionalFormatting sqref="P49:P63 J12:J63 P12:P47 V12:V63 AB12:AB63 AH12:AH63">
    <cfRule type="expression" dxfId="28" priority="2">
      <formula>ABS(J12/K12)&gt;1.96</formula>
    </cfRule>
  </conditionalFormatting>
  <conditionalFormatting sqref="P48">
    <cfRule type="expression" dxfId="27" priority="1">
      <formula>ABS(P48/Q48)&gt;1.96</formula>
    </cfRule>
  </conditionalFormatting>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Y69"/>
  <sheetViews>
    <sheetView showGridLines="0" zoomScaleNormal="100" workbookViewId="0">
      <selection activeCell="A26" sqref="A26"/>
    </sheetView>
  </sheetViews>
  <sheetFormatPr baseColWidth="10" defaultColWidth="9.1640625" defaultRowHeight="13"/>
  <cols>
    <col min="1" max="1" width="34" style="73" customWidth="1"/>
    <col min="2" max="16384" width="9.1640625" style="73"/>
  </cols>
  <sheetData>
    <row r="1" spans="1:51">
      <c r="A1" s="1" t="str">
        <f ca="1">RIGHT(CELL("Filename",A1),LEN(CELL("Filename",A1))-FIND("]",CELL("Filename",A1)))</f>
        <v>Tabela BMUL.TR1.PD_NEED</v>
      </c>
      <c r="J1" s="238" t="s">
        <v>450</v>
      </c>
      <c r="K1" s="94"/>
      <c r="L1" s="94"/>
      <c r="M1" s="94"/>
      <c r="N1" s="94"/>
      <c r="O1" s="177"/>
    </row>
    <row r="2" spans="1:51">
      <c r="A2" s="1" t="s">
        <v>410</v>
      </c>
      <c r="J2" s="238" t="s">
        <v>498</v>
      </c>
      <c r="K2" s="94"/>
      <c r="L2" s="94"/>
      <c r="M2" s="94"/>
      <c r="N2" s="94"/>
      <c r="O2" s="177"/>
    </row>
    <row r="3" spans="1:51">
      <c r="A3" s="111" t="s">
        <v>388</v>
      </c>
      <c r="O3" s="9"/>
    </row>
    <row r="4" spans="1:51">
      <c r="A4" s="31" t="s">
        <v>475</v>
      </c>
    </row>
    <row r="5" spans="1:51" ht="12.75" customHeight="1">
      <c r="A5" s="1"/>
      <c r="B5" s="2"/>
      <c r="C5" s="1"/>
      <c r="D5" s="1"/>
      <c r="E5" s="1"/>
    </row>
    <row r="6" spans="1:51" ht="14" thickBot="1">
      <c r="A6" s="94"/>
      <c r="D6" s="1"/>
      <c r="G6" s="94"/>
      <c r="H6" s="94"/>
    </row>
    <row r="7" spans="1:51" s="20" customFormat="1">
      <c r="A7" s="55"/>
      <c r="B7" s="273" t="s">
        <v>244</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5"/>
    </row>
    <row r="8" spans="1:51" s="20" customFormat="1" ht="13.5" customHeight="1">
      <c r="A8" s="56"/>
      <c r="B8" s="280" t="s">
        <v>197</v>
      </c>
      <c r="C8" s="327"/>
      <c r="D8" s="327"/>
      <c r="E8" s="327"/>
      <c r="F8" s="327"/>
      <c r="G8" s="327"/>
      <c r="H8" s="327"/>
      <c r="I8" s="327"/>
      <c r="J8" s="327"/>
      <c r="K8" s="282"/>
      <c r="L8" s="283" t="s">
        <v>198</v>
      </c>
      <c r="M8" s="289"/>
      <c r="N8" s="289"/>
      <c r="O8" s="289"/>
      <c r="P8" s="289"/>
      <c r="Q8" s="289"/>
      <c r="R8" s="289"/>
      <c r="S8" s="289"/>
      <c r="T8" s="289"/>
      <c r="U8" s="285"/>
      <c r="V8" s="280" t="s">
        <v>180</v>
      </c>
      <c r="W8" s="327"/>
      <c r="X8" s="327"/>
      <c r="Y8" s="327"/>
      <c r="Z8" s="327"/>
      <c r="AA8" s="327"/>
      <c r="AB8" s="327"/>
      <c r="AC8" s="327"/>
      <c r="AD8" s="327"/>
      <c r="AE8" s="327"/>
      <c r="AF8" s="283" t="s">
        <v>242</v>
      </c>
      <c r="AG8" s="289"/>
      <c r="AH8" s="289"/>
      <c r="AI8" s="289"/>
      <c r="AJ8" s="289"/>
      <c r="AK8" s="289"/>
      <c r="AL8" s="289"/>
      <c r="AM8" s="289"/>
      <c r="AN8" s="289"/>
      <c r="AO8" s="285"/>
      <c r="AP8" s="327" t="s">
        <v>243</v>
      </c>
      <c r="AQ8" s="327"/>
      <c r="AR8" s="327"/>
      <c r="AS8" s="327"/>
      <c r="AT8" s="327"/>
      <c r="AU8" s="327"/>
      <c r="AV8" s="327"/>
      <c r="AW8" s="327"/>
      <c r="AX8" s="327"/>
      <c r="AY8" s="328"/>
    </row>
    <row r="9" spans="1:51" s="20" customFormat="1" ht="56.25" customHeight="1">
      <c r="A9" s="56"/>
      <c r="B9" s="267" t="s">
        <v>5</v>
      </c>
      <c r="C9" s="269"/>
      <c r="D9" s="267" t="s">
        <v>3</v>
      </c>
      <c r="E9" s="268"/>
      <c r="F9" s="267" t="s">
        <v>4</v>
      </c>
      <c r="G9" s="268"/>
      <c r="H9" s="267" t="s">
        <v>241</v>
      </c>
      <c r="I9" s="268"/>
      <c r="J9" s="267" t="s">
        <v>240</v>
      </c>
      <c r="K9" s="268"/>
      <c r="L9" s="269" t="s">
        <v>5</v>
      </c>
      <c r="M9" s="269"/>
      <c r="N9" s="267" t="s">
        <v>3</v>
      </c>
      <c r="O9" s="268"/>
      <c r="P9" s="267" t="s">
        <v>4</v>
      </c>
      <c r="Q9" s="268"/>
      <c r="R9" s="267" t="s">
        <v>241</v>
      </c>
      <c r="S9" s="268"/>
      <c r="T9" s="267" t="s">
        <v>240</v>
      </c>
      <c r="U9" s="268"/>
      <c r="V9" s="267" t="s">
        <v>5</v>
      </c>
      <c r="W9" s="269"/>
      <c r="X9" s="267" t="s">
        <v>3</v>
      </c>
      <c r="Y9" s="268"/>
      <c r="Z9" s="267" t="s">
        <v>4</v>
      </c>
      <c r="AA9" s="268"/>
      <c r="AB9" s="267" t="s">
        <v>241</v>
      </c>
      <c r="AC9" s="268"/>
      <c r="AD9" s="267" t="s">
        <v>240</v>
      </c>
      <c r="AE9" s="268"/>
      <c r="AF9" s="267" t="s">
        <v>5</v>
      </c>
      <c r="AG9" s="269"/>
      <c r="AH9" s="267" t="s">
        <v>3</v>
      </c>
      <c r="AI9" s="268"/>
      <c r="AJ9" s="267" t="s">
        <v>4</v>
      </c>
      <c r="AK9" s="268"/>
      <c r="AL9" s="267" t="s">
        <v>241</v>
      </c>
      <c r="AM9" s="268"/>
      <c r="AN9" s="267" t="s">
        <v>240</v>
      </c>
      <c r="AO9" s="268"/>
      <c r="AP9" s="267" t="s">
        <v>5</v>
      </c>
      <c r="AQ9" s="269"/>
      <c r="AR9" s="267" t="s">
        <v>3</v>
      </c>
      <c r="AS9" s="268"/>
      <c r="AT9" s="267" t="s">
        <v>4</v>
      </c>
      <c r="AU9" s="268"/>
      <c r="AV9" s="267" t="s">
        <v>241</v>
      </c>
      <c r="AW9" s="268"/>
      <c r="AX9" s="267" t="s">
        <v>240</v>
      </c>
      <c r="AY9" s="268"/>
    </row>
    <row r="10" spans="1:51" s="4" customFormat="1" ht="12.75" customHeight="1">
      <c r="A10" s="54"/>
      <c r="B10" s="47" t="s">
        <v>1</v>
      </c>
      <c r="C10" s="49" t="s">
        <v>445</v>
      </c>
      <c r="D10" s="47" t="s">
        <v>11</v>
      </c>
      <c r="E10" s="49" t="s">
        <v>444</v>
      </c>
      <c r="F10" s="47" t="s">
        <v>11</v>
      </c>
      <c r="G10" s="49" t="s">
        <v>444</v>
      </c>
      <c r="H10" s="47" t="s">
        <v>456</v>
      </c>
      <c r="I10" s="49" t="s">
        <v>444</v>
      </c>
      <c r="J10" s="47" t="s">
        <v>456</v>
      </c>
      <c r="K10" s="49" t="s">
        <v>444</v>
      </c>
      <c r="L10" s="47" t="s">
        <v>1</v>
      </c>
      <c r="M10" s="49" t="s">
        <v>445</v>
      </c>
      <c r="N10" s="47" t="s">
        <v>11</v>
      </c>
      <c r="O10" s="49" t="s">
        <v>444</v>
      </c>
      <c r="P10" s="47" t="s">
        <v>11</v>
      </c>
      <c r="Q10" s="49" t="s">
        <v>444</v>
      </c>
      <c r="R10" s="47" t="s">
        <v>456</v>
      </c>
      <c r="S10" s="49" t="s">
        <v>444</v>
      </c>
      <c r="T10" s="47" t="s">
        <v>456</v>
      </c>
      <c r="U10" s="49" t="s">
        <v>444</v>
      </c>
      <c r="V10" s="47" t="s">
        <v>1</v>
      </c>
      <c r="W10" s="49" t="s">
        <v>445</v>
      </c>
      <c r="X10" s="47" t="s">
        <v>11</v>
      </c>
      <c r="Y10" s="49" t="s">
        <v>444</v>
      </c>
      <c r="Z10" s="47" t="s">
        <v>11</v>
      </c>
      <c r="AA10" s="49" t="s">
        <v>444</v>
      </c>
      <c r="AB10" s="47" t="s">
        <v>456</v>
      </c>
      <c r="AC10" s="49" t="s">
        <v>444</v>
      </c>
      <c r="AD10" s="47" t="s">
        <v>456</v>
      </c>
      <c r="AE10" s="49" t="s">
        <v>444</v>
      </c>
      <c r="AF10" s="47" t="s">
        <v>1</v>
      </c>
      <c r="AG10" s="49" t="s">
        <v>445</v>
      </c>
      <c r="AH10" s="47" t="s">
        <v>11</v>
      </c>
      <c r="AI10" s="49" t="s">
        <v>444</v>
      </c>
      <c r="AJ10" s="47" t="s">
        <v>11</v>
      </c>
      <c r="AK10" s="49" t="s">
        <v>444</v>
      </c>
      <c r="AL10" s="47" t="s">
        <v>456</v>
      </c>
      <c r="AM10" s="49" t="s">
        <v>444</v>
      </c>
      <c r="AN10" s="47" t="s">
        <v>456</v>
      </c>
      <c r="AO10" s="75" t="s">
        <v>444</v>
      </c>
      <c r="AP10" s="47" t="s">
        <v>1</v>
      </c>
      <c r="AQ10" s="49" t="s">
        <v>445</v>
      </c>
      <c r="AR10" s="47" t="s">
        <v>11</v>
      </c>
      <c r="AS10" s="49" t="s">
        <v>444</v>
      </c>
      <c r="AT10" s="47" t="s">
        <v>11</v>
      </c>
      <c r="AU10" s="49" t="s">
        <v>444</v>
      </c>
      <c r="AV10" s="47" t="s">
        <v>456</v>
      </c>
      <c r="AW10" s="49" t="s">
        <v>444</v>
      </c>
      <c r="AX10" s="47" t="s">
        <v>456</v>
      </c>
      <c r="AY10" s="50" t="s">
        <v>444</v>
      </c>
    </row>
    <row r="11" spans="1:51">
      <c r="A11" s="179"/>
      <c r="B11" s="57"/>
      <c r="C11" s="57"/>
      <c r="D11" s="67"/>
      <c r="E11" s="68"/>
      <c r="F11" s="67"/>
      <c r="G11" s="68"/>
      <c r="H11" s="67"/>
      <c r="I11" s="68"/>
      <c r="J11" s="67"/>
      <c r="K11" s="68"/>
      <c r="L11" s="57"/>
      <c r="M11" s="57"/>
      <c r="N11" s="67"/>
      <c r="O11" s="68"/>
      <c r="P11" s="67"/>
      <c r="Q11" s="68"/>
      <c r="R11" s="67"/>
      <c r="S11" s="68"/>
      <c r="T11" s="67"/>
      <c r="U11" s="68"/>
      <c r="V11" s="67"/>
      <c r="W11" s="57"/>
      <c r="X11" s="67"/>
      <c r="Y11" s="68"/>
      <c r="Z11" s="67"/>
      <c r="AA11" s="68"/>
      <c r="AB11" s="67"/>
      <c r="AC11" s="68"/>
      <c r="AD11" s="67"/>
      <c r="AE11" s="57"/>
      <c r="AF11" s="67"/>
      <c r="AG11" s="68"/>
      <c r="AH11" s="67"/>
      <c r="AI11" s="68"/>
      <c r="AJ11" s="133"/>
      <c r="AK11" s="134"/>
      <c r="AL11" s="133"/>
      <c r="AM11" s="134"/>
      <c r="AN11" s="133"/>
      <c r="AO11" s="134"/>
      <c r="AP11" s="135"/>
      <c r="AQ11" s="135"/>
      <c r="AR11" s="133"/>
      <c r="AS11" s="134"/>
      <c r="AT11" s="135"/>
      <c r="AU11" s="135"/>
      <c r="AV11" s="133"/>
      <c r="AW11" s="134"/>
      <c r="AX11" s="133"/>
      <c r="AY11" s="136"/>
    </row>
    <row r="12" spans="1:51">
      <c r="A12" s="137" t="s">
        <v>75</v>
      </c>
      <c r="B12" s="65" t="s">
        <v>14</v>
      </c>
      <c r="C12" s="60" t="s">
        <v>14</v>
      </c>
      <c r="D12" s="65">
        <v>4.5106681553804089</v>
      </c>
      <c r="E12" s="59">
        <v>0.58235394253051842</v>
      </c>
      <c r="F12" s="65">
        <v>6.0606312420316026</v>
      </c>
      <c r="G12" s="59">
        <v>0.95021424021661105</v>
      </c>
      <c r="H12" s="65" t="s">
        <v>14</v>
      </c>
      <c r="I12" s="59" t="s">
        <v>14</v>
      </c>
      <c r="J12" s="65">
        <v>1.549963116645813</v>
      </c>
      <c r="K12" s="59">
        <v>1.1144698858261108</v>
      </c>
      <c r="L12" s="69" t="s">
        <v>14</v>
      </c>
      <c r="M12" s="60" t="s">
        <v>14</v>
      </c>
      <c r="N12" s="65">
        <v>9.2652533164672395</v>
      </c>
      <c r="O12" s="59">
        <v>0.7747211573840328</v>
      </c>
      <c r="P12" s="65">
        <v>8.4384809525190896</v>
      </c>
      <c r="Q12" s="59">
        <v>1.0091070239053175</v>
      </c>
      <c r="R12" s="65" t="s">
        <v>14</v>
      </c>
      <c r="S12" s="59" t="s">
        <v>14</v>
      </c>
      <c r="T12" s="65">
        <v>-0.82677239179611206</v>
      </c>
      <c r="U12" s="59">
        <v>1.2721987962722778</v>
      </c>
      <c r="V12" s="65" t="s">
        <v>14</v>
      </c>
      <c r="W12" s="60" t="s">
        <v>14</v>
      </c>
      <c r="X12" s="65">
        <v>4.1061593928509357</v>
      </c>
      <c r="Y12" s="59">
        <v>0.52784462377826558</v>
      </c>
      <c r="Z12" s="65">
        <v>4.9149856699366046</v>
      </c>
      <c r="AA12" s="59">
        <v>0.61699019258548149</v>
      </c>
      <c r="AB12" s="65" t="s">
        <v>14</v>
      </c>
      <c r="AC12" s="59" t="s">
        <v>14</v>
      </c>
      <c r="AD12" s="65">
        <v>0.8088262677192688</v>
      </c>
      <c r="AE12" s="60">
        <v>0.81197094917297363</v>
      </c>
      <c r="AF12" s="65" t="s">
        <v>14</v>
      </c>
      <c r="AG12" s="59" t="s">
        <v>14</v>
      </c>
      <c r="AH12" s="65">
        <v>8.6919397417828623</v>
      </c>
      <c r="AI12" s="59">
        <v>0.70333467250260462</v>
      </c>
      <c r="AJ12" s="65">
        <v>11.475277536568839</v>
      </c>
      <c r="AK12" s="59">
        <v>1.2594352569325831</v>
      </c>
      <c r="AL12" s="65" t="s">
        <v>14</v>
      </c>
      <c r="AM12" s="59" t="s">
        <v>14</v>
      </c>
      <c r="AN12" s="65">
        <v>2.7833378314971924</v>
      </c>
      <c r="AO12" s="59">
        <v>1.4425175189971924</v>
      </c>
      <c r="AP12" s="69" t="s">
        <v>14</v>
      </c>
      <c r="AQ12" s="60" t="s">
        <v>14</v>
      </c>
      <c r="AR12" s="65">
        <v>3.8161713024700799</v>
      </c>
      <c r="AS12" s="59">
        <v>0.55198273623312655</v>
      </c>
      <c r="AT12" s="69">
        <v>9.6305254540926892</v>
      </c>
      <c r="AU12" s="59">
        <v>1.7956022642145757</v>
      </c>
      <c r="AV12" s="65" t="s">
        <v>14</v>
      </c>
      <c r="AW12" s="59" t="s">
        <v>14</v>
      </c>
      <c r="AX12" s="65">
        <v>5.8143539428710938</v>
      </c>
      <c r="AY12" s="61">
        <v>1.8785293102264404</v>
      </c>
    </row>
    <row r="13" spans="1:51">
      <c r="A13" s="207" t="s">
        <v>78</v>
      </c>
      <c r="B13" s="208" t="s">
        <v>14</v>
      </c>
      <c r="C13" s="45" t="s">
        <v>14</v>
      </c>
      <c r="D13" s="208">
        <v>2.4111508010175511</v>
      </c>
      <c r="E13" s="209">
        <v>0.31299867368225137</v>
      </c>
      <c r="F13" s="208">
        <v>4.1532785893040529</v>
      </c>
      <c r="G13" s="209">
        <v>0.47346560907092361</v>
      </c>
      <c r="H13" s="208" t="s">
        <v>14</v>
      </c>
      <c r="I13" s="209" t="s">
        <v>14</v>
      </c>
      <c r="J13" s="208">
        <v>1.7421277761459351</v>
      </c>
      <c r="K13" s="209">
        <v>0.56757187843322754</v>
      </c>
      <c r="L13" s="210" t="s">
        <v>14</v>
      </c>
      <c r="M13" s="45" t="s">
        <v>14</v>
      </c>
      <c r="N13" s="208">
        <v>7.6787662089222888</v>
      </c>
      <c r="O13" s="209">
        <v>0.6579163081017001</v>
      </c>
      <c r="P13" s="208">
        <v>5.2915709684847139</v>
      </c>
      <c r="Q13" s="209">
        <v>0.55283292405662399</v>
      </c>
      <c r="R13" s="208" t="s">
        <v>14</v>
      </c>
      <c r="S13" s="209" t="s">
        <v>14</v>
      </c>
      <c r="T13" s="208">
        <v>-2.387195348739624</v>
      </c>
      <c r="U13" s="209">
        <v>0.85934746265411377</v>
      </c>
      <c r="V13" s="208" t="s">
        <v>14</v>
      </c>
      <c r="W13" s="45" t="s">
        <v>14</v>
      </c>
      <c r="X13" s="208">
        <v>3.5466504368720599</v>
      </c>
      <c r="Y13" s="209">
        <v>0.44631339372583162</v>
      </c>
      <c r="Z13" s="208">
        <v>3.9882858587119712</v>
      </c>
      <c r="AA13" s="209">
        <v>0.43277054488597744</v>
      </c>
      <c r="AB13" s="208" t="s">
        <v>14</v>
      </c>
      <c r="AC13" s="209" t="s">
        <v>14</v>
      </c>
      <c r="AD13" s="208">
        <v>0.44163542985916138</v>
      </c>
      <c r="AE13" s="45">
        <v>0.62167996168136597</v>
      </c>
      <c r="AF13" s="208" t="s">
        <v>14</v>
      </c>
      <c r="AG13" s="209" t="s">
        <v>14</v>
      </c>
      <c r="AH13" s="208">
        <v>6.4361761958276444</v>
      </c>
      <c r="AI13" s="209">
        <v>0.57352614811610958</v>
      </c>
      <c r="AJ13" s="208">
        <v>5.8843882812289614</v>
      </c>
      <c r="AK13" s="209">
        <v>0.61211564343112901</v>
      </c>
      <c r="AL13" s="208" t="s">
        <v>14</v>
      </c>
      <c r="AM13" s="209" t="s">
        <v>14</v>
      </c>
      <c r="AN13" s="208">
        <v>-0.55178791284561157</v>
      </c>
      <c r="AO13" s="209">
        <v>0.83881926536560059</v>
      </c>
      <c r="AP13" s="210" t="s">
        <v>14</v>
      </c>
      <c r="AQ13" s="45" t="s">
        <v>14</v>
      </c>
      <c r="AR13" s="208">
        <v>6.8561599028729283</v>
      </c>
      <c r="AS13" s="209">
        <v>0.63386131997334372</v>
      </c>
      <c r="AT13" s="210">
        <v>4.8982301170635978</v>
      </c>
      <c r="AU13" s="209">
        <v>0.52649053416724756</v>
      </c>
      <c r="AV13" s="208" t="s">
        <v>14</v>
      </c>
      <c r="AW13" s="209" t="s">
        <v>14</v>
      </c>
      <c r="AX13" s="208">
        <v>-1.9579297304153442</v>
      </c>
      <c r="AY13" s="211">
        <v>0.8239978551864624</v>
      </c>
    </row>
    <row r="14" spans="1:51">
      <c r="A14" s="137" t="s">
        <v>87</v>
      </c>
      <c r="B14" s="65">
        <v>7.497705863993537</v>
      </c>
      <c r="C14" s="60">
        <v>0.60333038509099424</v>
      </c>
      <c r="D14" s="65">
        <v>3.3291638779291701</v>
      </c>
      <c r="E14" s="59">
        <v>0.40222457075419726</v>
      </c>
      <c r="F14" s="65">
        <v>5.981564505322563</v>
      </c>
      <c r="G14" s="59">
        <v>0.50681371255497032</v>
      </c>
      <c r="H14" s="65">
        <v>-1.516141414642334</v>
      </c>
      <c r="I14" s="59">
        <v>0.78795158863067627</v>
      </c>
      <c r="J14" s="65">
        <v>2.6524007320404053</v>
      </c>
      <c r="K14" s="59">
        <v>0.64702761173248291</v>
      </c>
      <c r="L14" s="69">
        <v>17.770535866574331</v>
      </c>
      <c r="M14" s="60">
        <v>0.9401024321826037</v>
      </c>
      <c r="N14" s="65">
        <v>13.64216554121005</v>
      </c>
      <c r="O14" s="59">
        <v>0.87750878106607133</v>
      </c>
      <c r="P14" s="65">
        <v>11.44215620239677</v>
      </c>
      <c r="Q14" s="59">
        <v>0.79472167812371197</v>
      </c>
      <c r="R14" s="65">
        <v>-6.3283796310424805</v>
      </c>
      <c r="S14" s="59">
        <v>1.2310057878494263</v>
      </c>
      <c r="T14" s="65">
        <v>-2.2000093460083008</v>
      </c>
      <c r="U14" s="59">
        <v>1.1838936805725098</v>
      </c>
      <c r="V14" s="65">
        <v>5.9314093426116434</v>
      </c>
      <c r="W14" s="60">
        <v>0.52542871558513093</v>
      </c>
      <c r="X14" s="65">
        <v>4.9313262508316207</v>
      </c>
      <c r="Y14" s="59">
        <v>0.74359272316833713</v>
      </c>
      <c r="Z14" s="65">
        <v>5.3549795413522574</v>
      </c>
      <c r="AA14" s="59">
        <v>0.46791229859193711</v>
      </c>
      <c r="AB14" s="65">
        <v>-0.57642978429794312</v>
      </c>
      <c r="AC14" s="59">
        <v>0.70357459783554077</v>
      </c>
      <c r="AD14" s="65">
        <v>0.42365330457687378</v>
      </c>
      <c r="AE14" s="60">
        <v>0.87856251001358032</v>
      </c>
      <c r="AF14" s="65">
        <v>15.137544139202969</v>
      </c>
      <c r="AG14" s="59">
        <v>0.98261409061207783</v>
      </c>
      <c r="AH14" s="65">
        <v>8.221417584128794</v>
      </c>
      <c r="AI14" s="59">
        <v>0.79405225382061451</v>
      </c>
      <c r="AJ14" s="65">
        <v>11.51839600410675</v>
      </c>
      <c r="AK14" s="59">
        <v>0.65272163295755969</v>
      </c>
      <c r="AL14" s="65">
        <v>-3.6191480159759521</v>
      </c>
      <c r="AM14" s="59">
        <v>1.1796507835388184</v>
      </c>
      <c r="AN14" s="65">
        <v>3.2969784736633301</v>
      </c>
      <c r="AO14" s="59">
        <v>1.0278931856155396</v>
      </c>
      <c r="AP14" s="69">
        <v>4.0468536349996409</v>
      </c>
      <c r="AQ14" s="60">
        <v>0.42662943262174358</v>
      </c>
      <c r="AR14" s="65">
        <v>4.4263969792671931</v>
      </c>
      <c r="AS14" s="59">
        <v>0.6818201338541956</v>
      </c>
      <c r="AT14" s="69">
        <v>7.2355370437023332</v>
      </c>
      <c r="AU14" s="59">
        <v>0.53843882809469046</v>
      </c>
      <c r="AV14" s="65">
        <v>3.1886835098266602</v>
      </c>
      <c r="AW14" s="59">
        <v>0.68697094917297363</v>
      </c>
      <c r="AX14" s="65">
        <v>2.8091399669647217</v>
      </c>
      <c r="AY14" s="61">
        <v>0.8687894344329834</v>
      </c>
    </row>
    <row r="15" spans="1:51">
      <c r="A15" s="137" t="s">
        <v>91</v>
      </c>
      <c r="B15" s="65">
        <v>12.159081290266201</v>
      </c>
      <c r="C15" s="60">
        <v>0.52831839366738353</v>
      </c>
      <c r="D15" s="65" t="s">
        <v>14</v>
      </c>
      <c r="E15" s="59" t="s">
        <v>14</v>
      </c>
      <c r="F15" s="65">
        <v>11.29409691822354</v>
      </c>
      <c r="G15" s="59">
        <v>0.64331506828548324</v>
      </c>
      <c r="H15" s="65">
        <v>-0.86498439311981201</v>
      </c>
      <c r="I15" s="59">
        <v>0.8324509859085083</v>
      </c>
      <c r="J15" s="65" t="s">
        <v>14</v>
      </c>
      <c r="K15" s="59" t="s">
        <v>14</v>
      </c>
      <c r="L15" s="69">
        <v>23.780520790043081</v>
      </c>
      <c r="M15" s="60">
        <v>0.63984893007287191</v>
      </c>
      <c r="N15" s="65" t="s">
        <v>14</v>
      </c>
      <c r="O15" s="59" t="s">
        <v>14</v>
      </c>
      <c r="P15" s="65">
        <v>15.49537591311325</v>
      </c>
      <c r="Q15" s="59">
        <v>0.63687316213374645</v>
      </c>
      <c r="R15" s="65">
        <v>-8.2851448059082031</v>
      </c>
      <c r="S15" s="59">
        <v>0.90278130769729614</v>
      </c>
      <c r="T15" s="69" t="s">
        <v>14</v>
      </c>
      <c r="U15" s="60" t="s">
        <v>14</v>
      </c>
      <c r="V15" s="65">
        <v>3.9469682693553612</v>
      </c>
      <c r="W15" s="60">
        <v>0.37432914125365824</v>
      </c>
      <c r="X15" s="65" t="s">
        <v>14</v>
      </c>
      <c r="Y15" s="59" t="s">
        <v>14</v>
      </c>
      <c r="Z15" s="65">
        <v>4.3729706520838434</v>
      </c>
      <c r="AA15" s="59">
        <v>0.29143197254758491</v>
      </c>
      <c r="AB15" s="65">
        <v>0.4260023832321167</v>
      </c>
      <c r="AC15" s="59">
        <v>0.47439950704574585</v>
      </c>
      <c r="AD15" s="69" t="s">
        <v>14</v>
      </c>
      <c r="AE15" s="60" t="s">
        <v>14</v>
      </c>
      <c r="AF15" s="65">
        <v>30.30357107652571</v>
      </c>
      <c r="AG15" s="59">
        <v>0.93973723312530555</v>
      </c>
      <c r="AH15" s="65" t="s">
        <v>14</v>
      </c>
      <c r="AI15" s="59" t="s">
        <v>14</v>
      </c>
      <c r="AJ15" s="65">
        <v>15.953723824196411</v>
      </c>
      <c r="AK15" s="59">
        <v>0.70180453422168243</v>
      </c>
      <c r="AL15" s="65">
        <v>-14.349846839904785</v>
      </c>
      <c r="AM15" s="59">
        <v>1.172874927520752</v>
      </c>
      <c r="AN15" s="65" t="s">
        <v>14</v>
      </c>
      <c r="AO15" s="59" t="s">
        <v>14</v>
      </c>
      <c r="AP15" s="69">
        <v>10.04426029763961</v>
      </c>
      <c r="AQ15" s="60">
        <v>0.6807071800553457</v>
      </c>
      <c r="AR15" s="65" t="s">
        <v>14</v>
      </c>
      <c r="AS15" s="59" t="s">
        <v>14</v>
      </c>
      <c r="AT15" s="69">
        <v>13.83412527397398</v>
      </c>
      <c r="AU15" s="59">
        <v>0.67716121674348384</v>
      </c>
      <c r="AV15" s="65">
        <v>3.7898650169372559</v>
      </c>
      <c r="AW15" s="59">
        <v>0.96016120910644531</v>
      </c>
      <c r="AX15" s="65" t="s">
        <v>14</v>
      </c>
      <c r="AY15" s="61" t="s">
        <v>14</v>
      </c>
    </row>
    <row r="16" spans="1:51">
      <c r="A16" s="138" t="s">
        <v>67</v>
      </c>
      <c r="B16" s="72">
        <v>16.06744981471909</v>
      </c>
      <c r="C16" s="53">
        <v>1.4510787989737333</v>
      </c>
      <c r="D16" s="72">
        <v>13.382146803315999</v>
      </c>
      <c r="E16" s="51">
        <v>0.84002619628514363</v>
      </c>
      <c r="F16" s="72">
        <v>16.831051407584219</v>
      </c>
      <c r="G16" s="51">
        <v>0.88493538374508052</v>
      </c>
      <c r="H16" s="72">
        <v>0.76360160112380981</v>
      </c>
      <c r="I16" s="51">
        <v>1.6996294260025024</v>
      </c>
      <c r="J16" s="72">
        <v>3.4489045143127441</v>
      </c>
      <c r="K16" s="51">
        <v>1.2201453447341919</v>
      </c>
      <c r="L16" s="71">
        <v>26.893584822817409</v>
      </c>
      <c r="M16" s="53">
        <v>1.5787368556576376</v>
      </c>
      <c r="N16" s="72">
        <v>20.282489468601039</v>
      </c>
      <c r="O16" s="51">
        <v>0.9392268325740466</v>
      </c>
      <c r="P16" s="72">
        <v>22.619439584796659</v>
      </c>
      <c r="Q16" s="51">
        <v>0.88345334728843794</v>
      </c>
      <c r="R16" s="72">
        <v>-4.2741451263427734</v>
      </c>
      <c r="S16" s="51">
        <v>1.8091157674789429</v>
      </c>
      <c r="T16" s="71">
        <v>2.3369500637054443</v>
      </c>
      <c r="U16" s="53">
        <v>1.2894327640533447</v>
      </c>
      <c r="V16" s="72">
        <v>8.5278259058934012</v>
      </c>
      <c r="W16" s="53">
        <v>0.94973158601172292</v>
      </c>
      <c r="X16" s="72">
        <v>9.0826572184831491</v>
      </c>
      <c r="Y16" s="51">
        <v>0.65336767432711773</v>
      </c>
      <c r="Z16" s="72">
        <v>10.57060676919092</v>
      </c>
      <c r="AA16" s="51">
        <v>0.78791763974284001</v>
      </c>
      <c r="AB16" s="72">
        <v>2.042780876159668</v>
      </c>
      <c r="AC16" s="51">
        <v>1.2340195178985596</v>
      </c>
      <c r="AD16" s="71">
        <v>1.4879496097564697</v>
      </c>
      <c r="AE16" s="53">
        <v>1.0235738754272461</v>
      </c>
      <c r="AF16" s="72">
        <v>24.37054617155604</v>
      </c>
      <c r="AG16" s="51">
        <v>1.4743277087158466</v>
      </c>
      <c r="AH16" s="72">
        <v>22.775509326477088</v>
      </c>
      <c r="AI16" s="51">
        <v>0.95223728749959591</v>
      </c>
      <c r="AJ16" s="72">
        <v>27.214149032402041</v>
      </c>
      <c r="AK16" s="51">
        <v>1.2026273514163632</v>
      </c>
      <c r="AL16" s="72">
        <v>2.8436028957366943</v>
      </c>
      <c r="AM16" s="51">
        <v>1.9026178121566772</v>
      </c>
      <c r="AN16" s="72">
        <v>4.4386396408081055</v>
      </c>
      <c r="AO16" s="51">
        <v>1.5339714288711548</v>
      </c>
      <c r="AP16" s="71">
        <v>15.52148910198901</v>
      </c>
      <c r="AQ16" s="53">
        <v>2.347740268543927</v>
      </c>
      <c r="AR16" s="72">
        <v>16.578767297468911</v>
      </c>
      <c r="AS16" s="51">
        <v>1.0094757624844719</v>
      </c>
      <c r="AT16" s="71">
        <v>21.1575530947426</v>
      </c>
      <c r="AU16" s="51">
        <v>1.0276947055800723</v>
      </c>
      <c r="AV16" s="72">
        <v>5.6360640525817871</v>
      </c>
      <c r="AW16" s="51">
        <v>2.5628190040588379</v>
      </c>
      <c r="AX16" s="72">
        <v>4.5787858963012695</v>
      </c>
      <c r="AY16" s="52">
        <v>1.4405546188354492</v>
      </c>
    </row>
    <row r="17" spans="1:51">
      <c r="A17" s="138" t="s">
        <v>108</v>
      </c>
      <c r="B17" s="72">
        <v>21.051346830047748</v>
      </c>
      <c r="C17" s="53">
        <v>1.1466469697571611</v>
      </c>
      <c r="D17" s="72">
        <v>10.228317719468601</v>
      </c>
      <c r="E17" s="51">
        <v>0.44018853304303013</v>
      </c>
      <c r="F17" s="72">
        <v>10.09154988815285</v>
      </c>
      <c r="G17" s="51">
        <v>0.75077276788337599</v>
      </c>
      <c r="H17" s="72">
        <v>-10.959796905517578</v>
      </c>
      <c r="I17" s="51">
        <v>1.3705688714981079</v>
      </c>
      <c r="J17" s="72">
        <v>-0.13676783442497253</v>
      </c>
      <c r="K17" s="51">
        <v>0.87030208110809326</v>
      </c>
      <c r="L17" s="71">
        <v>35.562340369859712</v>
      </c>
      <c r="M17" s="53">
        <v>1.3339607903069299</v>
      </c>
      <c r="N17" s="72">
        <v>27.472951109298929</v>
      </c>
      <c r="O17" s="51">
        <v>0.74673337054778499</v>
      </c>
      <c r="P17" s="72">
        <v>27.01222457465223</v>
      </c>
      <c r="Q17" s="51">
        <v>1.1725286452951569</v>
      </c>
      <c r="R17" s="72">
        <v>-8.5501155853271484</v>
      </c>
      <c r="S17" s="51">
        <v>1.7760277986526489</v>
      </c>
      <c r="T17" s="71">
        <v>-0.4607265293598175</v>
      </c>
      <c r="U17" s="53">
        <v>1.3901201486587524</v>
      </c>
      <c r="V17" s="72">
        <v>19.96140286256043</v>
      </c>
      <c r="W17" s="53">
        <v>0.77584145584941289</v>
      </c>
      <c r="X17" s="72">
        <v>25.533237682109409</v>
      </c>
      <c r="Y17" s="51">
        <v>0.71920747358258363</v>
      </c>
      <c r="Z17" s="72">
        <v>21.50691939511329</v>
      </c>
      <c r="AA17" s="51">
        <v>1.155922557211597</v>
      </c>
      <c r="AB17" s="72">
        <v>1.5455164909362793</v>
      </c>
      <c r="AC17" s="51">
        <v>1.392151951789856</v>
      </c>
      <c r="AD17" s="71">
        <v>-4.0263180732727051</v>
      </c>
      <c r="AE17" s="53">
        <v>1.3614023923873901</v>
      </c>
      <c r="AF17" s="72">
        <v>63.239100640998437</v>
      </c>
      <c r="AG17" s="51">
        <v>1.2109531788933938</v>
      </c>
      <c r="AH17" s="72">
        <v>60.084125681192923</v>
      </c>
      <c r="AI17" s="51">
        <v>0.94036791216828364</v>
      </c>
      <c r="AJ17" s="72">
        <v>58.384368602585127</v>
      </c>
      <c r="AK17" s="51">
        <v>1.2219021499256877</v>
      </c>
      <c r="AL17" s="72">
        <v>-4.8547320365905762</v>
      </c>
      <c r="AM17" s="51">
        <v>1.7203059196472168</v>
      </c>
      <c r="AN17" s="72">
        <v>-1.6997570991516113</v>
      </c>
      <c r="AO17" s="51">
        <v>1.5418614149093628</v>
      </c>
      <c r="AP17" s="71">
        <v>33.197817271303023</v>
      </c>
      <c r="AQ17" s="53">
        <v>1.2194530241050916</v>
      </c>
      <c r="AR17" s="72">
        <v>46.382309961985229</v>
      </c>
      <c r="AS17" s="51">
        <v>0.90541540684609789</v>
      </c>
      <c r="AT17" s="71">
        <v>43.975134010843597</v>
      </c>
      <c r="AU17" s="51">
        <v>1.3495100471637329</v>
      </c>
      <c r="AV17" s="72">
        <v>10.777317047119141</v>
      </c>
      <c r="AW17" s="51">
        <v>1.8188576698303223</v>
      </c>
      <c r="AX17" s="72">
        <v>-2.4071760177612305</v>
      </c>
      <c r="AY17" s="52">
        <v>1.6251013278961182</v>
      </c>
    </row>
    <row r="18" spans="1:51">
      <c r="A18" s="207" t="s">
        <v>56</v>
      </c>
      <c r="B18" s="208" t="s">
        <v>14</v>
      </c>
      <c r="C18" s="45" t="s">
        <v>14</v>
      </c>
      <c r="D18" s="208">
        <v>4.7916066887413411</v>
      </c>
      <c r="E18" s="209">
        <v>0.59149479630842672</v>
      </c>
      <c r="F18" s="208">
        <v>6.1528056657654426</v>
      </c>
      <c r="G18" s="209">
        <v>0.64806441399935011</v>
      </c>
      <c r="H18" s="208" t="s">
        <v>14</v>
      </c>
      <c r="I18" s="209" t="s">
        <v>14</v>
      </c>
      <c r="J18" s="208">
        <v>1.3611990213394165</v>
      </c>
      <c r="K18" s="209">
        <v>0.87741297483444214</v>
      </c>
      <c r="L18" s="210" t="s">
        <v>14</v>
      </c>
      <c r="M18" s="45" t="s">
        <v>14</v>
      </c>
      <c r="N18" s="208">
        <v>12.50939825765056</v>
      </c>
      <c r="O18" s="209">
        <v>0.68464088140289081</v>
      </c>
      <c r="P18" s="208">
        <v>10.75108325538956</v>
      </c>
      <c r="Q18" s="209">
        <v>0.91266455583412143</v>
      </c>
      <c r="R18" s="208" t="s">
        <v>14</v>
      </c>
      <c r="S18" s="209" t="s">
        <v>14</v>
      </c>
      <c r="T18" s="208">
        <v>-1.7583149671554565</v>
      </c>
      <c r="U18" s="209">
        <v>1.1409162282943726</v>
      </c>
      <c r="V18" s="208" t="s">
        <v>14</v>
      </c>
      <c r="W18" s="45" t="s">
        <v>14</v>
      </c>
      <c r="X18" s="208">
        <v>11.68969112842359</v>
      </c>
      <c r="Y18" s="209">
        <v>0.87965480035130561</v>
      </c>
      <c r="Z18" s="208">
        <v>9.3377869883417688</v>
      </c>
      <c r="AA18" s="209">
        <v>0.78366444482104969</v>
      </c>
      <c r="AB18" s="208" t="s">
        <v>14</v>
      </c>
      <c r="AC18" s="209" t="s">
        <v>14</v>
      </c>
      <c r="AD18" s="208">
        <v>-2.3519041538238525</v>
      </c>
      <c r="AE18" s="45">
        <v>1.1781011819839478</v>
      </c>
      <c r="AF18" s="208" t="s">
        <v>14</v>
      </c>
      <c r="AG18" s="209" t="s">
        <v>14</v>
      </c>
      <c r="AH18" s="208">
        <v>27.00335959452244</v>
      </c>
      <c r="AI18" s="209">
        <v>1.009807326682828</v>
      </c>
      <c r="AJ18" s="208">
        <v>27.410380550192549</v>
      </c>
      <c r="AK18" s="209">
        <v>1.4702319218523388</v>
      </c>
      <c r="AL18" s="208" t="s">
        <v>14</v>
      </c>
      <c r="AM18" s="209" t="s">
        <v>14</v>
      </c>
      <c r="AN18" s="208">
        <v>0.40702095627784729</v>
      </c>
      <c r="AO18" s="209">
        <v>1.7836178541183472</v>
      </c>
      <c r="AP18" s="210" t="s">
        <v>14</v>
      </c>
      <c r="AQ18" s="45" t="s">
        <v>14</v>
      </c>
      <c r="AR18" s="208">
        <v>17.499605613694779</v>
      </c>
      <c r="AS18" s="209">
        <v>0.92471135249567749</v>
      </c>
      <c r="AT18" s="210">
        <v>19.629088857662151</v>
      </c>
      <c r="AU18" s="209">
        <v>1.2332165621360469</v>
      </c>
      <c r="AV18" s="208" t="s">
        <v>14</v>
      </c>
      <c r="AW18" s="209" t="s">
        <v>14</v>
      </c>
      <c r="AX18" s="208">
        <v>2.1294832229614258</v>
      </c>
      <c r="AY18" s="211">
        <v>1.5414000749588013</v>
      </c>
    </row>
    <row r="19" spans="1:51" s="206" customFormat="1">
      <c r="A19" s="207" t="s">
        <v>69</v>
      </c>
      <c r="B19" s="208" t="s">
        <v>14</v>
      </c>
      <c r="C19" s="45" t="s">
        <v>14</v>
      </c>
      <c r="D19" s="208">
        <v>5.283546599922377</v>
      </c>
      <c r="E19" s="209">
        <v>0.45991139177332435</v>
      </c>
      <c r="F19" s="208">
        <v>6.5253873417904584</v>
      </c>
      <c r="G19" s="209">
        <v>0.57488380821759855</v>
      </c>
      <c r="H19" s="208" t="s">
        <v>14</v>
      </c>
      <c r="I19" s="209" t="s">
        <v>14</v>
      </c>
      <c r="J19" s="208">
        <v>1.2418407201766968</v>
      </c>
      <c r="K19" s="209">
        <v>0.73621320724487305</v>
      </c>
      <c r="L19" s="210" t="s">
        <v>14</v>
      </c>
      <c r="M19" s="45" t="s">
        <v>14</v>
      </c>
      <c r="N19" s="208">
        <v>14.75412152254518</v>
      </c>
      <c r="O19" s="209">
        <v>0.71210193202421068</v>
      </c>
      <c r="P19" s="208">
        <v>12.970994210592499</v>
      </c>
      <c r="Q19" s="209">
        <v>0.62915670136095558</v>
      </c>
      <c r="R19" s="208" t="s">
        <v>14</v>
      </c>
      <c r="S19" s="209" t="s">
        <v>14</v>
      </c>
      <c r="T19" s="208">
        <v>-1.7831273078918457</v>
      </c>
      <c r="U19" s="209">
        <v>0.95022487640380859</v>
      </c>
      <c r="V19" s="208" t="s">
        <v>14</v>
      </c>
      <c r="W19" s="45" t="s">
        <v>14</v>
      </c>
      <c r="X19" s="208">
        <v>4.0156381020531073</v>
      </c>
      <c r="Y19" s="209">
        <v>0.39900813770176369</v>
      </c>
      <c r="Z19" s="208">
        <v>4.2707114440215914</v>
      </c>
      <c r="AA19" s="209">
        <v>0.38278139258453547</v>
      </c>
      <c r="AB19" s="208" t="s">
        <v>14</v>
      </c>
      <c r="AC19" s="209" t="s">
        <v>14</v>
      </c>
      <c r="AD19" s="208">
        <v>0.25507333874702454</v>
      </c>
      <c r="AE19" s="45">
        <v>0.55292773246765137</v>
      </c>
      <c r="AF19" s="208" t="s">
        <v>14</v>
      </c>
      <c r="AG19" s="209" t="s">
        <v>14</v>
      </c>
      <c r="AH19" s="208">
        <v>8.0274209249642645</v>
      </c>
      <c r="AI19" s="209">
        <v>0.49773111163119993</v>
      </c>
      <c r="AJ19" s="208">
        <v>14.64745332782992</v>
      </c>
      <c r="AK19" s="209">
        <v>0.81931389084913042</v>
      </c>
      <c r="AL19" s="208" t="s">
        <v>14</v>
      </c>
      <c r="AM19" s="209" t="s">
        <v>14</v>
      </c>
      <c r="AN19" s="208">
        <v>6.6200323104858398</v>
      </c>
      <c r="AO19" s="209">
        <v>0.95865088701248169</v>
      </c>
      <c r="AP19" s="210" t="s">
        <v>14</v>
      </c>
      <c r="AQ19" s="45" t="s">
        <v>14</v>
      </c>
      <c r="AR19" s="208">
        <v>5.1142813142973118</v>
      </c>
      <c r="AS19" s="209">
        <v>0.4482175838051467</v>
      </c>
      <c r="AT19" s="210">
        <v>6.4930871143912317</v>
      </c>
      <c r="AU19" s="209">
        <v>0.50247874926410463</v>
      </c>
      <c r="AV19" s="208" t="s">
        <v>14</v>
      </c>
      <c r="AW19" s="209" t="s">
        <v>14</v>
      </c>
      <c r="AX19" s="208">
        <v>1.3788057565689087</v>
      </c>
      <c r="AY19" s="211">
        <v>0.67333787679672241</v>
      </c>
    </row>
    <row r="20" spans="1:51" s="206" customFormat="1">
      <c r="A20" s="138" t="s">
        <v>107</v>
      </c>
      <c r="B20" s="72" t="s">
        <v>14</v>
      </c>
      <c r="C20" s="53" t="s">
        <v>14</v>
      </c>
      <c r="D20" s="72">
        <v>9.6785429259858837</v>
      </c>
      <c r="E20" s="51">
        <v>0.74665401590883573</v>
      </c>
      <c r="F20" s="72">
        <v>14.95364898793502</v>
      </c>
      <c r="G20" s="51">
        <v>0.89727267152616386</v>
      </c>
      <c r="H20" s="72" t="s">
        <v>14</v>
      </c>
      <c r="I20" s="51" t="s">
        <v>14</v>
      </c>
      <c r="J20" s="72">
        <v>5.2751059532165527</v>
      </c>
      <c r="K20" s="51">
        <v>1.1673004627227783</v>
      </c>
      <c r="L20" s="71" t="s">
        <v>14</v>
      </c>
      <c r="M20" s="53" t="s">
        <v>14</v>
      </c>
      <c r="N20" s="72">
        <v>12.77838254896931</v>
      </c>
      <c r="O20" s="51">
        <v>0.93675428087123613</v>
      </c>
      <c r="P20" s="72">
        <v>16.650213884683492</v>
      </c>
      <c r="Q20" s="51">
        <v>0.81467479686612754</v>
      </c>
      <c r="R20" s="72" t="s">
        <v>14</v>
      </c>
      <c r="S20" s="51" t="s">
        <v>14</v>
      </c>
      <c r="T20" s="72">
        <v>3.8718314170837402</v>
      </c>
      <c r="U20" s="51">
        <v>1.2414522171020508</v>
      </c>
      <c r="V20" s="72" t="s">
        <v>14</v>
      </c>
      <c r="W20" s="53" t="s">
        <v>14</v>
      </c>
      <c r="X20" s="72">
        <v>16.52659643543954</v>
      </c>
      <c r="Y20" s="51">
        <v>1.0648560603611625</v>
      </c>
      <c r="Z20" s="72">
        <v>15.955536501823691</v>
      </c>
      <c r="AA20" s="51">
        <v>0.83957564578458366</v>
      </c>
      <c r="AB20" s="72" t="s">
        <v>14</v>
      </c>
      <c r="AC20" s="51" t="s">
        <v>14</v>
      </c>
      <c r="AD20" s="72">
        <v>-0.5710599422454834</v>
      </c>
      <c r="AE20" s="53">
        <v>1.3560256958007812</v>
      </c>
      <c r="AF20" s="72" t="s">
        <v>14</v>
      </c>
      <c r="AG20" s="51" t="s">
        <v>14</v>
      </c>
      <c r="AH20" s="72">
        <v>25.84931343679056</v>
      </c>
      <c r="AI20" s="51">
        <v>1.5044505617034976</v>
      </c>
      <c r="AJ20" s="72">
        <v>38.297231602583729</v>
      </c>
      <c r="AK20" s="51">
        <v>1.2132237641437202</v>
      </c>
      <c r="AL20" s="72" t="s">
        <v>14</v>
      </c>
      <c r="AM20" s="51" t="s">
        <v>14</v>
      </c>
      <c r="AN20" s="72">
        <v>12.447917938232422</v>
      </c>
      <c r="AO20" s="51">
        <v>1.9326881170272827</v>
      </c>
      <c r="AP20" s="71" t="s">
        <v>14</v>
      </c>
      <c r="AQ20" s="53" t="s">
        <v>14</v>
      </c>
      <c r="AR20" s="72">
        <v>24.37903609876264</v>
      </c>
      <c r="AS20" s="51">
        <v>1.3159380542198349</v>
      </c>
      <c r="AT20" s="71">
        <v>33.848845095986881</v>
      </c>
      <c r="AU20" s="51">
        <v>1.1929290057867958</v>
      </c>
      <c r="AV20" s="72" t="s">
        <v>14</v>
      </c>
      <c r="AW20" s="51" t="s">
        <v>14</v>
      </c>
      <c r="AX20" s="72">
        <v>9.4698085784912109</v>
      </c>
      <c r="AY20" s="52">
        <v>1.7761679887771606</v>
      </c>
    </row>
    <row r="21" spans="1:51" s="206" customFormat="1">
      <c r="A21" s="207" t="s">
        <v>73</v>
      </c>
      <c r="B21" s="208">
        <v>13.64521954374835</v>
      </c>
      <c r="C21" s="45">
        <v>0.96868095544085819</v>
      </c>
      <c r="D21" s="208">
        <v>7.5216668538746809</v>
      </c>
      <c r="E21" s="209">
        <v>0.76060931925627917</v>
      </c>
      <c r="F21" s="208">
        <v>7.0164894549700794</v>
      </c>
      <c r="G21" s="209">
        <v>0.7132487762929357</v>
      </c>
      <c r="H21" s="208">
        <v>-6.628730297088623</v>
      </c>
      <c r="I21" s="209">
        <v>1.202940821647644</v>
      </c>
      <c r="J21" s="208">
        <v>-0.50517737865447998</v>
      </c>
      <c r="K21" s="209">
        <v>1.042712926864624</v>
      </c>
      <c r="L21" s="210">
        <v>20.077077449482971</v>
      </c>
      <c r="M21" s="45">
        <v>1.6724369060419551</v>
      </c>
      <c r="N21" s="208">
        <v>18.695034626135548</v>
      </c>
      <c r="O21" s="209">
        <v>1.1527941282853846</v>
      </c>
      <c r="P21" s="208">
        <v>11.170418059928901</v>
      </c>
      <c r="Q21" s="209">
        <v>0.88946877090524656</v>
      </c>
      <c r="R21" s="208">
        <v>-8.9066591262817383</v>
      </c>
      <c r="S21" s="209">
        <v>1.8942544460296631</v>
      </c>
      <c r="T21" s="208">
        <v>-7.5246167182922363</v>
      </c>
      <c r="U21" s="209">
        <v>1.4560525417327881</v>
      </c>
      <c r="V21" s="208">
        <v>3.8687223114865099</v>
      </c>
      <c r="W21" s="45">
        <v>0.48848702463895832</v>
      </c>
      <c r="X21" s="208">
        <v>3.0814742579183059</v>
      </c>
      <c r="Y21" s="209">
        <v>0.60408471591119772</v>
      </c>
      <c r="Z21" s="208">
        <v>3.0149612098084981</v>
      </c>
      <c r="AA21" s="209">
        <v>0.38236684736906895</v>
      </c>
      <c r="AB21" s="208">
        <v>-0.85376107692718506</v>
      </c>
      <c r="AC21" s="209">
        <v>0.62034183740615845</v>
      </c>
      <c r="AD21" s="208">
        <v>-6.6513046622276306E-2</v>
      </c>
      <c r="AE21" s="45">
        <v>0.71492850780487061</v>
      </c>
      <c r="AF21" s="208">
        <v>24.553781103698689</v>
      </c>
      <c r="AG21" s="209">
        <v>1.4363932320949291</v>
      </c>
      <c r="AH21" s="208">
        <v>27.673448045821772</v>
      </c>
      <c r="AI21" s="209">
        <v>1.3302582581207651</v>
      </c>
      <c r="AJ21" s="208">
        <v>18.655190558409242</v>
      </c>
      <c r="AK21" s="209">
        <v>1.0478947759615311</v>
      </c>
      <c r="AL21" s="208">
        <v>-5.8985905647277832</v>
      </c>
      <c r="AM21" s="209">
        <v>1.7780070304870605</v>
      </c>
      <c r="AN21" s="208">
        <v>-9.0182571411132812</v>
      </c>
      <c r="AO21" s="209">
        <v>1.6934198141098022</v>
      </c>
      <c r="AP21" s="210">
        <v>7.0537563841643074</v>
      </c>
      <c r="AQ21" s="45">
        <v>0.98175647366323393</v>
      </c>
      <c r="AR21" s="208">
        <v>6.8145215651416011</v>
      </c>
      <c r="AS21" s="209">
        <v>0.68493197558431818</v>
      </c>
      <c r="AT21" s="210">
        <v>10.6872012387269</v>
      </c>
      <c r="AU21" s="209">
        <v>0.89461124069513165</v>
      </c>
      <c r="AV21" s="208">
        <v>3.6334447860717773</v>
      </c>
      <c r="AW21" s="209">
        <v>1.3282225131988525</v>
      </c>
      <c r="AX21" s="208">
        <v>3.8726797103881836</v>
      </c>
      <c r="AY21" s="211">
        <v>1.1267036199569702</v>
      </c>
    </row>
    <row r="22" spans="1:51" s="206" customFormat="1">
      <c r="A22" s="207" t="s">
        <v>62</v>
      </c>
      <c r="B22" s="208">
        <v>10.448127060324859</v>
      </c>
      <c r="C22" s="45">
        <v>0.64509784365824852</v>
      </c>
      <c r="D22" s="208">
        <v>13.840389731145819</v>
      </c>
      <c r="E22" s="209">
        <v>0.78897775411103954</v>
      </c>
      <c r="F22" s="208">
        <v>11.04234050780004</v>
      </c>
      <c r="G22" s="209">
        <v>0.58262978888304295</v>
      </c>
      <c r="H22" s="208">
        <v>0.59421342611312866</v>
      </c>
      <c r="I22" s="209">
        <v>0.86925756931304932</v>
      </c>
      <c r="J22" s="208">
        <v>-2.7980492115020752</v>
      </c>
      <c r="K22" s="209">
        <v>0.98078709840774536</v>
      </c>
      <c r="L22" s="210">
        <v>27.851997281281768</v>
      </c>
      <c r="M22" s="45">
        <v>0.90979194642568695</v>
      </c>
      <c r="N22" s="208">
        <v>24.116830962683341</v>
      </c>
      <c r="O22" s="209">
        <v>0.92233895648073372</v>
      </c>
      <c r="P22" s="208">
        <v>19.166752533610229</v>
      </c>
      <c r="Q22" s="209">
        <v>0.87037101747261147</v>
      </c>
      <c r="R22" s="208">
        <v>-8.6852445602416992</v>
      </c>
      <c r="S22" s="209">
        <v>1.2590738534927368</v>
      </c>
      <c r="T22" s="208">
        <v>-4.9500784873962402</v>
      </c>
      <c r="U22" s="209">
        <v>1.2681698799133301</v>
      </c>
      <c r="V22" s="208">
        <v>4.6486519405404287</v>
      </c>
      <c r="W22" s="45">
        <v>0.3709136445839637</v>
      </c>
      <c r="X22" s="208">
        <v>3.5240229239283538</v>
      </c>
      <c r="Y22" s="209">
        <v>0.31372969259102196</v>
      </c>
      <c r="Z22" s="208">
        <v>4.3449556264279039</v>
      </c>
      <c r="AA22" s="209">
        <v>0.47033803605939628</v>
      </c>
      <c r="AB22" s="208">
        <v>-0.30369630455970764</v>
      </c>
      <c r="AC22" s="209">
        <v>0.59899485111236572</v>
      </c>
      <c r="AD22" s="208">
        <v>0.82093268632888794</v>
      </c>
      <c r="AE22" s="45">
        <v>0.56537085771560669</v>
      </c>
      <c r="AF22" s="208">
        <v>28.11993224226104</v>
      </c>
      <c r="AG22" s="209">
        <v>0.94556646506441</v>
      </c>
      <c r="AH22" s="208">
        <v>19.68058748026624</v>
      </c>
      <c r="AI22" s="209">
        <v>0.86883751510838825</v>
      </c>
      <c r="AJ22" s="208">
        <v>26.46170613922461</v>
      </c>
      <c r="AK22" s="209">
        <v>1.1896550646102129</v>
      </c>
      <c r="AL22" s="208">
        <v>-1.6582261323928833</v>
      </c>
      <c r="AM22" s="209">
        <v>1.5196628570556641</v>
      </c>
      <c r="AN22" s="208">
        <v>6.7811188697814941</v>
      </c>
      <c r="AO22" s="209">
        <v>1.473145604133606</v>
      </c>
      <c r="AP22" s="210">
        <v>9.6641182811873581</v>
      </c>
      <c r="AQ22" s="45">
        <v>0.76849787911070633</v>
      </c>
      <c r="AR22" s="208">
        <v>9.2415217201098354</v>
      </c>
      <c r="AS22" s="209">
        <v>0.69718366735067205</v>
      </c>
      <c r="AT22" s="210">
        <v>10.511673986220901</v>
      </c>
      <c r="AU22" s="209">
        <v>0.77423908875159919</v>
      </c>
      <c r="AV22" s="208">
        <v>0.84755569696426392</v>
      </c>
      <c r="AW22" s="209">
        <v>1.0908873081207275</v>
      </c>
      <c r="AX22" s="208">
        <v>1.27015221118927</v>
      </c>
      <c r="AY22" s="211">
        <v>1.0418787002563477</v>
      </c>
    </row>
    <row r="23" spans="1:51" s="206" customFormat="1">
      <c r="A23" s="207" t="s">
        <v>79</v>
      </c>
      <c r="B23" s="208" t="s">
        <v>14</v>
      </c>
      <c r="C23" s="45" t="s">
        <v>14</v>
      </c>
      <c r="D23" s="208">
        <v>3.936497509582467</v>
      </c>
      <c r="E23" s="209">
        <v>0.449580934085897</v>
      </c>
      <c r="F23" s="208">
        <v>13.95395153000513</v>
      </c>
      <c r="G23" s="209">
        <v>1.0252427414267589</v>
      </c>
      <c r="H23" s="208" t="s">
        <v>14</v>
      </c>
      <c r="I23" s="209" t="s">
        <v>14</v>
      </c>
      <c r="J23" s="208">
        <v>10.017454147338867</v>
      </c>
      <c r="K23" s="209">
        <v>1.119484543800354</v>
      </c>
      <c r="L23" s="210" t="s">
        <v>14</v>
      </c>
      <c r="M23" s="45" t="s">
        <v>14</v>
      </c>
      <c r="N23" s="208">
        <v>17.459056135714519</v>
      </c>
      <c r="O23" s="209">
        <v>0.96100229588668218</v>
      </c>
      <c r="P23" s="208">
        <v>19.026599868826938</v>
      </c>
      <c r="Q23" s="209">
        <v>1.019790727116977</v>
      </c>
      <c r="R23" s="208" t="s">
        <v>14</v>
      </c>
      <c r="S23" s="209" t="s">
        <v>14</v>
      </c>
      <c r="T23" s="208">
        <v>1.5675437450408936</v>
      </c>
      <c r="U23" s="209">
        <v>1.4012489318847656</v>
      </c>
      <c r="V23" s="208" t="s">
        <v>14</v>
      </c>
      <c r="W23" s="45" t="s">
        <v>14</v>
      </c>
      <c r="X23" s="208">
        <v>1.8632683047088421</v>
      </c>
      <c r="Y23" s="209">
        <v>0.26643987652814172</v>
      </c>
      <c r="Z23" s="208">
        <v>2.2619533668433451</v>
      </c>
      <c r="AA23" s="209">
        <v>0.30693242097257867</v>
      </c>
      <c r="AB23" s="208" t="s">
        <v>14</v>
      </c>
      <c r="AC23" s="209" t="s">
        <v>14</v>
      </c>
      <c r="AD23" s="208">
        <v>0.39868506789207458</v>
      </c>
      <c r="AE23" s="45">
        <v>0.40644523501396179</v>
      </c>
      <c r="AF23" s="208" t="s">
        <v>14</v>
      </c>
      <c r="AG23" s="209" t="s">
        <v>14</v>
      </c>
      <c r="AH23" s="208">
        <v>12.61740151296334</v>
      </c>
      <c r="AI23" s="209">
        <v>0.81688147683572765</v>
      </c>
      <c r="AJ23" s="208">
        <v>12.361948532777991</v>
      </c>
      <c r="AK23" s="209">
        <v>0.79636550436912856</v>
      </c>
      <c r="AL23" s="208" t="s">
        <v>14</v>
      </c>
      <c r="AM23" s="209" t="s">
        <v>14</v>
      </c>
      <c r="AN23" s="208">
        <v>-0.25545299053192139</v>
      </c>
      <c r="AO23" s="209">
        <v>1.1408301591873169</v>
      </c>
      <c r="AP23" s="210" t="s">
        <v>14</v>
      </c>
      <c r="AQ23" s="45" t="s">
        <v>14</v>
      </c>
      <c r="AR23" s="208">
        <v>5.4261437891664626</v>
      </c>
      <c r="AS23" s="209">
        <v>0.60664265277846041</v>
      </c>
      <c r="AT23" s="210">
        <v>6.9170920812827594</v>
      </c>
      <c r="AU23" s="209">
        <v>0.5880726699284291</v>
      </c>
      <c r="AV23" s="208" t="s">
        <v>14</v>
      </c>
      <c r="AW23" s="209" t="s">
        <v>14</v>
      </c>
      <c r="AX23" s="208">
        <v>1.4909483194351196</v>
      </c>
      <c r="AY23" s="211">
        <v>0.84489333629608154</v>
      </c>
    </row>
    <row r="24" spans="1:51" s="206" customFormat="1">
      <c r="A24" s="207" t="s">
        <v>101</v>
      </c>
      <c r="B24" s="208">
        <v>15.642857353508809</v>
      </c>
      <c r="C24" s="45">
        <v>0.74445720501330503</v>
      </c>
      <c r="D24" s="208">
        <v>6.9165840565334422</v>
      </c>
      <c r="E24" s="209">
        <v>0.61999295305894531</v>
      </c>
      <c r="F24" s="208">
        <v>10.343236279292871</v>
      </c>
      <c r="G24" s="209">
        <v>0.83254543019758886</v>
      </c>
      <c r="H24" s="208">
        <v>-5.2996211051940918</v>
      </c>
      <c r="I24" s="209">
        <v>1.1168475151062012</v>
      </c>
      <c r="J24" s="208">
        <v>3.426652193069458</v>
      </c>
      <c r="K24" s="209">
        <v>1.0380381345748901</v>
      </c>
      <c r="L24" s="210">
        <v>14.825112508370401</v>
      </c>
      <c r="M24" s="45">
        <v>0.72127329140447882</v>
      </c>
      <c r="N24" s="208">
        <v>10.534724448279951</v>
      </c>
      <c r="O24" s="209">
        <v>0.69990855200948177</v>
      </c>
      <c r="P24" s="208">
        <v>9.4020718759110373</v>
      </c>
      <c r="Q24" s="209">
        <v>0.91915306725500057</v>
      </c>
      <c r="R24" s="208">
        <v>-5.4230408668518066</v>
      </c>
      <c r="S24" s="209">
        <v>1.1683653593063354</v>
      </c>
      <c r="T24" s="208">
        <v>-1.1326525211334229</v>
      </c>
      <c r="U24" s="209">
        <v>1.1552983522415161</v>
      </c>
      <c r="V24" s="208">
        <v>2.40227106445893</v>
      </c>
      <c r="W24" s="45">
        <v>0.3062621313277073</v>
      </c>
      <c r="X24" s="208">
        <v>1.8429868446027311</v>
      </c>
      <c r="Y24" s="209">
        <v>0.30408702699219042</v>
      </c>
      <c r="Z24" s="208">
        <v>2.9043000500562761</v>
      </c>
      <c r="AA24" s="209">
        <v>0.39126035136038251</v>
      </c>
      <c r="AB24" s="208">
        <v>0.50202900171279907</v>
      </c>
      <c r="AC24" s="209">
        <v>0.49687138199806213</v>
      </c>
      <c r="AD24" s="208">
        <v>1.0613131523132324</v>
      </c>
      <c r="AE24" s="45">
        <v>0.49553364515304565</v>
      </c>
      <c r="AF24" s="208">
        <v>12.78834582749894</v>
      </c>
      <c r="AG24" s="209">
        <v>0.76014200209877969</v>
      </c>
      <c r="AH24" s="208">
        <v>5.3003127704020701</v>
      </c>
      <c r="AI24" s="209">
        <v>0.53342652721228745</v>
      </c>
      <c r="AJ24" s="208">
        <v>12.911566452502591</v>
      </c>
      <c r="AK24" s="209">
        <v>0.9026003231123968</v>
      </c>
      <c r="AL24" s="208">
        <v>0.12322062253952026</v>
      </c>
      <c r="AM24" s="209">
        <v>1.1800436973571777</v>
      </c>
      <c r="AN24" s="208">
        <v>7.6112537384033203</v>
      </c>
      <c r="AO24" s="209">
        <v>1.0484422445297241</v>
      </c>
      <c r="AP24" s="210">
        <v>3.732758021556267</v>
      </c>
      <c r="AQ24" s="45">
        <v>0.45545641233384199</v>
      </c>
      <c r="AR24" s="208">
        <v>3.1361360787170991</v>
      </c>
      <c r="AS24" s="209">
        <v>0.49025182610906992</v>
      </c>
      <c r="AT24" s="210">
        <v>8.3547532749916282</v>
      </c>
      <c r="AU24" s="209">
        <v>0.77700448352496654</v>
      </c>
      <c r="AV24" s="208">
        <v>4.6219954490661621</v>
      </c>
      <c r="AW24" s="209">
        <v>0.90065336227416992</v>
      </c>
      <c r="AX24" s="208">
        <v>5.2186169624328613</v>
      </c>
      <c r="AY24" s="211">
        <v>0.91873979568481445</v>
      </c>
    </row>
    <row r="25" spans="1:51" s="206" customFormat="1">
      <c r="A25" s="207" t="s">
        <v>98</v>
      </c>
      <c r="B25" s="208" t="s">
        <v>14</v>
      </c>
      <c r="C25" s="45" t="s">
        <v>14</v>
      </c>
      <c r="D25" s="208">
        <v>13.558115749554529</v>
      </c>
      <c r="E25" s="209">
        <v>0.70097191156394867</v>
      </c>
      <c r="F25" s="208">
        <v>15.09286176664915</v>
      </c>
      <c r="G25" s="209">
        <v>0.71223664533859066</v>
      </c>
      <c r="H25" s="208" t="s">
        <v>14</v>
      </c>
      <c r="I25" s="209" t="s">
        <v>14</v>
      </c>
      <c r="J25" s="208">
        <v>1.5347460508346558</v>
      </c>
      <c r="K25" s="209">
        <v>0.9993211030960083</v>
      </c>
      <c r="L25" s="210" t="s">
        <v>14</v>
      </c>
      <c r="M25" s="45" t="s">
        <v>14</v>
      </c>
      <c r="N25" s="208">
        <v>25.081077122926882</v>
      </c>
      <c r="O25" s="209">
        <v>0.86508254627824355</v>
      </c>
      <c r="P25" s="208">
        <v>22.94880515120272</v>
      </c>
      <c r="Q25" s="209">
        <v>0.88048159692152894</v>
      </c>
      <c r="R25" s="208" t="s">
        <v>14</v>
      </c>
      <c r="S25" s="209" t="s">
        <v>14</v>
      </c>
      <c r="T25" s="208">
        <v>-2.1322720050811768</v>
      </c>
      <c r="U25" s="209">
        <v>1.2343482971191406</v>
      </c>
      <c r="V25" s="208" t="s">
        <v>14</v>
      </c>
      <c r="W25" s="45" t="s">
        <v>14</v>
      </c>
      <c r="X25" s="208">
        <v>4.2446416390196671</v>
      </c>
      <c r="Y25" s="209">
        <v>0.3940215848647477</v>
      </c>
      <c r="Z25" s="208">
        <v>4.7090371616357798</v>
      </c>
      <c r="AA25" s="209">
        <v>0.51255562352522011</v>
      </c>
      <c r="AB25" s="208" t="s">
        <v>14</v>
      </c>
      <c r="AC25" s="209" t="s">
        <v>14</v>
      </c>
      <c r="AD25" s="208">
        <v>0.46439552307128906</v>
      </c>
      <c r="AE25" s="45">
        <v>0.64650309085845947</v>
      </c>
      <c r="AF25" s="208" t="s">
        <v>14</v>
      </c>
      <c r="AG25" s="209" t="s">
        <v>14</v>
      </c>
      <c r="AH25" s="208">
        <v>27.445185059441439</v>
      </c>
      <c r="AI25" s="209">
        <v>0.88376494624873447</v>
      </c>
      <c r="AJ25" s="208">
        <v>33.659918504178762</v>
      </c>
      <c r="AK25" s="209">
        <v>0.87175820329307641</v>
      </c>
      <c r="AL25" s="208" t="s">
        <v>14</v>
      </c>
      <c r="AM25" s="209" t="s">
        <v>14</v>
      </c>
      <c r="AN25" s="208">
        <v>6.2147336006164551</v>
      </c>
      <c r="AO25" s="209">
        <v>1.2413713932037354</v>
      </c>
      <c r="AP25" s="210" t="s">
        <v>14</v>
      </c>
      <c r="AQ25" s="45" t="s">
        <v>14</v>
      </c>
      <c r="AR25" s="208">
        <v>11.39637613020572</v>
      </c>
      <c r="AS25" s="209">
        <v>0.73903627334624766</v>
      </c>
      <c r="AT25" s="210">
        <v>16.69100634002341</v>
      </c>
      <c r="AU25" s="209">
        <v>0.79404625617662683</v>
      </c>
      <c r="AV25" s="208" t="s">
        <v>14</v>
      </c>
      <c r="AW25" s="209" t="s">
        <v>14</v>
      </c>
      <c r="AX25" s="208">
        <v>5.2946300506591797</v>
      </c>
      <c r="AY25" s="211">
        <v>1.0847506523132324</v>
      </c>
    </row>
    <row r="26" spans="1:51" s="206" customFormat="1">
      <c r="A26" s="207" t="s">
        <v>65</v>
      </c>
      <c r="B26" s="208" t="s">
        <v>14</v>
      </c>
      <c r="C26" s="45" t="s">
        <v>14</v>
      </c>
      <c r="D26" s="208">
        <v>20.90705922569872</v>
      </c>
      <c r="E26" s="209">
        <v>1.18397734011365</v>
      </c>
      <c r="F26" s="208">
        <v>25.335613205788661</v>
      </c>
      <c r="G26" s="209">
        <v>1.203015345458389</v>
      </c>
      <c r="H26" s="208" t="s">
        <v>14</v>
      </c>
      <c r="I26" s="209" t="s">
        <v>14</v>
      </c>
      <c r="J26" s="208">
        <v>4.4285540580749512</v>
      </c>
      <c r="K26" s="209">
        <v>1.6879123449325562</v>
      </c>
      <c r="L26" s="210" t="s">
        <v>14</v>
      </c>
      <c r="M26" s="45" t="s">
        <v>14</v>
      </c>
      <c r="N26" s="208">
        <v>31.179466893080829</v>
      </c>
      <c r="O26" s="209">
        <v>1.4061250594995374</v>
      </c>
      <c r="P26" s="208">
        <v>32.824583870654543</v>
      </c>
      <c r="Q26" s="209">
        <v>1.1882306830667646</v>
      </c>
      <c r="R26" s="208" t="s">
        <v>14</v>
      </c>
      <c r="S26" s="209" t="s">
        <v>14</v>
      </c>
      <c r="T26" s="208">
        <v>1.645116925239563</v>
      </c>
      <c r="U26" s="209">
        <v>1.8409453630447388</v>
      </c>
      <c r="V26" s="208" t="s">
        <v>14</v>
      </c>
      <c r="W26" s="45" t="s">
        <v>14</v>
      </c>
      <c r="X26" s="208">
        <v>7.5800927943948544</v>
      </c>
      <c r="Y26" s="209">
        <v>0.58924309429328692</v>
      </c>
      <c r="Z26" s="208">
        <v>10.745071106469601</v>
      </c>
      <c r="AA26" s="209">
        <v>0.89483787556266015</v>
      </c>
      <c r="AB26" s="208" t="s">
        <v>14</v>
      </c>
      <c r="AC26" s="209" t="s">
        <v>14</v>
      </c>
      <c r="AD26" s="208">
        <v>3.1649782657623291</v>
      </c>
      <c r="AE26" s="45">
        <v>1.0714206695556641</v>
      </c>
      <c r="AF26" s="208" t="s">
        <v>14</v>
      </c>
      <c r="AG26" s="209" t="s">
        <v>14</v>
      </c>
      <c r="AH26" s="208">
        <v>11.205474213662219</v>
      </c>
      <c r="AI26" s="209">
        <v>0.94715159935217152</v>
      </c>
      <c r="AJ26" s="208">
        <v>21.954852045709821</v>
      </c>
      <c r="AK26" s="209">
        <v>1.0084298112391326</v>
      </c>
      <c r="AL26" s="208" t="s">
        <v>14</v>
      </c>
      <c r="AM26" s="209" t="s">
        <v>14</v>
      </c>
      <c r="AN26" s="208">
        <v>10.749378204345703</v>
      </c>
      <c r="AO26" s="209">
        <v>1.3834835290908813</v>
      </c>
      <c r="AP26" s="210" t="s">
        <v>14</v>
      </c>
      <c r="AQ26" s="45" t="s">
        <v>14</v>
      </c>
      <c r="AR26" s="208">
        <v>9.2698732730137721</v>
      </c>
      <c r="AS26" s="209">
        <v>0.78161885256932717</v>
      </c>
      <c r="AT26" s="210">
        <v>12.43601998855066</v>
      </c>
      <c r="AU26" s="209">
        <v>0.77894069067879423</v>
      </c>
      <c r="AV26" s="208" t="s">
        <v>14</v>
      </c>
      <c r="AW26" s="209" t="s">
        <v>14</v>
      </c>
      <c r="AX26" s="208">
        <v>3.1661467552185059</v>
      </c>
      <c r="AY26" s="211">
        <v>1.1034839153289795</v>
      </c>
    </row>
    <row r="27" spans="1:51" s="206" customFormat="1">
      <c r="A27" s="137" t="s">
        <v>70</v>
      </c>
      <c r="B27" s="65" t="s">
        <v>14</v>
      </c>
      <c r="C27" s="60" t="s">
        <v>14</v>
      </c>
      <c r="D27" s="65">
        <v>13.46136284520772</v>
      </c>
      <c r="E27" s="59">
        <v>0.68243870042342991</v>
      </c>
      <c r="F27" s="65">
        <v>16.067643024440699</v>
      </c>
      <c r="G27" s="59">
        <v>0.84981035967502661</v>
      </c>
      <c r="H27" s="65" t="s">
        <v>14</v>
      </c>
      <c r="I27" s="59" t="s">
        <v>14</v>
      </c>
      <c r="J27" s="65">
        <v>2.6062800884246826</v>
      </c>
      <c r="K27" s="59">
        <v>1.0899083614349365</v>
      </c>
      <c r="L27" s="69" t="s">
        <v>14</v>
      </c>
      <c r="M27" s="60" t="s">
        <v>14</v>
      </c>
      <c r="N27" s="65">
        <v>19.7349325257948</v>
      </c>
      <c r="O27" s="59">
        <v>0.86868550603149752</v>
      </c>
      <c r="P27" s="65">
        <v>26.18954402939114</v>
      </c>
      <c r="Q27" s="59">
        <v>0.92813497839009651</v>
      </c>
      <c r="R27" s="65" t="s">
        <v>14</v>
      </c>
      <c r="S27" s="59" t="s">
        <v>14</v>
      </c>
      <c r="T27" s="65">
        <v>6.4546113014221191</v>
      </c>
      <c r="U27" s="59">
        <v>1.271239161491394</v>
      </c>
      <c r="V27" s="65" t="s">
        <v>14</v>
      </c>
      <c r="W27" s="60" t="s">
        <v>14</v>
      </c>
      <c r="X27" s="65">
        <v>5.7754430867969768</v>
      </c>
      <c r="Y27" s="59">
        <v>0.45392394477115072</v>
      </c>
      <c r="Z27" s="65">
        <v>6.4081849068980494</v>
      </c>
      <c r="AA27" s="59">
        <v>0.54524399982623017</v>
      </c>
      <c r="AB27" s="65" t="s">
        <v>14</v>
      </c>
      <c r="AC27" s="59" t="s">
        <v>14</v>
      </c>
      <c r="AD27" s="65">
        <v>0.63274180889129639</v>
      </c>
      <c r="AE27" s="60">
        <v>0.70946317911148071</v>
      </c>
      <c r="AF27" s="65" t="s">
        <v>14</v>
      </c>
      <c r="AG27" s="59" t="s">
        <v>14</v>
      </c>
      <c r="AH27" s="65">
        <v>32.671002345489597</v>
      </c>
      <c r="AI27" s="59">
        <v>0.91886643359994458</v>
      </c>
      <c r="AJ27" s="65">
        <v>36.295181747141541</v>
      </c>
      <c r="AK27" s="59">
        <v>1.1347312074646547</v>
      </c>
      <c r="AL27" s="65" t="s">
        <v>14</v>
      </c>
      <c r="AM27" s="59" t="s">
        <v>14</v>
      </c>
      <c r="AN27" s="65">
        <v>3.6241793632507324</v>
      </c>
      <c r="AO27" s="59">
        <v>1.4601131677627563</v>
      </c>
      <c r="AP27" s="69" t="s">
        <v>14</v>
      </c>
      <c r="AQ27" s="60" t="s">
        <v>14</v>
      </c>
      <c r="AR27" s="65">
        <v>11.312003396886899</v>
      </c>
      <c r="AS27" s="59">
        <v>0.66990785327380886</v>
      </c>
      <c r="AT27" s="69">
        <v>14.260379992516061</v>
      </c>
      <c r="AU27" s="59">
        <v>1.0370081028673381</v>
      </c>
      <c r="AV27" s="65" t="s">
        <v>14</v>
      </c>
      <c r="AW27" s="59" t="s">
        <v>14</v>
      </c>
      <c r="AX27" s="65">
        <v>2.9483766555786133</v>
      </c>
      <c r="AY27" s="61">
        <v>1.2345696687698364</v>
      </c>
    </row>
    <row r="28" spans="1:51" s="206" customFormat="1">
      <c r="A28" s="207" t="s">
        <v>99</v>
      </c>
      <c r="B28" s="208">
        <v>14.30203335365643</v>
      </c>
      <c r="C28" s="45">
        <v>0.99795973530693471</v>
      </c>
      <c r="D28" s="208">
        <v>18.24357062078321</v>
      </c>
      <c r="E28" s="209">
        <v>1.1078907507224216</v>
      </c>
      <c r="F28" s="208">
        <v>18.751177273618779</v>
      </c>
      <c r="G28" s="209">
        <v>1.0973858132062511</v>
      </c>
      <c r="H28" s="208">
        <v>4.4491438865661621</v>
      </c>
      <c r="I28" s="209">
        <v>1.4833000898361206</v>
      </c>
      <c r="J28" s="208">
        <v>0.5076066255569458</v>
      </c>
      <c r="K28" s="209">
        <v>1.559383749961853</v>
      </c>
      <c r="L28" s="210">
        <v>17.322358174749549</v>
      </c>
      <c r="M28" s="45">
        <v>1.0824684395997222</v>
      </c>
      <c r="N28" s="208">
        <v>28.583180084290689</v>
      </c>
      <c r="O28" s="209">
        <v>1.4634104285621796</v>
      </c>
      <c r="P28" s="208">
        <v>21.148345614610459</v>
      </c>
      <c r="Q28" s="209">
        <v>1.1189327201530144</v>
      </c>
      <c r="R28" s="208">
        <v>3.8259873390197754</v>
      </c>
      <c r="S28" s="209">
        <v>1.5568392276763916</v>
      </c>
      <c r="T28" s="208">
        <v>-7.4348344802856445</v>
      </c>
      <c r="U28" s="209">
        <v>1.8421673774719238</v>
      </c>
      <c r="V28" s="208">
        <v>7.8994423196240016</v>
      </c>
      <c r="W28" s="45">
        <v>0.83650741032439391</v>
      </c>
      <c r="X28" s="208">
        <v>4.9454212171697636</v>
      </c>
      <c r="Y28" s="209">
        <v>0.75394456362518347</v>
      </c>
      <c r="Z28" s="208">
        <v>4.1869336639805592</v>
      </c>
      <c r="AA28" s="209">
        <v>0.63899521071029197</v>
      </c>
      <c r="AB28" s="208">
        <v>-3.7125086784362793</v>
      </c>
      <c r="AC28" s="209">
        <v>1.0526440143585205</v>
      </c>
      <c r="AD28" s="208">
        <v>-0.75848758220672607</v>
      </c>
      <c r="AE28" s="45">
        <v>0.98830527067184448</v>
      </c>
      <c r="AF28" s="208">
        <v>23.18659573719858</v>
      </c>
      <c r="AG28" s="209">
        <v>1.162050428866042</v>
      </c>
      <c r="AH28" s="208">
        <v>16.111522058040489</v>
      </c>
      <c r="AI28" s="209">
        <v>1.1127088707066548</v>
      </c>
      <c r="AJ28" s="208">
        <v>17.38571481511789</v>
      </c>
      <c r="AK28" s="209">
        <v>1.1133855431020894</v>
      </c>
      <c r="AL28" s="208">
        <v>-5.8008809089660645</v>
      </c>
      <c r="AM28" s="209">
        <v>1.6093441247940063</v>
      </c>
      <c r="AN28" s="208">
        <v>1.2741928100585938</v>
      </c>
      <c r="AO28" s="209">
        <v>1.5740865468978882</v>
      </c>
      <c r="AP28" s="210">
        <v>14.02410452297633</v>
      </c>
      <c r="AQ28" s="45">
        <v>0.92447266621976865</v>
      </c>
      <c r="AR28" s="208">
        <v>8.875641433999796</v>
      </c>
      <c r="AS28" s="209">
        <v>0.79414022165286446</v>
      </c>
      <c r="AT28" s="210">
        <v>19.418070233655971</v>
      </c>
      <c r="AU28" s="209">
        <v>1.0727953767302176</v>
      </c>
      <c r="AV28" s="208">
        <v>5.3939657211303711</v>
      </c>
      <c r="AW28" s="209">
        <v>1.4161707162857056</v>
      </c>
      <c r="AX28" s="208">
        <v>10.542428970336914</v>
      </c>
      <c r="AY28" s="211">
        <v>1.3347465991973877</v>
      </c>
    </row>
    <row r="29" spans="1:51" s="206" customFormat="1">
      <c r="A29" s="207" t="s">
        <v>85</v>
      </c>
      <c r="B29" s="208">
        <v>23.967794576176161</v>
      </c>
      <c r="C29" s="45">
        <v>0.83299374704729146</v>
      </c>
      <c r="D29" s="208">
        <v>22.924148123325271</v>
      </c>
      <c r="E29" s="209">
        <v>0.95691130247988809</v>
      </c>
      <c r="F29" s="208">
        <v>8.9869793740850348</v>
      </c>
      <c r="G29" s="209">
        <v>0.55320075140340841</v>
      </c>
      <c r="H29" s="208">
        <v>-14.980814933776855</v>
      </c>
      <c r="I29" s="209">
        <v>0.99995481967926025</v>
      </c>
      <c r="J29" s="208">
        <v>-13.937169075012207</v>
      </c>
      <c r="K29" s="209">
        <v>1.1053100824356079</v>
      </c>
      <c r="L29" s="210">
        <v>25.775446053975809</v>
      </c>
      <c r="M29" s="45">
        <v>0.81325445692017706</v>
      </c>
      <c r="N29" s="208">
        <v>35.882038586703082</v>
      </c>
      <c r="O29" s="209">
        <v>0.83258710438863326</v>
      </c>
      <c r="P29" s="208">
        <v>16.614334460948282</v>
      </c>
      <c r="Q29" s="209">
        <v>0.67836417312338648</v>
      </c>
      <c r="R29" s="208">
        <v>-9.1611118316650391</v>
      </c>
      <c r="S29" s="209">
        <v>1.0590376853942871</v>
      </c>
      <c r="T29" s="208">
        <v>-19.267704010009766</v>
      </c>
      <c r="U29" s="209">
        <v>1.0739549398422241</v>
      </c>
      <c r="V29" s="208">
        <v>8.5649041671219539</v>
      </c>
      <c r="W29" s="45">
        <v>0.48641000434593334</v>
      </c>
      <c r="X29" s="208">
        <v>9.8504747970688697</v>
      </c>
      <c r="Y29" s="209">
        <v>0.70812339758679954</v>
      </c>
      <c r="Z29" s="208">
        <v>5.3896903820950266</v>
      </c>
      <c r="AA29" s="209">
        <v>0.43228451857959294</v>
      </c>
      <c r="AB29" s="208">
        <v>-3.1752138137817383</v>
      </c>
      <c r="AC29" s="209">
        <v>0.6507415771484375</v>
      </c>
      <c r="AD29" s="208">
        <v>-4.4607844352722168</v>
      </c>
      <c r="AE29" s="45">
        <v>0.82964366674423218</v>
      </c>
      <c r="AF29" s="208">
        <v>35.320355429048831</v>
      </c>
      <c r="AG29" s="209">
        <v>1.0470804195680894</v>
      </c>
      <c r="AH29" s="208">
        <v>32.324022468586989</v>
      </c>
      <c r="AI29" s="209">
        <v>1.015716403926689</v>
      </c>
      <c r="AJ29" s="208">
        <v>14.890911482589351</v>
      </c>
      <c r="AK29" s="209">
        <v>0.63636901127134649</v>
      </c>
      <c r="AL29" s="208">
        <v>-20.429443359375</v>
      </c>
      <c r="AM29" s="209">
        <v>1.2252930402755737</v>
      </c>
      <c r="AN29" s="208">
        <v>-17.433111190795898</v>
      </c>
      <c r="AO29" s="209">
        <v>1.1986013650894165</v>
      </c>
      <c r="AP29" s="210">
        <v>25.346626063776061</v>
      </c>
      <c r="AQ29" s="45">
        <v>0.85133249868659033</v>
      </c>
      <c r="AR29" s="208">
        <v>27.41761552092747</v>
      </c>
      <c r="AS29" s="209">
        <v>0.89225650283267044</v>
      </c>
      <c r="AT29" s="210">
        <v>14.37866536116047</v>
      </c>
      <c r="AU29" s="209">
        <v>0.62436540560919151</v>
      </c>
      <c r="AV29" s="208">
        <v>-10.967960357666016</v>
      </c>
      <c r="AW29" s="209">
        <v>1.0557458400726318</v>
      </c>
      <c r="AX29" s="208">
        <v>-13.038949966430664</v>
      </c>
      <c r="AY29" s="211">
        <v>1.0890151262283325</v>
      </c>
    </row>
    <row r="30" spans="1:51" s="206" customFormat="1">
      <c r="A30" s="207" t="s">
        <v>97</v>
      </c>
      <c r="B30" s="208" t="s">
        <v>14</v>
      </c>
      <c r="C30" s="45" t="s">
        <v>14</v>
      </c>
      <c r="D30" s="208">
        <v>10.23295851644575</v>
      </c>
      <c r="E30" s="209">
        <v>0.61086126706127875</v>
      </c>
      <c r="F30" s="208">
        <v>16.604638367546698</v>
      </c>
      <c r="G30" s="209">
        <v>0.84546629772250936</v>
      </c>
      <c r="H30" s="208" t="s">
        <v>14</v>
      </c>
      <c r="I30" s="209" t="s">
        <v>14</v>
      </c>
      <c r="J30" s="208">
        <v>6.3716797828674316</v>
      </c>
      <c r="K30" s="209">
        <v>1.043055534362793</v>
      </c>
      <c r="L30" s="210" t="s">
        <v>14</v>
      </c>
      <c r="M30" s="45" t="s">
        <v>14</v>
      </c>
      <c r="N30" s="208">
        <v>24.451289785973049</v>
      </c>
      <c r="O30" s="209">
        <v>1.1621189049786143</v>
      </c>
      <c r="P30" s="208">
        <v>29.160125936005471</v>
      </c>
      <c r="Q30" s="209">
        <v>1.0969929400535674</v>
      </c>
      <c r="R30" s="208" t="s">
        <v>14</v>
      </c>
      <c r="S30" s="209" t="s">
        <v>14</v>
      </c>
      <c r="T30" s="208">
        <v>4.7088360786437988</v>
      </c>
      <c r="U30" s="209">
        <v>1.5980969667434692</v>
      </c>
      <c r="V30" s="208" t="s">
        <v>14</v>
      </c>
      <c r="W30" s="45" t="s">
        <v>14</v>
      </c>
      <c r="X30" s="208">
        <v>9.9684644430989202</v>
      </c>
      <c r="Y30" s="209">
        <v>0.64388754783985946</v>
      </c>
      <c r="Z30" s="208">
        <v>14.586422668682401</v>
      </c>
      <c r="AA30" s="209">
        <v>0.91744643586768382</v>
      </c>
      <c r="AB30" s="208" t="s">
        <v>14</v>
      </c>
      <c r="AC30" s="209" t="s">
        <v>14</v>
      </c>
      <c r="AD30" s="208">
        <v>4.6179580688476562</v>
      </c>
      <c r="AE30" s="45">
        <v>1.1208474636077881</v>
      </c>
      <c r="AF30" s="208" t="s">
        <v>14</v>
      </c>
      <c r="AG30" s="209" t="s">
        <v>14</v>
      </c>
      <c r="AH30" s="208">
        <v>22.771179021669951</v>
      </c>
      <c r="AI30" s="209">
        <v>0.98981070276612049</v>
      </c>
      <c r="AJ30" s="208">
        <v>25.22706962920633</v>
      </c>
      <c r="AK30" s="209">
        <v>0.74432811279770128</v>
      </c>
      <c r="AL30" s="208" t="s">
        <v>14</v>
      </c>
      <c r="AM30" s="209" t="s">
        <v>14</v>
      </c>
      <c r="AN30" s="208">
        <v>2.4558906555175781</v>
      </c>
      <c r="AO30" s="209">
        <v>1.2384464740753174</v>
      </c>
      <c r="AP30" s="210" t="s">
        <v>14</v>
      </c>
      <c r="AQ30" s="45" t="s">
        <v>14</v>
      </c>
      <c r="AR30" s="208">
        <v>13.000310764460661</v>
      </c>
      <c r="AS30" s="209">
        <v>0.80069189906931737</v>
      </c>
      <c r="AT30" s="210">
        <v>16.503304385574559</v>
      </c>
      <c r="AU30" s="209">
        <v>1.0340884474336824</v>
      </c>
      <c r="AV30" s="208" t="s">
        <v>14</v>
      </c>
      <c r="AW30" s="209" t="s">
        <v>14</v>
      </c>
      <c r="AX30" s="208">
        <v>3.5029935836791992</v>
      </c>
      <c r="AY30" s="211">
        <v>1.3078403472900391</v>
      </c>
    </row>
    <row r="31" spans="1:51" s="206" customFormat="1">
      <c r="A31" s="207" t="s">
        <v>82</v>
      </c>
      <c r="B31" s="208" t="s">
        <v>14</v>
      </c>
      <c r="C31" s="45" t="s">
        <v>14</v>
      </c>
      <c r="D31" s="208">
        <v>39.647242777861742</v>
      </c>
      <c r="E31" s="209">
        <v>0.92126597390050213</v>
      </c>
      <c r="F31" s="208">
        <v>43.181041337303647</v>
      </c>
      <c r="G31" s="209">
        <v>0.92838193962439519</v>
      </c>
      <c r="H31" s="208" t="s">
        <v>14</v>
      </c>
      <c r="I31" s="209" t="s">
        <v>14</v>
      </c>
      <c r="J31" s="208">
        <v>3.5337984561920166</v>
      </c>
      <c r="K31" s="209">
        <v>1.307908296585083</v>
      </c>
      <c r="L31" s="210" t="s">
        <v>14</v>
      </c>
      <c r="M31" s="45" t="s">
        <v>14</v>
      </c>
      <c r="N31" s="208">
        <v>25.855888238499752</v>
      </c>
      <c r="O31" s="209">
        <v>0.87793389541451694</v>
      </c>
      <c r="P31" s="208">
        <v>38.981286472244008</v>
      </c>
      <c r="Q31" s="209">
        <v>0.94005054636746765</v>
      </c>
      <c r="R31" s="208" t="s">
        <v>14</v>
      </c>
      <c r="S31" s="209" t="s">
        <v>14</v>
      </c>
      <c r="T31" s="208">
        <v>13.125398635864258</v>
      </c>
      <c r="U31" s="209">
        <v>1.2862592935562134</v>
      </c>
      <c r="V31" s="208" t="s">
        <v>14</v>
      </c>
      <c r="W31" s="45" t="s">
        <v>14</v>
      </c>
      <c r="X31" s="208">
        <v>14.559753198360941</v>
      </c>
      <c r="Y31" s="209">
        <v>0.66554237238310598</v>
      </c>
      <c r="Z31" s="208">
        <v>16.721855933106639</v>
      </c>
      <c r="AA31" s="209">
        <v>0.78697586518016061</v>
      </c>
      <c r="AB31" s="208" t="s">
        <v>14</v>
      </c>
      <c r="AC31" s="209" t="s">
        <v>14</v>
      </c>
      <c r="AD31" s="208">
        <v>2.1621026992797852</v>
      </c>
      <c r="AE31" s="45">
        <v>1.0306684970855713</v>
      </c>
      <c r="AF31" s="208" t="s">
        <v>14</v>
      </c>
      <c r="AG31" s="209" t="s">
        <v>14</v>
      </c>
      <c r="AH31" s="208">
        <v>40.595974218010028</v>
      </c>
      <c r="AI31" s="209">
        <v>1.0845777793256357</v>
      </c>
      <c r="AJ31" s="208">
        <v>45.658036790194707</v>
      </c>
      <c r="AK31" s="209">
        <v>0.98791005748825578</v>
      </c>
      <c r="AL31" s="208" t="s">
        <v>14</v>
      </c>
      <c r="AM31" s="209" t="s">
        <v>14</v>
      </c>
      <c r="AN31" s="208">
        <v>5.0620627403259277</v>
      </c>
      <c r="AO31" s="209">
        <v>1.4670634269714355</v>
      </c>
      <c r="AP31" s="210" t="s">
        <v>14</v>
      </c>
      <c r="AQ31" s="45" t="s">
        <v>14</v>
      </c>
      <c r="AR31" s="208">
        <v>10.72119622798232</v>
      </c>
      <c r="AS31" s="209">
        <v>0.55984596298445732</v>
      </c>
      <c r="AT31" s="210">
        <v>14.862173511981171</v>
      </c>
      <c r="AU31" s="209">
        <v>0.84583387142953459</v>
      </c>
      <c r="AV31" s="208" t="s">
        <v>14</v>
      </c>
      <c r="AW31" s="209" t="s">
        <v>14</v>
      </c>
      <c r="AX31" s="208">
        <v>4.1409773826599121</v>
      </c>
      <c r="AY31" s="211">
        <v>1.0143285989761353</v>
      </c>
    </row>
    <row r="32" spans="1:51" s="206" customFormat="1">
      <c r="A32" s="207" t="s">
        <v>92</v>
      </c>
      <c r="B32" s="208">
        <v>21.520550252865249</v>
      </c>
      <c r="C32" s="45">
        <v>0.78768655077461602</v>
      </c>
      <c r="D32" s="208">
        <v>25.289174025447931</v>
      </c>
      <c r="E32" s="209">
        <v>1.069942515534823</v>
      </c>
      <c r="F32" s="208">
        <v>24.76057863822334</v>
      </c>
      <c r="G32" s="209">
        <v>0.88590010326344548</v>
      </c>
      <c r="H32" s="208">
        <v>3.2400283813476562</v>
      </c>
      <c r="I32" s="209">
        <v>1.1854404211044312</v>
      </c>
      <c r="J32" s="208">
        <v>-0.52859538793563843</v>
      </c>
      <c r="K32" s="209">
        <v>1.3890990018844604</v>
      </c>
      <c r="L32" s="210">
        <v>17.72784378763151</v>
      </c>
      <c r="M32" s="45">
        <v>0.67024544005623998</v>
      </c>
      <c r="N32" s="208">
        <v>24.946032279643418</v>
      </c>
      <c r="O32" s="209">
        <v>1.0639867731223869</v>
      </c>
      <c r="P32" s="208">
        <v>20.97461710399913</v>
      </c>
      <c r="Q32" s="209">
        <v>0.78825090992715285</v>
      </c>
      <c r="R32" s="208">
        <v>3.2467732429504395</v>
      </c>
      <c r="S32" s="209">
        <v>1.0346827507019043</v>
      </c>
      <c r="T32" s="208">
        <v>-3.9714152812957764</v>
      </c>
      <c r="U32" s="209">
        <v>1.3241628408432007</v>
      </c>
      <c r="V32" s="208">
        <v>10.79197238068698</v>
      </c>
      <c r="W32" s="45">
        <v>0.61923092868636798</v>
      </c>
      <c r="X32" s="208">
        <v>17.53376196629625</v>
      </c>
      <c r="Y32" s="209">
        <v>0.7876305069031585</v>
      </c>
      <c r="Z32" s="208">
        <v>12.97119764562632</v>
      </c>
      <c r="AA32" s="209">
        <v>0.5729926450807854</v>
      </c>
      <c r="AB32" s="208">
        <v>2.1792252063751221</v>
      </c>
      <c r="AC32" s="209">
        <v>0.84366315603256226</v>
      </c>
      <c r="AD32" s="208">
        <v>-4.5625643730163574</v>
      </c>
      <c r="AE32" s="45">
        <v>0.97400325536727905</v>
      </c>
      <c r="AF32" s="208">
        <v>25.646182055678491</v>
      </c>
      <c r="AG32" s="209">
        <v>0.87514705495690304</v>
      </c>
      <c r="AH32" s="208">
        <v>36.048933351580253</v>
      </c>
      <c r="AI32" s="209">
        <v>1.0451198485064717</v>
      </c>
      <c r="AJ32" s="208">
        <v>13.455475744872549</v>
      </c>
      <c r="AK32" s="209">
        <v>0.78728097755044257</v>
      </c>
      <c r="AL32" s="208">
        <v>-12.190706253051758</v>
      </c>
      <c r="AM32" s="209">
        <v>1.1771548986434937</v>
      </c>
      <c r="AN32" s="208">
        <v>-22.59345817565918</v>
      </c>
      <c r="AO32" s="209">
        <v>1.3084673881530762</v>
      </c>
      <c r="AP32" s="210">
        <v>10.44304226513964</v>
      </c>
      <c r="AQ32" s="45">
        <v>0.61062023643103569</v>
      </c>
      <c r="AR32" s="208">
        <v>18.917276807973408</v>
      </c>
      <c r="AS32" s="209">
        <v>0.88437254882084981</v>
      </c>
      <c r="AT32" s="210">
        <v>14.459506582239991</v>
      </c>
      <c r="AU32" s="209">
        <v>0.87348276733319352</v>
      </c>
      <c r="AV32" s="208">
        <v>4.0164642333984375</v>
      </c>
      <c r="AW32" s="209">
        <v>1.0657528638839722</v>
      </c>
      <c r="AX32" s="208">
        <v>-4.4577703475952148</v>
      </c>
      <c r="AY32" s="211">
        <v>1.2430152893066406</v>
      </c>
    </row>
    <row r="33" spans="1:51" s="206" customFormat="1">
      <c r="A33" s="207" t="s">
        <v>66</v>
      </c>
      <c r="B33" s="208" t="s">
        <v>14</v>
      </c>
      <c r="C33" s="45" t="s">
        <v>14</v>
      </c>
      <c r="D33" s="208">
        <v>6.2919070423553158</v>
      </c>
      <c r="E33" s="209">
        <v>0.61694191465830495</v>
      </c>
      <c r="F33" s="208">
        <v>16.62795352536801</v>
      </c>
      <c r="G33" s="209">
        <v>1.1415785495792856</v>
      </c>
      <c r="H33" s="208" t="s">
        <v>14</v>
      </c>
      <c r="I33" s="209" t="s">
        <v>14</v>
      </c>
      <c r="J33" s="208">
        <v>10.33604621887207</v>
      </c>
      <c r="K33" s="209">
        <v>1.2976205348968506</v>
      </c>
      <c r="L33" s="210" t="s">
        <v>14</v>
      </c>
      <c r="M33" s="45" t="s">
        <v>14</v>
      </c>
      <c r="N33" s="208">
        <v>19.40572715633882</v>
      </c>
      <c r="O33" s="209">
        <v>1.1102095951290496</v>
      </c>
      <c r="P33" s="208">
        <v>22.56228052347474</v>
      </c>
      <c r="Q33" s="209">
        <v>1.0730394053660606</v>
      </c>
      <c r="R33" s="208" t="s">
        <v>14</v>
      </c>
      <c r="S33" s="209" t="s">
        <v>14</v>
      </c>
      <c r="T33" s="208">
        <v>3.1565532684326172</v>
      </c>
      <c r="U33" s="209">
        <v>1.5440138578414917</v>
      </c>
      <c r="V33" s="208" t="s">
        <v>14</v>
      </c>
      <c r="W33" s="45" t="s">
        <v>14</v>
      </c>
      <c r="X33" s="208">
        <v>4.3252492147279407</v>
      </c>
      <c r="Y33" s="209">
        <v>0.51625875388723286</v>
      </c>
      <c r="Z33" s="208">
        <v>6.1255801314090652</v>
      </c>
      <c r="AA33" s="209">
        <v>0.63228288969335544</v>
      </c>
      <c r="AB33" s="208" t="s">
        <v>14</v>
      </c>
      <c r="AC33" s="209" t="s">
        <v>14</v>
      </c>
      <c r="AD33" s="208">
        <v>1.8003308773040771</v>
      </c>
      <c r="AE33" s="45">
        <v>0.81627494096755981</v>
      </c>
      <c r="AF33" s="208" t="s">
        <v>14</v>
      </c>
      <c r="AG33" s="209" t="s">
        <v>14</v>
      </c>
      <c r="AH33" s="208">
        <v>12.064147155645321</v>
      </c>
      <c r="AI33" s="209">
        <v>1.3383910835417496</v>
      </c>
      <c r="AJ33" s="208">
        <v>19.62505054453414</v>
      </c>
      <c r="AK33" s="209">
        <v>0.99605010056532417</v>
      </c>
      <c r="AL33" s="208" t="s">
        <v>14</v>
      </c>
      <c r="AM33" s="209" t="s">
        <v>14</v>
      </c>
      <c r="AN33" s="208">
        <v>7.5609035491943359</v>
      </c>
      <c r="AO33" s="209">
        <v>1.6683543920516968</v>
      </c>
      <c r="AP33" s="210" t="s">
        <v>14</v>
      </c>
      <c r="AQ33" s="45" t="s">
        <v>14</v>
      </c>
      <c r="AR33" s="208">
        <v>4.8141010460880658</v>
      </c>
      <c r="AS33" s="209">
        <v>0.71317334307056668</v>
      </c>
      <c r="AT33" s="210">
        <v>11.096631790431671</v>
      </c>
      <c r="AU33" s="209">
        <v>1.1135119771208621</v>
      </c>
      <c r="AV33" s="208" t="s">
        <v>14</v>
      </c>
      <c r="AW33" s="209" t="s">
        <v>14</v>
      </c>
      <c r="AX33" s="208">
        <v>6.2825307846069336</v>
      </c>
      <c r="AY33" s="211">
        <v>1.3223180770874023</v>
      </c>
    </row>
    <row r="34" spans="1:51" s="206" customFormat="1">
      <c r="A34" s="207" t="s">
        <v>58</v>
      </c>
      <c r="B34" s="208">
        <v>37.347589403244861</v>
      </c>
      <c r="C34" s="45">
        <v>1.0270337323141427</v>
      </c>
      <c r="D34" s="208" t="s">
        <v>14</v>
      </c>
      <c r="E34" s="209" t="s">
        <v>14</v>
      </c>
      <c r="F34" s="208">
        <v>20.121661737979348</v>
      </c>
      <c r="G34" s="209">
        <v>0.83079588482393774</v>
      </c>
      <c r="H34" s="208">
        <v>-17.225927352905273</v>
      </c>
      <c r="I34" s="209">
        <v>1.320992112159729</v>
      </c>
      <c r="J34" s="208" t="s">
        <v>14</v>
      </c>
      <c r="K34" s="209" t="s">
        <v>14</v>
      </c>
      <c r="L34" s="210">
        <v>36.077489858401172</v>
      </c>
      <c r="M34" s="45">
        <v>0.92880568329280466</v>
      </c>
      <c r="N34" s="208" t="s">
        <v>14</v>
      </c>
      <c r="O34" s="209" t="s">
        <v>14</v>
      </c>
      <c r="P34" s="208">
        <v>23.599807031856141</v>
      </c>
      <c r="Q34" s="209">
        <v>0.75218442538136998</v>
      </c>
      <c r="R34" s="208">
        <v>-12.477683067321777</v>
      </c>
      <c r="S34" s="209">
        <v>1.1951825618743896</v>
      </c>
      <c r="T34" s="208" t="s">
        <v>14</v>
      </c>
      <c r="U34" s="209" t="s">
        <v>14</v>
      </c>
      <c r="V34" s="208">
        <v>9.7740530074350236</v>
      </c>
      <c r="W34" s="45">
        <v>0.67860757514410874</v>
      </c>
      <c r="X34" s="208" t="s">
        <v>14</v>
      </c>
      <c r="Y34" s="209" t="s">
        <v>14</v>
      </c>
      <c r="Z34" s="208">
        <v>6.2458838586791066</v>
      </c>
      <c r="AA34" s="209">
        <v>0.39660247826294842</v>
      </c>
      <c r="AB34" s="208">
        <v>-3.5281691551208496</v>
      </c>
      <c r="AC34" s="209">
        <v>0.78600364923477173</v>
      </c>
      <c r="AD34" s="208" t="s">
        <v>14</v>
      </c>
      <c r="AE34" s="45" t="s">
        <v>14</v>
      </c>
      <c r="AF34" s="208">
        <v>25.43102348859458</v>
      </c>
      <c r="AG34" s="209">
        <v>0.94937259190555079</v>
      </c>
      <c r="AH34" s="208" t="s">
        <v>14</v>
      </c>
      <c r="AI34" s="209" t="s">
        <v>14</v>
      </c>
      <c r="AJ34" s="208">
        <v>20.827368326391259</v>
      </c>
      <c r="AK34" s="209">
        <v>1.0492969863480108</v>
      </c>
      <c r="AL34" s="208">
        <v>-4.6036553382873535</v>
      </c>
      <c r="AM34" s="209">
        <v>1.415037989616394</v>
      </c>
      <c r="AN34" s="208" t="s">
        <v>14</v>
      </c>
      <c r="AO34" s="209" t="s">
        <v>14</v>
      </c>
      <c r="AP34" s="210">
        <v>9.8020574017466018</v>
      </c>
      <c r="AQ34" s="45">
        <v>0.78706338649374319</v>
      </c>
      <c r="AR34" s="208" t="s">
        <v>14</v>
      </c>
      <c r="AS34" s="209" t="s">
        <v>14</v>
      </c>
      <c r="AT34" s="210">
        <v>9.5460943173602892</v>
      </c>
      <c r="AU34" s="209">
        <v>0.51371506908406528</v>
      </c>
      <c r="AV34" s="208">
        <v>-0.25596308708190918</v>
      </c>
      <c r="AW34" s="209">
        <v>0.93987870216369629</v>
      </c>
      <c r="AX34" s="208" t="s">
        <v>14</v>
      </c>
      <c r="AY34" s="211" t="s">
        <v>14</v>
      </c>
    </row>
    <row r="35" spans="1:51" s="206" customFormat="1">
      <c r="A35" s="207" t="s">
        <v>76</v>
      </c>
      <c r="B35" s="208">
        <v>5.9313157156513068</v>
      </c>
      <c r="C35" s="45">
        <v>0.50818342362728708</v>
      </c>
      <c r="D35" s="208" t="s">
        <v>14</v>
      </c>
      <c r="E35" s="209" t="s">
        <v>14</v>
      </c>
      <c r="F35" s="208">
        <v>6.7742108227886551</v>
      </c>
      <c r="G35" s="209">
        <v>0.50419265585901341</v>
      </c>
      <c r="H35" s="208">
        <v>0.84289509057998657</v>
      </c>
      <c r="I35" s="209">
        <v>0.71586352586746216</v>
      </c>
      <c r="J35" s="208" t="s">
        <v>14</v>
      </c>
      <c r="K35" s="209" t="s">
        <v>14</v>
      </c>
      <c r="L35" s="210">
        <v>22.955875244621119</v>
      </c>
      <c r="M35" s="45">
        <v>1.1477502918448046</v>
      </c>
      <c r="N35" s="208" t="s">
        <v>14</v>
      </c>
      <c r="O35" s="209" t="s">
        <v>14</v>
      </c>
      <c r="P35" s="208">
        <v>20.478271727042589</v>
      </c>
      <c r="Q35" s="209">
        <v>0.93576192702549321</v>
      </c>
      <c r="R35" s="208">
        <v>-2.4776034355163574</v>
      </c>
      <c r="S35" s="209">
        <v>1.4808717966079712</v>
      </c>
      <c r="T35" s="208" t="s">
        <v>14</v>
      </c>
      <c r="U35" s="209" t="s">
        <v>14</v>
      </c>
      <c r="V35" s="210">
        <v>3.4297429866954259</v>
      </c>
      <c r="W35" s="45">
        <v>0.95730223397609215</v>
      </c>
      <c r="X35" s="208" t="s">
        <v>14</v>
      </c>
      <c r="Y35" s="209" t="s">
        <v>14</v>
      </c>
      <c r="Z35" s="208">
        <v>4.3689201205539936</v>
      </c>
      <c r="AA35" s="209">
        <v>0.46562057646084853</v>
      </c>
      <c r="AB35" s="208">
        <v>0.93917715549468994</v>
      </c>
      <c r="AC35" s="209">
        <v>1.0645327568054199</v>
      </c>
      <c r="AD35" s="208" t="s">
        <v>14</v>
      </c>
      <c r="AE35" s="209" t="s">
        <v>14</v>
      </c>
      <c r="AF35" s="210">
        <v>41.964345703945582</v>
      </c>
      <c r="AG35" s="45">
        <v>1.5742048051984181</v>
      </c>
      <c r="AH35" s="208" t="s">
        <v>14</v>
      </c>
      <c r="AI35" s="209" t="s">
        <v>14</v>
      </c>
      <c r="AJ35" s="208">
        <v>22.020658233492242</v>
      </c>
      <c r="AK35" s="209">
        <v>0.85303291761047573</v>
      </c>
      <c r="AL35" s="208">
        <v>-19.943687438964844</v>
      </c>
      <c r="AM35" s="209">
        <v>1.7904708385467529</v>
      </c>
      <c r="AN35" s="208" t="s">
        <v>14</v>
      </c>
      <c r="AO35" s="209" t="s">
        <v>14</v>
      </c>
      <c r="AP35" s="210">
        <v>10.694834596667461</v>
      </c>
      <c r="AQ35" s="45">
        <v>0.67828265784248798</v>
      </c>
      <c r="AR35" s="208" t="s">
        <v>14</v>
      </c>
      <c r="AS35" s="209" t="s">
        <v>14</v>
      </c>
      <c r="AT35" s="208">
        <v>12.612988749600831</v>
      </c>
      <c r="AU35" s="209">
        <v>0.73978246912867096</v>
      </c>
      <c r="AV35" s="208">
        <v>1.9181541204452515</v>
      </c>
      <c r="AW35" s="209">
        <v>1.0036660432815552</v>
      </c>
      <c r="AX35" s="208" t="s">
        <v>14</v>
      </c>
      <c r="AY35" s="211" t="s">
        <v>14</v>
      </c>
    </row>
    <row r="36" spans="1:51" s="206" customFormat="1">
      <c r="A36" s="207" t="s">
        <v>2</v>
      </c>
      <c r="B36" s="208">
        <v>7.2126933684474581</v>
      </c>
      <c r="C36" s="45">
        <v>0.82293323944325902</v>
      </c>
      <c r="D36" s="208" t="s">
        <v>14</v>
      </c>
      <c r="E36" s="209" t="s">
        <v>14</v>
      </c>
      <c r="F36" s="208">
        <v>14.87674312105478</v>
      </c>
      <c r="G36" s="209">
        <v>0.94460629292344234</v>
      </c>
      <c r="H36" s="208">
        <v>7.6640496253967285</v>
      </c>
      <c r="I36" s="209">
        <v>1.2527968883514404</v>
      </c>
      <c r="J36" s="208" t="s">
        <v>14</v>
      </c>
      <c r="K36" s="209" t="s">
        <v>14</v>
      </c>
      <c r="L36" s="210">
        <v>22.834074533871242</v>
      </c>
      <c r="M36" s="45">
        <v>1.5063853486778045</v>
      </c>
      <c r="N36" s="208" t="s">
        <v>14</v>
      </c>
      <c r="O36" s="209" t="s">
        <v>14</v>
      </c>
      <c r="P36" s="208">
        <v>13.978030736651419</v>
      </c>
      <c r="Q36" s="209">
        <v>0.64915251118492467</v>
      </c>
      <c r="R36" s="208">
        <v>-8.856043815612793</v>
      </c>
      <c r="S36" s="209">
        <v>1.6403036117553711</v>
      </c>
      <c r="T36" s="208" t="s">
        <v>14</v>
      </c>
      <c r="U36" s="209" t="s">
        <v>14</v>
      </c>
      <c r="V36" s="208">
        <v>12.88784354793286</v>
      </c>
      <c r="W36" s="45">
        <v>1.3102990963322154</v>
      </c>
      <c r="X36" s="208" t="s">
        <v>14</v>
      </c>
      <c r="Y36" s="209" t="s">
        <v>14</v>
      </c>
      <c r="Z36" s="208">
        <v>9.0815708134567146</v>
      </c>
      <c r="AA36" s="209">
        <v>0.68766655097009832</v>
      </c>
      <c r="AB36" s="208">
        <v>-3.8062727451324463</v>
      </c>
      <c r="AC36" s="209">
        <v>1.47978675365448</v>
      </c>
      <c r="AD36" s="208" t="s">
        <v>14</v>
      </c>
      <c r="AE36" s="45" t="s">
        <v>14</v>
      </c>
      <c r="AF36" s="208">
        <v>34.422478037007913</v>
      </c>
      <c r="AG36" s="209">
        <v>1.560096875501165</v>
      </c>
      <c r="AH36" s="208" t="s">
        <v>14</v>
      </c>
      <c r="AI36" s="209" t="s">
        <v>14</v>
      </c>
      <c r="AJ36" s="208">
        <v>20.398389872800131</v>
      </c>
      <c r="AK36" s="209">
        <v>1.0315082491767149</v>
      </c>
      <c r="AL36" s="208">
        <v>-14.024087905883789</v>
      </c>
      <c r="AM36" s="209">
        <v>1.8702704906463623</v>
      </c>
      <c r="AN36" s="208" t="s">
        <v>14</v>
      </c>
      <c r="AO36" s="209" t="s">
        <v>14</v>
      </c>
      <c r="AP36" s="210">
        <v>13.9542837120604</v>
      </c>
      <c r="AQ36" s="45">
        <v>1.3583969694292035</v>
      </c>
      <c r="AR36" s="208" t="s">
        <v>14</v>
      </c>
      <c r="AS36" s="209" t="s">
        <v>14</v>
      </c>
      <c r="AT36" s="210">
        <v>20.351014234432039</v>
      </c>
      <c r="AU36" s="209">
        <v>1.1780977424362484</v>
      </c>
      <c r="AV36" s="208">
        <v>6.3967304229736328</v>
      </c>
      <c r="AW36" s="209">
        <v>1.798098087310791</v>
      </c>
      <c r="AX36" s="208" t="s">
        <v>14</v>
      </c>
      <c r="AY36" s="211" t="s">
        <v>14</v>
      </c>
    </row>
    <row r="37" spans="1:51" s="206" customFormat="1">
      <c r="A37" s="207" t="s">
        <v>93</v>
      </c>
      <c r="B37" s="208">
        <v>14.99343062731918</v>
      </c>
      <c r="C37" s="45">
        <v>0.82966714974309297</v>
      </c>
      <c r="D37" s="208">
        <v>7.9920027588736824</v>
      </c>
      <c r="E37" s="209">
        <v>0.61800681976373828</v>
      </c>
      <c r="F37" s="208">
        <v>9.9125584063474808</v>
      </c>
      <c r="G37" s="209">
        <v>0.63285352117807647</v>
      </c>
      <c r="H37" s="208">
        <v>-5.0808720588684082</v>
      </c>
      <c r="I37" s="209">
        <v>1.0434802770614624</v>
      </c>
      <c r="J37" s="208">
        <v>1.920555591583252</v>
      </c>
      <c r="K37" s="209">
        <v>0.88455414772033691</v>
      </c>
      <c r="L37" s="210">
        <v>24.867788492872869</v>
      </c>
      <c r="M37" s="45">
        <v>1.0889014723541688</v>
      </c>
      <c r="N37" s="208">
        <v>20.953714075571291</v>
      </c>
      <c r="O37" s="209">
        <v>0.98275990775599031</v>
      </c>
      <c r="P37" s="208">
        <v>16.481702214687811</v>
      </c>
      <c r="Q37" s="209">
        <v>0.79541840349252457</v>
      </c>
      <c r="R37" s="208">
        <v>-8.3860864639282227</v>
      </c>
      <c r="S37" s="209">
        <v>1.3484795093536377</v>
      </c>
      <c r="T37" s="208">
        <v>-4.4720120429992676</v>
      </c>
      <c r="U37" s="209">
        <v>1.264320969581604</v>
      </c>
      <c r="V37" s="208">
        <v>11.865765369077661</v>
      </c>
      <c r="W37" s="45">
        <v>0.7077490229857174</v>
      </c>
      <c r="X37" s="208">
        <v>15.4267374918408</v>
      </c>
      <c r="Y37" s="209">
        <v>0.83163300567451459</v>
      </c>
      <c r="Z37" s="208">
        <v>15.074420957843479</v>
      </c>
      <c r="AA37" s="209">
        <v>0.73651079070727654</v>
      </c>
      <c r="AB37" s="208">
        <v>3.2086555957794189</v>
      </c>
      <c r="AC37" s="209">
        <v>1.0214483737945557</v>
      </c>
      <c r="AD37" s="208">
        <v>-0.35231652855873108</v>
      </c>
      <c r="AE37" s="45">
        <v>1.1108832359313965</v>
      </c>
      <c r="AF37" s="208">
        <v>38.782856775316283</v>
      </c>
      <c r="AG37" s="209">
        <v>1.2739017906849959</v>
      </c>
      <c r="AH37" s="208">
        <v>47.441048422844631</v>
      </c>
      <c r="AI37" s="209">
        <v>1.2097502378328666</v>
      </c>
      <c r="AJ37" s="208">
        <v>53.239893357813507</v>
      </c>
      <c r="AK37" s="209">
        <v>1.090475869313885</v>
      </c>
      <c r="AL37" s="208">
        <v>14.457036972045898</v>
      </c>
      <c r="AM37" s="209">
        <v>1.6768909692764282</v>
      </c>
      <c r="AN37" s="208">
        <v>5.7988448143005371</v>
      </c>
      <c r="AO37" s="209">
        <v>1.6286906003952026</v>
      </c>
      <c r="AP37" s="210">
        <v>18.211358342166669</v>
      </c>
      <c r="AQ37" s="45">
        <v>0.92698474224072525</v>
      </c>
      <c r="AR37" s="208">
        <v>33.181772947122731</v>
      </c>
      <c r="AS37" s="209">
        <v>0.99977147068174343</v>
      </c>
      <c r="AT37" s="210">
        <v>45.866475815116189</v>
      </c>
      <c r="AU37" s="209">
        <v>1.2624052928310414</v>
      </c>
      <c r="AV37" s="208">
        <v>27.655117034912109</v>
      </c>
      <c r="AW37" s="209">
        <v>1.5661953687667847</v>
      </c>
      <c r="AX37" s="208">
        <v>12.68470287322998</v>
      </c>
      <c r="AY37" s="211">
        <v>1.6103447675704956</v>
      </c>
    </row>
    <row r="38" spans="1:51" s="206" customFormat="1">
      <c r="A38" s="207" t="s">
        <v>106</v>
      </c>
      <c r="B38" s="208" t="s">
        <v>16</v>
      </c>
      <c r="C38" s="45" t="s">
        <v>16</v>
      </c>
      <c r="D38" s="208">
        <v>6.6487309440563163</v>
      </c>
      <c r="E38" s="209">
        <v>0.76369417798024142</v>
      </c>
      <c r="F38" s="208">
        <v>9.8819180195019634</v>
      </c>
      <c r="G38" s="209">
        <v>1.0251805805440488</v>
      </c>
      <c r="H38" s="208" t="s">
        <v>16</v>
      </c>
      <c r="I38" s="209" t="s">
        <v>16</v>
      </c>
      <c r="J38" s="208">
        <v>3.2331869602203369</v>
      </c>
      <c r="K38" s="209">
        <v>1.2783677577972412</v>
      </c>
      <c r="L38" s="208" t="s">
        <v>16</v>
      </c>
      <c r="M38" s="45" t="s">
        <v>16</v>
      </c>
      <c r="N38" s="208">
        <v>14.89792996113469</v>
      </c>
      <c r="O38" s="209">
        <v>1.1050091278538354</v>
      </c>
      <c r="P38" s="208">
        <v>15.979874633585791</v>
      </c>
      <c r="Q38" s="209">
        <v>1.1764405659518677</v>
      </c>
      <c r="R38" s="208" t="s">
        <v>16</v>
      </c>
      <c r="S38" s="209" t="s">
        <v>16</v>
      </c>
      <c r="T38" s="208">
        <v>1.0819447040557861</v>
      </c>
      <c r="U38" s="209">
        <v>1.6140190362930298</v>
      </c>
      <c r="V38" s="208" t="s">
        <v>16</v>
      </c>
      <c r="W38" s="45" t="s">
        <v>16</v>
      </c>
      <c r="X38" s="208">
        <v>4.1751743074883292</v>
      </c>
      <c r="Y38" s="209">
        <v>0.46366166164659139</v>
      </c>
      <c r="Z38" s="208">
        <v>4.4280527974719641</v>
      </c>
      <c r="AA38" s="209">
        <v>0.57117809780771323</v>
      </c>
      <c r="AB38" s="208" t="s">
        <v>16</v>
      </c>
      <c r="AC38" s="209" t="s">
        <v>16</v>
      </c>
      <c r="AD38" s="208">
        <v>0.25287848711013794</v>
      </c>
      <c r="AE38" s="209">
        <v>0.73568099737167358</v>
      </c>
      <c r="AF38" s="208" t="s">
        <v>16</v>
      </c>
      <c r="AG38" s="45" t="s">
        <v>16</v>
      </c>
      <c r="AH38" s="208">
        <v>10.719916426474519</v>
      </c>
      <c r="AI38" s="209">
        <v>1.034571155320779</v>
      </c>
      <c r="AJ38" s="208">
        <v>11.718208137449221</v>
      </c>
      <c r="AK38" s="209">
        <v>1.3293301305543208</v>
      </c>
      <c r="AL38" s="208" t="s">
        <v>16</v>
      </c>
      <c r="AM38" s="209" t="s">
        <v>16</v>
      </c>
      <c r="AN38" s="208">
        <v>0.9982917308807373</v>
      </c>
      <c r="AO38" s="209">
        <v>1.6844750642776489</v>
      </c>
      <c r="AP38" s="208" t="s">
        <v>16</v>
      </c>
      <c r="AQ38" s="45" t="s">
        <v>16</v>
      </c>
      <c r="AR38" s="208">
        <v>3.0642232875151758</v>
      </c>
      <c r="AS38" s="209">
        <v>0.50280598620394545</v>
      </c>
      <c r="AT38" s="208">
        <v>3.6428298025713581</v>
      </c>
      <c r="AU38" s="209">
        <v>0.51206666890667185</v>
      </c>
      <c r="AV38" s="208" t="s">
        <v>16</v>
      </c>
      <c r="AW38" s="209" t="s">
        <v>16</v>
      </c>
      <c r="AX38" s="208">
        <v>0.57860648632049561</v>
      </c>
      <c r="AY38" s="211">
        <v>0.71765321493148804</v>
      </c>
    </row>
    <row r="39" spans="1:51" s="206" customFormat="1">
      <c r="A39" s="207" t="s">
        <v>71</v>
      </c>
      <c r="B39" s="208">
        <v>21.924158905683189</v>
      </c>
      <c r="C39" s="45">
        <v>1.2929362973957756</v>
      </c>
      <c r="D39" s="208">
        <v>12.397949336884331</v>
      </c>
      <c r="E39" s="209">
        <v>1.1950773353429778</v>
      </c>
      <c r="F39" s="208">
        <v>12.01807098893571</v>
      </c>
      <c r="G39" s="209">
        <v>0.74288888151112065</v>
      </c>
      <c r="H39" s="208">
        <v>-9.9060878753662109</v>
      </c>
      <c r="I39" s="209">
        <v>1.4911633729934692</v>
      </c>
      <c r="J39" s="208">
        <v>-0.37987834215164185</v>
      </c>
      <c r="K39" s="209">
        <v>1.4071580171585083</v>
      </c>
      <c r="L39" s="208">
        <v>28.07670728152846</v>
      </c>
      <c r="M39" s="45">
        <v>1.1866052965968692</v>
      </c>
      <c r="N39" s="208">
        <v>18.341516954376281</v>
      </c>
      <c r="O39" s="209">
        <v>1.3981257937346518</v>
      </c>
      <c r="P39" s="208">
        <v>22.248320684751739</v>
      </c>
      <c r="Q39" s="209">
        <v>0.9070713272360027</v>
      </c>
      <c r="R39" s="208">
        <v>-5.8283867835998535</v>
      </c>
      <c r="S39" s="209">
        <v>1.4935897588729858</v>
      </c>
      <c r="T39" s="208">
        <v>3.9068038463592529</v>
      </c>
      <c r="U39" s="209">
        <v>1.6665935516357422</v>
      </c>
      <c r="V39" s="208">
        <v>5.8444081211142622</v>
      </c>
      <c r="W39" s="45">
        <v>0.56799553183872098</v>
      </c>
      <c r="X39" s="208">
        <v>2.4822986256648378</v>
      </c>
      <c r="Y39" s="209">
        <v>0.25427788061330625</v>
      </c>
      <c r="Z39" s="208">
        <v>3.8441164183714549</v>
      </c>
      <c r="AA39" s="209">
        <v>0.35323003590174418</v>
      </c>
      <c r="AB39" s="208">
        <v>-2.0002915859222412</v>
      </c>
      <c r="AC39" s="209">
        <v>0.66887247562408447</v>
      </c>
      <c r="AD39" s="208">
        <v>1.3618178367614746</v>
      </c>
      <c r="AE39" s="209">
        <v>0.43523406982421875</v>
      </c>
      <c r="AF39" s="208">
        <v>29.230436581846462</v>
      </c>
      <c r="AG39" s="45">
        <v>1.0398536555563505</v>
      </c>
      <c r="AH39" s="208">
        <v>12.44256515350035</v>
      </c>
      <c r="AI39" s="209">
        <v>0.86375473293179028</v>
      </c>
      <c r="AJ39" s="208">
        <v>17.714000566408</v>
      </c>
      <c r="AK39" s="209">
        <v>0.77923026604950862</v>
      </c>
      <c r="AL39" s="208">
        <v>-11.516435623168945</v>
      </c>
      <c r="AM39" s="209">
        <v>1.2994211912155151</v>
      </c>
      <c r="AN39" s="208">
        <v>5.2714352607727051</v>
      </c>
      <c r="AO39" s="209">
        <v>1.1633021831512451</v>
      </c>
      <c r="AP39" s="208">
        <v>8.3252189530792577</v>
      </c>
      <c r="AQ39" s="45">
        <v>0.75280554333347449</v>
      </c>
      <c r="AR39" s="208">
        <v>7.3783218275054212</v>
      </c>
      <c r="AS39" s="209">
        <v>1.0439267320224728</v>
      </c>
      <c r="AT39" s="208">
        <v>12.59983167537308</v>
      </c>
      <c r="AU39" s="209">
        <v>0.81482299152243876</v>
      </c>
      <c r="AV39" s="208">
        <v>4.2746129035949707</v>
      </c>
      <c r="AW39" s="209">
        <v>1.1093478202819824</v>
      </c>
      <c r="AX39" s="208">
        <v>5.2215099334716797</v>
      </c>
      <c r="AY39" s="211">
        <v>1.3242807388305664</v>
      </c>
    </row>
    <row r="40" spans="1:51" s="206" customFormat="1">
      <c r="A40" s="207" t="s">
        <v>89</v>
      </c>
      <c r="B40" s="208" t="s">
        <v>14</v>
      </c>
      <c r="C40" s="45" t="s">
        <v>14</v>
      </c>
      <c r="D40" s="208">
        <v>3.8842741688846152</v>
      </c>
      <c r="E40" s="209">
        <v>0.36562092123274192</v>
      </c>
      <c r="F40" s="208">
        <v>5.042482421023303</v>
      </c>
      <c r="G40" s="209">
        <v>0.60831287344350726</v>
      </c>
      <c r="H40" s="208" t="s">
        <v>14</v>
      </c>
      <c r="I40" s="209" t="s">
        <v>14</v>
      </c>
      <c r="J40" s="208">
        <v>1.1582082509994507</v>
      </c>
      <c r="K40" s="209">
        <v>0.70973461866378784</v>
      </c>
      <c r="L40" s="208" t="s">
        <v>14</v>
      </c>
      <c r="M40" s="45" t="s">
        <v>14</v>
      </c>
      <c r="N40" s="208">
        <v>15.83118943576935</v>
      </c>
      <c r="O40" s="209">
        <v>0.9187036643576284</v>
      </c>
      <c r="P40" s="208">
        <v>13.90630097702274</v>
      </c>
      <c r="Q40" s="209">
        <v>0.79643869949632673</v>
      </c>
      <c r="R40" s="208" t="s">
        <v>14</v>
      </c>
      <c r="S40" s="209" t="s">
        <v>14</v>
      </c>
      <c r="T40" s="208">
        <v>-1.9248884916305542</v>
      </c>
      <c r="U40" s="209">
        <v>1.2158663272857666</v>
      </c>
      <c r="V40" s="208" t="s">
        <v>14</v>
      </c>
      <c r="W40" s="45" t="s">
        <v>14</v>
      </c>
      <c r="X40" s="208">
        <v>3.6375271239458411</v>
      </c>
      <c r="Y40" s="209">
        <v>0.40534967473781719</v>
      </c>
      <c r="Z40" s="208">
        <v>4.684768492614416</v>
      </c>
      <c r="AA40" s="209">
        <v>0.47004738347304381</v>
      </c>
      <c r="AB40" s="208" t="s">
        <v>14</v>
      </c>
      <c r="AC40" s="209" t="s">
        <v>14</v>
      </c>
      <c r="AD40" s="208">
        <v>1.0472413301467896</v>
      </c>
      <c r="AE40" s="209">
        <v>0.62068742513656616</v>
      </c>
      <c r="AF40" s="208" t="s">
        <v>14</v>
      </c>
      <c r="AG40" s="45" t="s">
        <v>14</v>
      </c>
      <c r="AH40" s="208">
        <v>10.569610544614539</v>
      </c>
      <c r="AI40" s="209">
        <v>0.72441766174922217</v>
      </c>
      <c r="AJ40" s="208">
        <v>14.542307380137499</v>
      </c>
      <c r="AK40" s="209">
        <v>0.96251487175612549</v>
      </c>
      <c r="AL40" s="208" t="s">
        <v>14</v>
      </c>
      <c r="AM40" s="209" t="s">
        <v>14</v>
      </c>
      <c r="AN40" s="208">
        <v>3.9726967811584473</v>
      </c>
      <c r="AO40" s="209">
        <v>1.2046642303466797</v>
      </c>
      <c r="AP40" s="208" t="s">
        <v>14</v>
      </c>
      <c r="AQ40" s="45" t="s">
        <v>14</v>
      </c>
      <c r="AR40" s="208">
        <v>4.79569042826484</v>
      </c>
      <c r="AS40" s="209">
        <v>0.48984777752344338</v>
      </c>
      <c r="AT40" s="208">
        <v>7.4509524722175371</v>
      </c>
      <c r="AU40" s="209">
        <v>0.7036583340068685</v>
      </c>
      <c r="AV40" s="208" t="s">
        <v>14</v>
      </c>
      <c r="AW40" s="209" t="s">
        <v>14</v>
      </c>
      <c r="AX40" s="208">
        <v>2.6552619934082031</v>
      </c>
      <c r="AY40" s="211">
        <v>0.85737150907516479</v>
      </c>
    </row>
    <row r="41" spans="1:51" s="206" customFormat="1">
      <c r="A41" s="207" t="s">
        <v>103</v>
      </c>
      <c r="B41" s="208">
        <v>6.8504256980425682</v>
      </c>
      <c r="C41" s="45">
        <v>0.51186302120276139</v>
      </c>
      <c r="D41" s="208">
        <v>4.8184659768601419</v>
      </c>
      <c r="E41" s="209">
        <v>0.42083117765854761</v>
      </c>
      <c r="F41" s="208">
        <v>8.4512399788011709</v>
      </c>
      <c r="G41" s="209">
        <v>0.5120545805101866</v>
      </c>
      <c r="H41" s="208">
        <v>1.6008142232894897</v>
      </c>
      <c r="I41" s="209">
        <v>0.72401911020278931</v>
      </c>
      <c r="J41" s="208">
        <v>3.6327741146087646</v>
      </c>
      <c r="K41" s="209">
        <v>0.66279619932174683</v>
      </c>
      <c r="L41" s="208">
        <v>24.212777389643119</v>
      </c>
      <c r="M41" s="45">
        <v>0.89252760352126115</v>
      </c>
      <c r="N41" s="208">
        <v>9.2480132841267029</v>
      </c>
      <c r="O41" s="209">
        <v>0.51297741116133211</v>
      </c>
      <c r="P41" s="208">
        <v>12.006647004141911</v>
      </c>
      <c r="Q41" s="209">
        <v>0.64046685669089454</v>
      </c>
      <c r="R41" s="208">
        <v>-12.206130027770996</v>
      </c>
      <c r="S41" s="209">
        <v>1.098546028137207</v>
      </c>
      <c r="T41" s="208">
        <v>2.7586336135864258</v>
      </c>
      <c r="U41" s="209">
        <v>0.82057517766952515</v>
      </c>
      <c r="V41" s="208">
        <v>18.185288790608379</v>
      </c>
      <c r="W41" s="45">
        <v>0.90447552623376659</v>
      </c>
      <c r="X41" s="208">
        <v>14.0686978601605</v>
      </c>
      <c r="Y41" s="209">
        <v>0.61209374415172935</v>
      </c>
      <c r="Z41" s="208">
        <v>9.9211453818838091</v>
      </c>
      <c r="AA41" s="209">
        <v>0.57176583015589044</v>
      </c>
      <c r="AB41" s="208">
        <v>-8.2641429901123047</v>
      </c>
      <c r="AC41" s="209">
        <v>1.0700430870056152</v>
      </c>
      <c r="AD41" s="208">
        <v>-4.147552490234375</v>
      </c>
      <c r="AE41" s="209">
        <v>0.8376007080078125</v>
      </c>
      <c r="AF41" s="208">
        <v>49.970878804525441</v>
      </c>
      <c r="AG41" s="45">
        <v>1.0635749417987794</v>
      </c>
      <c r="AH41" s="208">
        <v>26.481795873775621</v>
      </c>
      <c r="AI41" s="209">
        <v>0.981811154911583</v>
      </c>
      <c r="AJ41" s="208">
        <v>26.99213135954539</v>
      </c>
      <c r="AK41" s="209">
        <v>0.83559328847800962</v>
      </c>
      <c r="AL41" s="208">
        <v>-22.978748321533203</v>
      </c>
      <c r="AM41" s="209">
        <v>1.3525559902191162</v>
      </c>
      <c r="AN41" s="208">
        <v>0.51033550500869751</v>
      </c>
      <c r="AO41" s="209">
        <v>1.289251446723938</v>
      </c>
      <c r="AP41" s="208">
        <v>16.961526938944171</v>
      </c>
      <c r="AQ41" s="45">
        <v>0.73071229591685849</v>
      </c>
      <c r="AR41" s="208">
        <v>16.78531113352475</v>
      </c>
      <c r="AS41" s="209">
        <v>0.71509088654207709</v>
      </c>
      <c r="AT41" s="208">
        <v>21.644877276160109</v>
      </c>
      <c r="AU41" s="209">
        <v>0.77955257019891</v>
      </c>
      <c r="AV41" s="208">
        <v>4.6833505630493164</v>
      </c>
      <c r="AW41" s="209">
        <v>1.0684767961502075</v>
      </c>
      <c r="AX41" s="208">
        <v>4.8595662117004395</v>
      </c>
      <c r="AY41" s="211">
        <v>1.0578550100326538</v>
      </c>
    </row>
    <row r="42" spans="1:51" s="206" customFormat="1">
      <c r="A42" s="207" t="s">
        <v>74</v>
      </c>
      <c r="B42" s="208" t="s">
        <v>14</v>
      </c>
      <c r="C42" s="45" t="s">
        <v>14</v>
      </c>
      <c r="D42" s="208">
        <v>7.4676585896841576</v>
      </c>
      <c r="E42" s="209">
        <v>0.49081425784205174</v>
      </c>
      <c r="F42" s="208">
        <v>13.383869919546459</v>
      </c>
      <c r="G42" s="209">
        <v>0.75182997090711534</v>
      </c>
      <c r="H42" s="208" t="s">
        <v>14</v>
      </c>
      <c r="I42" s="209" t="s">
        <v>14</v>
      </c>
      <c r="J42" s="208">
        <v>5.9162111282348633</v>
      </c>
      <c r="K42" s="209">
        <v>0.89785683155059814</v>
      </c>
      <c r="L42" s="208" t="s">
        <v>14</v>
      </c>
      <c r="M42" s="45" t="s">
        <v>14</v>
      </c>
      <c r="N42" s="208">
        <v>18.628777060469009</v>
      </c>
      <c r="O42" s="209">
        <v>0.92101275945782968</v>
      </c>
      <c r="P42" s="208">
        <v>21.196856193861819</v>
      </c>
      <c r="Q42" s="209">
        <v>0.71351312678701539</v>
      </c>
      <c r="R42" s="208" t="s">
        <v>14</v>
      </c>
      <c r="S42" s="209" t="s">
        <v>14</v>
      </c>
      <c r="T42" s="208">
        <v>2.5680792331695557</v>
      </c>
      <c r="U42" s="209">
        <v>1.16506028175354</v>
      </c>
      <c r="V42" s="208" t="s">
        <v>14</v>
      </c>
      <c r="W42" s="45" t="s">
        <v>14</v>
      </c>
      <c r="X42" s="208">
        <v>18.1728457923505</v>
      </c>
      <c r="Y42" s="209">
        <v>0.86494762926624635</v>
      </c>
      <c r="Z42" s="208">
        <v>14.28943163880812</v>
      </c>
      <c r="AA42" s="209">
        <v>0.72864279175541724</v>
      </c>
      <c r="AB42" s="208" t="s">
        <v>14</v>
      </c>
      <c r="AC42" s="209" t="s">
        <v>14</v>
      </c>
      <c r="AD42" s="208">
        <v>-3.8834142684936523</v>
      </c>
      <c r="AE42" s="209">
        <v>1.1309529542922974</v>
      </c>
      <c r="AF42" s="208" t="s">
        <v>14</v>
      </c>
      <c r="AG42" s="45" t="s">
        <v>14</v>
      </c>
      <c r="AH42" s="208">
        <v>26.970979220160508</v>
      </c>
      <c r="AI42" s="209">
        <v>1.0225473083301488</v>
      </c>
      <c r="AJ42" s="208">
        <v>35.090640795067117</v>
      </c>
      <c r="AK42" s="209">
        <v>1.0884959329287149</v>
      </c>
      <c r="AL42" s="208" t="s">
        <v>14</v>
      </c>
      <c r="AM42" s="209" t="s">
        <v>14</v>
      </c>
      <c r="AN42" s="208">
        <v>8.1196613311767578</v>
      </c>
      <c r="AO42" s="209">
        <v>1.4934612512588501</v>
      </c>
      <c r="AP42" s="208" t="s">
        <v>14</v>
      </c>
      <c r="AQ42" s="45" t="s">
        <v>14</v>
      </c>
      <c r="AR42" s="208">
        <v>19.677211721722241</v>
      </c>
      <c r="AS42" s="209">
        <v>0.902541979897449</v>
      </c>
      <c r="AT42" s="208">
        <v>27.052186035134788</v>
      </c>
      <c r="AU42" s="209">
        <v>1.0072841345054102</v>
      </c>
      <c r="AV42" s="208" t="s">
        <v>14</v>
      </c>
      <c r="AW42" s="209" t="s">
        <v>14</v>
      </c>
      <c r="AX42" s="208">
        <v>7.374974250793457</v>
      </c>
      <c r="AY42" s="211">
        <v>1.352480411529541</v>
      </c>
    </row>
    <row r="43" spans="1:51" s="206" customFormat="1">
      <c r="A43" s="207" t="s">
        <v>60</v>
      </c>
      <c r="B43" s="208" t="s">
        <v>14</v>
      </c>
      <c r="C43" s="45" t="s">
        <v>14</v>
      </c>
      <c r="D43" s="208">
        <v>16.67141892973093</v>
      </c>
      <c r="E43" s="209">
        <v>1.0738367932427353</v>
      </c>
      <c r="F43" s="208">
        <v>14.20269977311094</v>
      </c>
      <c r="G43" s="209">
        <v>0.67603867105340754</v>
      </c>
      <c r="H43" s="208" t="s">
        <v>14</v>
      </c>
      <c r="I43" s="209" t="s">
        <v>14</v>
      </c>
      <c r="J43" s="208">
        <v>-2.4687192440032959</v>
      </c>
      <c r="K43" s="209">
        <v>1.2689183950424194</v>
      </c>
      <c r="L43" s="208" t="s">
        <v>14</v>
      </c>
      <c r="M43" s="45" t="s">
        <v>14</v>
      </c>
      <c r="N43" s="208">
        <v>17.392352696763719</v>
      </c>
      <c r="O43" s="209">
        <v>1.0310298242030203</v>
      </c>
      <c r="P43" s="208">
        <v>14.64204571699856</v>
      </c>
      <c r="Q43" s="209">
        <v>0.86871629954232166</v>
      </c>
      <c r="R43" s="208" t="s">
        <v>14</v>
      </c>
      <c r="S43" s="209" t="s">
        <v>14</v>
      </c>
      <c r="T43" s="208">
        <v>-2.7503070831298828</v>
      </c>
      <c r="U43" s="209">
        <v>1.3482174873352051</v>
      </c>
      <c r="V43" s="208" t="s">
        <v>14</v>
      </c>
      <c r="W43" s="45" t="s">
        <v>14</v>
      </c>
      <c r="X43" s="208">
        <v>7.6714402205042953</v>
      </c>
      <c r="Y43" s="209">
        <v>0.68228293688445663</v>
      </c>
      <c r="Z43" s="208">
        <v>6.9391142884524957</v>
      </c>
      <c r="AA43" s="209">
        <v>0.51071300895134319</v>
      </c>
      <c r="AB43" s="208" t="s">
        <v>14</v>
      </c>
      <c r="AC43" s="209" t="s">
        <v>14</v>
      </c>
      <c r="AD43" s="208">
        <v>-0.73232591152191162</v>
      </c>
      <c r="AE43" s="209">
        <v>0.85225450992584229</v>
      </c>
      <c r="AF43" s="208" t="s">
        <v>14</v>
      </c>
      <c r="AG43" s="45" t="s">
        <v>14</v>
      </c>
      <c r="AH43" s="208">
        <v>8.7006889398571836</v>
      </c>
      <c r="AI43" s="209">
        <v>0.83937043799462463</v>
      </c>
      <c r="AJ43" s="208">
        <v>14.57490801632631</v>
      </c>
      <c r="AK43" s="209">
        <v>0.70139210808741015</v>
      </c>
      <c r="AL43" s="208" t="s">
        <v>14</v>
      </c>
      <c r="AM43" s="209" t="s">
        <v>14</v>
      </c>
      <c r="AN43" s="208">
        <v>5.8742189407348633</v>
      </c>
      <c r="AO43" s="209">
        <v>1.0938434600830078</v>
      </c>
      <c r="AP43" s="208" t="s">
        <v>14</v>
      </c>
      <c r="AQ43" s="45" t="s">
        <v>14</v>
      </c>
      <c r="AR43" s="208">
        <v>8.8110464651266103</v>
      </c>
      <c r="AS43" s="209">
        <v>0.74728947149743041</v>
      </c>
      <c r="AT43" s="208">
        <v>12.728529842154209</v>
      </c>
      <c r="AU43" s="209">
        <v>0.78618669199485613</v>
      </c>
      <c r="AV43" s="208" t="s">
        <v>14</v>
      </c>
      <c r="AW43" s="209" t="s">
        <v>14</v>
      </c>
      <c r="AX43" s="208">
        <v>3.9174833297729492</v>
      </c>
      <c r="AY43" s="211">
        <v>1.0846801996231079</v>
      </c>
    </row>
    <row r="44" spans="1:51" s="206" customFormat="1">
      <c r="A44" s="207" t="s">
        <v>102</v>
      </c>
      <c r="B44" s="208" t="s">
        <v>14</v>
      </c>
      <c r="C44" s="45" t="s">
        <v>14</v>
      </c>
      <c r="D44" s="208">
        <v>11.93514286662235</v>
      </c>
      <c r="E44" s="209">
        <v>0.57620052299993418</v>
      </c>
      <c r="F44" s="208">
        <v>13.462334726692101</v>
      </c>
      <c r="G44" s="209">
        <v>0.57662085271288666</v>
      </c>
      <c r="H44" s="208" t="s">
        <v>14</v>
      </c>
      <c r="I44" s="209" t="s">
        <v>14</v>
      </c>
      <c r="J44" s="208">
        <v>1.5271918773651123</v>
      </c>
      <c r="K44" s="209">
        <v>0.81516784429550171</v>
      </c>
      <c r="L44" s="208" t="s">
        <v>14</v>
      </c>
      <c r="M44" s="45" t="s">
        <v>14</v>
      </c>
      <c r="N44" s="208">
        <v>11.81366687564547</v>
      </c>
      <c r="O44" s="209">
        <v>0.62099137582450303</v>
      </c>
      <c r="P44" s="208">
        <v>13.997911207077371</v>
      </c>
      <c r="Q44" s="209">
        <v>0.71019186998909267</v>
      </c>
      <c r="R44" s="208" t="s">
        <v>14</v>
      </c>
      <c r="S44" s="209" t="s">
        <v>14</v>
      </c>
      <c r="T44" s="208">
        <v>2.1842443943023682</v>
      </c>
      <c r="U44" s="209">
        <v>0.94339960813522339</v>
      </c>
      <c r="V44" s="208" t="s">
        <v>14</v>
      </c>
      <c r="W44" s="45" t="s">
        <v>14</v>
      </c>
      <c r="X44" s="208">
        <v>7.3747147343952344</v>
      </c>
      <c r="Y44" s="209">
        <v>0.44144838303387512</v>
      </c>
      <c r="Z44" s="208">
        <v>6.3612003567281432</v>
      </c>
      <c r="AA44" s="209">
        <v>0.47652775044742968</v>
      </c>
      <c r="AB44" s="208" t="s">
        <v>14</v>
      </c>
      <c r="AC44" s="209" t="s">
        <v>14</v>
      </c>
      <c r="AD44" s="208">
        <v>-1.0135143995285034</v>
      </c>
      <c r="AE44" s="209">
        <v>0.64958089590072632</v>
      </c>
      <c r="AF44" s="208" t="s">
        <v>14</v>
      </c>
      <c r="AG44" s="45" t="s">
        <v>14</v>
      </c>
      <c r="AH44" s="208">
        <v>14.972032469691291</v>
      </c>
      <c r="AI44" s="209">
        <v>0.54162890867756297</v>
      </c>
      <c r="AJ44" s="208">
        <v>19.91363765613621</v>
      </c>
      <c r="AK44" s="209">
        <v>0.71512012337349395</v>
      </c>
      <c r="AL44" s="208" t="s">
        <v>14</v>
      </c>
      <c r="AM44" s="209" t="s">
        <v>14</v>
      </c>
      <c r="AN44" s="208">
        <v>4.9416050910949707</v>
      </c>
      <c r="AO44" s="209">
        <v>0.89708340167999268</v>
      </c>
      <c r="AP44" s="208" t="s">
        <v>14</v>
      </c>
      <c r="AQ44" s="45" t="s">
        <v>14</v>
      </c>
      <c r="AR44" s="208">
        <v>4.9432815599577449</v>
      </c>
      <c r="AS44" s="209">
        <v>0.39038022754118584</v>
      </c>
      <c r="AT44" s="208">
        <v>5.4437598454578664</v>
      </c>
      <c r="AU44" s="209">
        <v>0.44725902157743941</v>
      </c>
      <c r="AV44" s="208" t="s">
        <v>14</v>
      </c>
      <c r="AW44" s="209" t="s">
        <v>14</v>
      </c>
      <c r="AX44" s="208">
        <v>0.50047826766967773</v>
      </c>
      <c r="AY44" s="211">
        <v>0.59366434812545776</v>
      </c>
    </row>
    <row r="45" spans="1:51" s="206" customFormat="1">
      <c r="A45" s="207" t="s">
        <v>77</v>
      </c>
      <c r="B45" s="208">
        <v>8.9757045399109732</v>
      </c>
      <c r="C45" s="45">
        <v>0.57297470647258275</v>
      </c>
      <c r="D45" s="208">
        <v>9.3059095782522814</v>
      </c>
      <c r="E45" s="209">
        <v>0.62975082928045945</v>
      </c>
      <c r="F45" s="208">
        <v>11.320497833855381</v>
      </c>
      <c r="G45" s="209">
        <v>0.66223632000570165</v>
      </c>
      <c r="H45" s="208">
        <v>2.3447933197021484</v>
      </c>
      <c r="I45" s="209">
        <v>0.87570369243621826</v>
      </c>
      <c r="J45" s="208">
        <v>2.0145883560180664</v>
      </c>
      <c r="K45" s="209">
        <v>0.91386163234710693</v>
      </c>
      <c r="L45" s="208">
        <v>14.820122065272971</v>
      </c>
      <c r="M45" s="45">
        <v>0.9727269240112173</v>
      </c>
      <c r="N45" s="208">
        <v>18.640676112519429</v>
      </c>
      <c r="O45" s="209">
        <v>0.85991691701067696</v>
      </c>
      <c r="P45" s="208">
        <v>16.648267221293519</v>
      </c>
      <c r="Q45" s="209">
        <v>0.82251658215246148</v>
      </c>
      <c r="R45" s="208">
        <v>1.8281451463699341</v>
      </c>
      <c r="S45" s="209">
        <v>1.2738646268844604</v>
      </c>
      <c r="T45" s="208">
        <v>-1.9924088716506958</v>
      </c>
      <c r="U45" s="209">
        <v>1.1899540424346924</v>
      </c>
      <c r="V45" s="208">
        <v>4.8488901907653146</v>
      </c>
      <c r="W45" s="45">
        <v>0.46391621434519098</v>
      </c>
      <c r="X45" s="208">
        <v>7.9180543356916226</v>
      </c>
      <c r="Y45" s="209">
        <v>0.54143997544952582</v>
      </c>
      <c r="Z45" s="208">
        <v>8.1508215518335856</v>
      </c>
      <c r="AA45" s="209">
        <v>0.65747122452376272</v>
      </c>
      <c r="AB45" s="208">
        <v>3.3019313812255859</v>
      </c>
      <c r="AC45" s="209">
        <v>0.80466556549072266</v>
      </c>
      <c r="AD45" s="208">
        <v>0.23276720941066742</v>
      </c>
      <c r="AE45" s="209">
        <v>0.85171926021575928</v>
      </c>
      <c r="AF45" s="208">
        <v>20.088760775038271</v>
      </c>
      <c r="AG45" s="45">
        <v>0.96608035502866785</v>
      </c>
      <c r="AH45" s="208">
        <v>18.831499173505499</v>
      </c>
      <c r="AI45" s="209">
        <v>0.87260814995482339</v>
      </c>
      <c r="AJ45" s="208">
        <v>26.474190126308301</v>
      </c>
      <c r="AK45" s="209">
        <v>1.013033056284973</v>
      </c>
      <c r="AL45" s="208">
        <v>6.3854293823242188</v>
      </c>
      <c r="AM45" s="209">
        <v>1.3998383283615112</v>
      </c>
      <c r="AN45" s="208">
        <v>7.6426911354064941</v>
      </c>
      <c r="AO45" s="209">
        <v>1.3370418548583984</v>
      </c>
      <c r="AP45" s="208">
        <v>4.6390987516957614</v>
      </c>
      <c r="AQ45" s="45">
        <v>0.51502629306030701</v>
      </c>
      <c r="AR45" s="208">
        <v>7.7911502467810188</v>
      </c>
      <c r="AS45" s="209">
        <v>0.58612796028514047</v>
      </c>
      <c r="AT45" s="208">
        <v>9.263660861710596</v>
      </c>
      <c r="AU45" s="209">
        <v>0.6107992306736999</v>
      </c>
      <c r="AV45" s="208">
        <v>4.6245622634887695</v>
      </c>
      <c r="AW45" s="209">
        <v>0.79895418882369995</v>
      </c>
      <c r="AX45" s="208">
        <v>1.4725105762481689</v>
      </c>
      <c r="AY45" s="211">
        <v>0.8465350866317749</v>
      </c>
    </row>
    <row r="46" spans="1:51" s="206" customFormat="1">
      <c r="A46" s="207" t="s">
        <v>59</v>
      </c>
      <c r="B46" s="208">
        <v>22.309108484612931</v>
      </c>
      <c r="C46" s="45">
        <v>0.89434384827967017</v>
      </c>
      <c r="D46" s="208" t="s">
        <v>14</v>
      </c>
      <c r="E46" s="209" t="s">
        <v>14</v>
      </c>
      <c r="F46" s="208">
        <v>7.2097747365160458</v>
      </c>
      <c r="G46" s="209">
        <v>0.63341390771817141</v>
      </c>
      <c r="H46" s="208">
        <v>-15.099333763122559</v>
      </c>
      <c r="I46" s="209">
        <v>1.0959306955337524</v>
      </c>
      <c r="J46" s="208" t="s">
        <v>14</v>
      </c>
      <c r="K46" s="209" t="s">
        <v>14</v>
      </c>
      <c r="L46" s="208">
        <v>25.121613785881721</v>
      </c>
      <c r="M46" s="45">
        <v>0.81349163692141946</v>
      </c>
      <c r="N46" s="208" t="s">
        <v>14</v>
      </c>
      <c r="O46" s="209" t="s">
        <v>14</v>
      </c>
      <c r="P46" s="208">
        <v>8.4950980891876409</v>
      </c>
      <c r="Q46" s="209">
        <v>0.5987202701418779</v>
      </c>
      <c r="R46" s="208">
        <v>-16.626516342163086</v>
      </c>
      <c r="S46" s="209">
        <v>1.0100666284561157</v>
      </c>
      <c r="T46" s="208" t="s">
        <v>14</v>
      </c>
      <c r="U46" s="209" t="s">
        <v>14</v>
      </c>
      <c r="V46" s="208">
        <v>7.0398806184489517</v>
      </c>
      <c r="W46" s="45">
        <v>0.59491543698307348</v>
      </c>
      <c r="X46" s="208" t="s">
        <v>14</v>
      </c>
      <c r="Y46" s="209" t="s">
        <v>14</v>
      </c>
      <c r="Z46" s="208">
        <v>3.624865082454741</v>
      </c>
      <c r="AA46" s="209">
        <v>0.49719272431982914</v>
      </c>
      <c r="AB46" s="208">
        <v>-3.4150154590606689</v>
      </c>
      <c r="AC46" s="209">
        <v>0.77532249689102173</v>
      </c>
      <c r="AD46" s="208" t="s">
        <v>14</v>
      </c>
      <c r="AE46" s="209" t="s">
        <v>14</v>
      </c>
      <c r="AF46" s="208">
        <v>40.443231702979517</v>
      </c>
      <c r="AG46" s="45">
        <v>1.0851445738080931</v>
      </c>
      <c r="AH46" s="208" t="s">
        <v>14</v>
      </c>
      <c r="AI46" s="209" t="s">
        <v>14</v>
      </c>
      <c r="AJ46" s="208">
        <v>23.230533363144119</v>
      </c>
      <c r="AK46" s="209">
        <v>1.1951392333195503</v>
      </c>
      <c r="AL46" s="208">
        <v>-17.212697982788086</v>
      </c>
      <c r="AM46" s="209">
        <v>1.6142789125442505</v>
      </c>
      <c r="AN46" s="208" t="s">
        <v>14</v>
      </c>
      <c r="AO46" s="209" t="s">
        <v>14</v>
      </c>
      <c r="AP46" s="208">
        <v>9.8811438250721242</v>
      </c>
      <c r="AQ46" s="45">
        <v>0.67944750311189417</v>
      </c>
      <c r="AR46" s="208" t="s">
        <v>14</v>
      </c>
      <c r="AS46" s="209" t="s">
        <v>14</v>
      </c>
      <c r="AT46" s="208">
        <v>14.312879318892399</v>
      </c>
      <c r="AU46" s="209">
        <v>0.96317146761101846</v>
      </c>
      <c r="AV46" s="208">
        <v>4.4317355155944824</v>
      </c>
      <c r="AW46" s="209">
        <v>1.178706169128418</v>
      </c>
      <c r="AX46" s="208" t="s">
        <v>14</v>
      </c>
      <c r="AY46" s="211" t="s">
        <v>14</v>
      </c>
    </row>
    <row r="47" spans="1:51" s="206" customFormat="1">
      <c r="A47" s="207" t="s">
        <v>64</v>
      </c>
      <c r="B47" s="208" t="s">
        <v>14</v>
      </c>
      <c r="C47" s="45" t="s">
        <v>14</v>
      </c>
      <c r="D47" s="208">
        <v>27.510417620514382</v>
      </c>
      <c r="E47" s="209">
        <v>0.8074425787727123</v>
      </c>
      <c r="F47" s="208">
        <v>31.99875606008133</v>
      </c>
      <c r="G47" s="209">
        <v>0.95262179644650713</v>
      </c>
      <c r="H47" s="208" t="s">
        <v>14</v>
      </c>
      <c r="I47" s="209" t="s">
        <v>14</v>
      </c>
      <c r="J47" s="208">
        <v>4.4883384704589844</v>
      </c>
      <c r="K47" s="209">
        <v>1.2487801313400269</v>
      </c>
      <c r="L47" s="208" t="s">
        <v>14</v>
      </c>
      <c r="M47" s="45" t="s">
        <v>14</v>
      </c>
      <c r="N47" s="208">
        <v>24.851599540752549</v>
      </c>
      <c r="O47" s="209">
        <v>0.89243337500606446</v>
      </c>
      <c r="P47" s="208">
        <v>30.227920294290019</v>
      </c>
      <c r="Q47" s="209">
        <v>0.98898978614801569</v>
      </c>
      <c r="R47" s="208" t="s">
        <v>14</v>
      </c>
      <c r="S47" s="209" t="s">
        <v>14</v>
      </c>
      <c r="T47" s="208">
        <v>5.3763208389282227</v>
      </c>
      <c r="U47" s="209">
        <v>1.3321179151535034</v>
      </c>
      <c r="V47" s="208" t="s">
        <v>14</v>
      </c>
      <c r="W47" s="45" t="s">
        <v>14</v>
      </c>
      <c r="X47" s="208">
        <v>12.35082980388901</v>
      </c>
      <c r="Y47" s="209">
        <v>0.64092986435035171</v>
      </c>
      <c r="Z47" s="208">
        <v>16.4662056828966</v>
      </c>
      <c r="AA47" s="209">
        <v>0.76158659276059681</v>
      </c>
      <c r="AB47" s="208" t="s">
        <v>14</v>
      </c>
      <c r="AC47" s="209" t="s">
        <v>14</v>
      </c>
      <c r="AD47" s="208">
        <v>4.1153759956359863</v>
      </c>
      <c r="AE47" s="209">
        <v>0.99539202451705933</v>
      </c>
      <c r="AF47" s="208" t="s">
        <v>14</v>
      </c>
      <c r="AG47" s="45" t="s">
        <v>14</v>
      </c>
      <c r="AH47" s="208">
        <v>13.314021363352911</v>
      </c>
      <c r="AI47" s="209">
        <v>0.82194124284929371</v>
      </c>
      <c r="AJ47" s="208">
        <v>24.669570252512582</v>
      </c>
      <c r="AK47" s="209">
        <v>1.0187827192710219</v>
      </c>
      <c r="AL47" s="208" t="s">
        <v>14</v>
      </c>
      <c r="AM47" s="209" t="s">
        <v>14</v>
      </c>
      <c r="AN47" s="208">
        <v>11.355548858642578</v>
      </c>
      <c r="AO47" s="209">
        <v>1.3090094327926636</v>
      </c>
      <c r="AP47" s="208" t="s">
        <v>14</v>
      </c>
      <c r="AQ47" s="45" t="s">
        <v>14</v>
      </c>
      <c r="AR47" s="208">
        <v>15.047512825137449</v>
      </c>
      <c r="AS47" s="209">
        <v>0.70927921269856387</v>
      </c>
      <c r="AT47" s="208">
        <v>22.021114201131141</v>
      </c>
      <c r="AU47" s="209">
        <v>0.87485985312650405</v>
      </c>
      <c r="AV47" s="208" t="s">
        <v>14</v>
      </c>
      <c r="AW47" s="209" t="s">
        <v>14</v>
      </c>
      <c r="AX47" s="208">
        <v>6.9736013412475586</v>
      </c>
      <c r="AY47" s="211">
        <v>1.1262578964233398</v>
      </c>
    </row>
    <row r="48" spans="1:51" s="206" customFormat="1">
      <c r="A48" s="207" t="s">
        <v>95</v>
      </c>
      <c r="B48" s="208">
        <v>5.847759311623145</v>
      </c>
      <c r="C48" s="45">
        <v>0.42330945906654005</v>
      </c>
      <c r="D48" s="208">
        <v>4.3422774403334019</v>
      </c>
      <c r="E48" s="209">
        <v>0.57705836125372134</v>
      </c>
      <c r="F48" s="208">
        <v>8.8562081429951167</v>
      </c>
      <c r="G48" s="209">
        <v>0.48205682078666584</v>
      </c>
      <c r="H48" s="208">
        <v>3.0084488391876221</v>
      </c>
      <c r="I48" s="209">
        <v>0.64153695106506348</v>
      </c>
      <c r="J48" s="208">
        <v>4.5139307975769043</v>
      </c>
      <c r="K48" s="209">
        <v>0.75191432237625122</v>
      </c>
      <c r="L48" s="208">
        <v>26.208633140949349</v>
      </c>
      <c r="M48" s="45">
        <v>1.084698930253625</v>
      </c>
      <c r="N48" s="208">
        <v>14.0814650753089</v>
      </c>
      <c r="O48" s="209">
        <v>0.68247419617926663</v>
      </c>
      <c r="P48" s="208">
        <v>14.992095162156669</v>
      </c>
      <c r="Q48" s="209">
        <v>0.57839934373183555</v>
      </c>
      <c r="R48" s="208">
        <v>-11.216538429260254</v>
      </c>
      <c r="S48" s="209">
        <v>1.2292752265930176</v>
      </c>
      <c r="T48" s="208">
        <v>0.91063010692596436</v>
      </c>
      <c r="U48" s="209">
        <v>0.89460426568984985</v>
      </c>
      <c r="V48" s="208">
        <v>14.194550535934139</v>
      </c>
      <c r="W48" s="45">
        <v>0.63664638456749822</v>
      </c>
      <c r="X48" s="208">
        <v>10.190680968486459</v>
      </c>
      <c r="Y48" s="209">
        <v>0.54672860589790606</v>
      </c>
      <c r="Z48" s="208">
        <v>10.84612719635965</v>
      </c>
      <c r="AA48" s="209">
        <v>0.50541766637841157</v>
      </c>
      <c r="AB48" s="208">
        <v>-3.3484232425689697</v>
      </c>
      <c r="AC48" s="209">
        <v>0.81287491321563721</v>
      </c>
      <c r="AD48" s="208">
        <v>0.65544623136520386</v>
      </c>
      <c r="AE48" s="209">
        <v>0.74455302953720093</v>
      </c>
      <c r="AF48" s="208">
        <v>35.789404268766702</v>
      </c>
      <c r="AG48" s="45">
        <v>1.0439906136091337</v>
      </c>
      <c r="AH48" s="208">
        <v>21.757232579538051</v>
      </c>
      <c r="AI48" s="209">
        <v>1.0100822084811556</v>
      </c>
      <c r="AJ48" s="208">
        <v>28.217102134518729</v>
      </c>
      <c r="AK48" s="209">
        <v>0.67711841856005794</v>
      </c>
      <c r="AL48" s="208">
        <v>-7.5723023414611816</v>
      </c>
      <c r="AM48" s="209">
        <v>1.244349479675293</v>
      </c>
      <c r="AN48" s="208">
        <v>6.459869384765625</v>
      </c>
      <c r="AO48" s="209">
        <v>1.2160408496856689</v>
      </c>
      <c r="AP48" s="208">
        <v>17.506104817823669</v>
      </c>
      <c r="AQ48" s="45">
        <v>0.73184834044589975</v>
      </c>
      <c r="AR48" s="208">
        <v>18.995542363472989</v>
      </c>
      <c r="AS48" s="209">
        <v>0.96793053328544798</v>
      </c>
      <c r="AT48" s="208">
        <v>17.61854186283184</v>
      </c>
      <c r="AU48" s="209">
        <v>0.62326863685143863</v>
      </c>
      <c r="AV48" s="208">
        <v>0.11243704706430435</v>
      </c>
      <c r="AW48" s="209">
        <v>0.96128338575363159</v>
      </c>
      <c r="AX48" s="208">
        <v>-1.3770004510879517</v>
      </c>
      <c r="AY48" s="211">
        <v>1.1512398719787598</v>
      </c>
    </row>
    <row r="49" spans="1:51" s="206" customFormat="1">
      <c r="A49" s="207" t="s">
        <v>72</v>
      </c>
      <c r="B49" s="208" t="s">
        <v>14</v>
      </c>
      <c r="C49" s="45" t="s">
        <v>14</v>
      </c>
      <c r="D49" s="208">
        <v>26.440425773692969</v>
      </c>
      <c r="E49" s="209">
        <v>0.90052287198426229</v>
      </c>
      <c r="F49" s="208">
        <v>9.0545940527136821</v>
      </c>
      <c r="G49" s="209">
        <v>0.7708293827521211</v>
      </c>
      <c r="H49" s="208" t="s">
        <v>14</v>
      </c>
      <c r="I49" s="209" t="s">
        <v>14</v>
      </c>
      <c r="J49" s="208">
        <v>-17.385831832885742</v>
      </c>
      <c r="K49" s="209">
        <v>1.1853773593902588</v>
      </c>
      <c r="L49" s="208" t="s">
        <v>14</v>
      </c>
      <c r="M49" s="45" t="s">
        <v>14</v>
      </c>
      <c r="N49" s="208">
        <v>25.489617358007809</v>
      </c>
      <c r="O49" s="209">
        <v>0.83533727584445927</v>
      </c>
      <c r="P49" s="208">
        <v>22.236762095609439</v>
      </c>
      <c r="Q49" s="209">
        <v>1.0878422506597503</v>
      </c>
      <c r="R49" s="208" t="s">
        <v>14</v>
      </c>
      <c r="S49" s="209" t="s">
        <v>14</v>
      </c>
      <c r="T49" s="208">
        <v>-3.2528553009033203</v>
      </c>
      <c r="U49" s="209">
        <v>1.371564507484436</v>
      </c>
      <c r="V49" s="208" t="s">
        <v>14</v>
      </c>
      <c r="W49" s="45" t="s">
        <v>14</v>
      </c>
      <c r="X49" s="208">
        <v>3.0824214900240272</v>
      </c>
      <c r="Y49" s="209">
        <v>0.34526127896172004</v>
      </c>
      <c r="Z49" s="208">
        <v>3.982864753525365</v>
      </c>
      <c r="AA49" s="209">
        <v>0.69382878908688794</v>
      </c>
      <c r="AB49" s="208" t="s">
        <v>14</v>
      </c>
      <c r="AC49" s="209" t="s">
        <v>14</v>
      </c>
      <c r="AD49" s="208">
        <v>0.90044325590133667</v>
      </c>
      <c r="AE49" s="209">
        <v>0.77498626708984375</v>
      </c>
      <c r="AF49" s="208" t="s">
        <v>14</v>
      </c>
      <c r="AG49" s="45" t="s">
        <v>14</v>
      </c>
      <c r="AH49" s="208">
        <v>19.837004387006392</v>
      </c>
      <c r="AI49" s="209">
        <v>0.96394504170894724</v>
      </c>
      <c r="AJ49" s="208">
        <v>17.962316670880281</v>
      </c>
      <c r="AK49" s="209">
        <v>0.84953566717485129</v>
      </c>
      <c r="AL49" s="208" t="s">
        <v>14</v>
      </c>
      <c r="AM49" s="209" t="s">
        <v>14</v>
      </c>
      <c r="AN49" s="208">
        <v>-1.874687671661377</v>
      </c>
      <c r="AO49" s="209">
        <v>1.2848738431930542</v>
      </c>
      <c r="AP49" s="208" t="s">
        <v>14</v>
      </c>
      <c r="AQ49" s="45" t="s">
        <v>14</v>
      </c>
      <c r="AR49" s="208">
        <v>11.25677661378394</v>
      </c>
      <c r="AS49" s="209">
        <v>0.85330063156626679</v>
      </c>
      <c r="AT49" s="208">
        <v>14.778153435895989</v>
      </c>
      <c r="AU49" s="209">
        <v>0.6894777060377888</v>
      </c>
      <c r="AV49" s="208" t="s">
        <v>14</v>
      </c>
      <c r="AW49" s="209" t="s">
        <v>14</v>
      </c>
      <c r="AX49" s="208">
        <v>3.5213768482208252</v>
      </c>
      <c r="AY49" s="211">
        <v>1.0970422029495239</v>
      </c>
    </row>
    <row r="50" spans="1:51" s="206" customFormat="1">
      <c r="A50" s="207" t="s">
        <v>104</v>
      </c>
      <c r="B50" s="208">
        <v>9.2401869801178638</v>
      </c>
      <c r="C50" s="45">
        <v>0.89643666825269985</v>
      </c>
      <c r="D50" s="208" t="s">
        <v>14</v>
      </c>
      <c r="E50" s="209" t="s">
        <v>14</v>
      </c>
      <c r="F50" s="208">
        <v>4.9623667732110288</v>
      </c>
      <c r="G50" s="209">
        <v>0.4497720052266832</v>
      </c>
      <c r="H50" s="208">
        <v>-4.2778201103210449</v>
      </c>
      <c r="I50" s="209">
        <v>1.0029424428939819</v>
      </c>
      <c r="J50" s="208" t="s">
        <v>14</v>
      </c>
      <c r="K50" s="209" t="s">
        <v>14</v>
      </c>
      <c r="L50" s="208">
        <v>14.214398962671879</v>
      </c>
      <c r="M50" s="45">
        <v>0.84789486617254395</v>
      </c>
      <c r="N50" s="208" t="s">
        <v>14</v>
      </c>
      <c r="O50" s="209" t="s">
        <v>14</v>
      </c>
      <c r="P50" s="208">
        <v>7.4847321463865786</v>
      </c>
      <c r="Q50" s="209">
        <v>0.53467888240306338</v>
      </c>
      <c r="R50" s="208">
        <v>-6.7296667098999023</v>
      </c>
      <c r="S50" s="209">
        <v>1.0024007558822632</v>
      </c>
      <c r="T50" s="208" t="s">
        <v>14</v>
      </c>
      <c r="U50" s="209" t="s">
        <v>14</v>
      </c>
      <c r="V50" s="208">
        <v>9.321085274882142</v>
      </c>
      <c r="W50" s="45">
        <v>0.78462547273249239</v>
      </c>
      <c r="X50" s="208" t="s">
        <v>14</v>
      </c>
      <c r="Y50" s="209" t="s">
        <v>14</v>
      </c>
      <c r="Z50" s="208">
        <v>9.8029471633955403</v>
      </c>
      <c r="AA50" s="209">
        <v>0.62923516482833397</v>
      </c>
      <c r="AB50" s="208">
        <v>0.48186188936233521</v>
      </c>
      <c r="AC50" s="209">
        <v>1.0057703256607056</v>
      </c>
      <c r="AD50" s="208" t="s">
        <v>14</v>
      </c>
      <c r="AE50" s="209" t="s">
        <v>14</v>
      </c>
      <c r="AF50" s="208">
        <v>27.816070188444641</v>
      </c>
      <c r="AG50" s="45">
        <v>1.7047854844298365</v>
      </c>
      <c r="AH50" s="208" t="s">
        <v>14</v>
      </c>
      <c r="AI50" s="209" t="s">
        <v>14</v>
      </c>
      <c r="AJ50" s="208">
        <v>15.97557169479189</v>
      </c>
      <c r="AK50" s="209">
        <v>0.76233235433507518</v>
      </c>
      <c r="AL50" s="208">
        <v>-11.840498924255371</v>
      </c>
      <c r="AM50" s="209">
        <v>1.8674700260162354</v>
      </c>
      <c r="AN50" s="208" t="s">
        <v>14</v>
      </c>
      <c r="AO50" s="209" t="s">
        <v>14</v>
      </c>
      <c r="AP50" s="208">
        <v>14.490581822784829</v>
      </c>
      <c r="AQ50" s="45">
        <v>1.0967936097147073</v>
      </c>
      <c r="AR50" s="208" t="s">
        <v>14</v>
      </c>
      <c r="AS50" s="209" t="s">
        <v>14</v>
      </c>
      <c r="AT50" s="208">
        <v>22.17458886251665</v>
      </c>
      <c r="AU50" s="209">
        <v>0.83304511187305041</v>
      </c>
      <c r="AV50" s="208">
        <v>7.6840071678161621</v>
      </c>
      <c r="AW50" s="209">
        <v>1.3772872686386108</v>
      </c>
      <c r="AX50" s="208" t="s">
        <v>14</v>
      </c>
      <c r="AY50" s="211" t="s">
        <v>14</v>
      </c>
    </row>
    <row r="51" spans="1:51" ht="14" thickBot="1">
      <c r="A51" s="148" t="s">
        <v>81</v>
      </c>
      <c r="B51" s="106" t="s">
        <v>14</v>
      </c>
      <c r="C51" s="107" t="s">
        <v>14</v>
      </c>
      <c r="D51" s="106" t="s">
        <v>16</v>
      </c>
      <c r="E51" s="107" t="s">
        <v>16</v>
      </c>
      <c r="F51" s="106">
        <v>4.6300736413590302</v>
      </c>
      <c r="G51" s="107">
        <v>0.74537587569378039</v>
      </c>
      <c r="H51" s="106" t="s">
        <v>14</v>
      </c>
      <c r="I51" s="107" t="s">
        <v>14</v>
      </c>
      <c r="J51" s="106" t="s">
        <v>16</v>
      </c>
      <c r="K51" s="107" t="s">
        <v>16</v>
      </c>
      <c r="L51" s="106" t="s">
        <v>14</v>
      </c>
      <c r="M51" s="107" t="s">
        <v>14</v>
      </c>
      <c r="N51" s="106" t="s">
        <v>16</v>
      </c>
      <c r="O51" s="107" t="s">
        <v>16</v>
      </c>
      <c r="P51" s="106">
        <v>10.214017760843941</v>
      </c>
      <c r="Q51" s="107">
        <v>1.832199492505459</v>
      </c>
      <c r="R51" s="106" t="s">
        <v>14</v>
      </c>
      <c r="S51" s="107" t="s">
        <v>14</v>
      </c>
      <c r="T51" s="106" t="s">
        <v>16</v>
      </c>
      <c r="U51" s="107" t="s">
        <v>16</v>
      </c>
      <c r="V51" s="106" t="s">
        <v>14</v>
      </c>
      <c r="W51" s="107" t="s">
        <v>14</v>
      </c>
      <c r="X51" s="106" t="s">
        <v>16</v>
      </c>
      <c r="Y51" s="107" t="s">
        <v>16</v>
      </c>
      <c r="Z51" s="106">
        <v>4.216193614918649</v>
      </c>
      <c r="AA51" s="107">
        <v>0.56303607624456009</v>
      </c>
      <c r="AB51" s="106" t="s">
        <v>14</v>
      </c>
      <c r="AC51" s="107" t="s">
        <v>14</v>
      </c>
      <c r="AD51" s="106" t="s">
        <v>16</v>
      </c>
      <c r="AE51" s="107" t="s">
        <v>16</v>
      </c>
      <c r="AF51" s="106" t="s">
        <v>14</v>
      </c>
      <c r="AG51" s="107" t="s">
        <v>14</v>
      </c>
      <c r="AH51" s="106" t="s">
        <v>16</v>
      </c>
      <c r="AI51" s="107" t="s">
        <v>16</v>
      </c>
      <c r="AJ51" s="106">
        <v>9.2043294236786544</v>
      </c>
      <c r="AK51" s="107">
        <v>1.1411867224187506</v>
      </c>
      <c r="AL51" s="106" t="s">
        <v>14</v>
      </c>
      <c r="AM51" s="107" t="s">
        <v>14</v>
      </c>
      <c r="AN51" s="106" t="s">
        <v>16</v>
      </c>
      <c r="AO51" s="107" t="s">
        <v>16</v>
      </c>
      <c r="AP51" s="106" t="s">
        <v>14</v>
      </c>
      <c r="AQ51" s="107" t="s">
        <v>14</v>
      </c>
      <c r="AR51" s="106" t="s">
        <v>16</v>
      </c>
      <c r="AS51" s="107" t="s">
        <v>16</v>
      </c>
      <c r="AT51" s="106">
        <v>6.0963535311034107</v>
      </c>
      <c r="AU51" s="107">
        <v>1.0541390782496991</v>
      </c>
      <c r="AV51" s="106" t="s">
        <v>14</v>
      </c>
      <c r="AW51" s="107" t="s">
        <v>14</v>
      </c>
      <c r="AX51" s="106" t="s">
        <v>16</v>
      </c>
      <c r="AY51" s="110" t="s">
        <v>16</v>
      </c>
    </row>
    <row r="52" spans="1:51">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row>
    <row r="53" spans="1:51">
      <c r="A53" s="9" t="s">
        <v>193</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row>
    <row r="54" spans="1:51">
      <c r="A54" s="9" t="s">
        <v>334</v>
      </c>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row>
    <row r="55" spans="1:51">
      <c r="A55" s="1" t="s">
        <v>245</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row>
    <row r="56" spans="1:51">
      <c r="A56" s="1" t="s">
        <v>246</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row>
    <row r="57" spans="1:51">
      <c r="A57" s="178" t="s">
        <v>415</v>
      </c>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row>
    <row r="58" spans="1:51">
      <c r="A58" s="4" t="s">
        <v>412</v>
      </c>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row>
    <row r="59" spans="1:51">
      <c r="A59" s="9" t="s">
        <v>420</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row>
    <row r="60" spans="1:51">
      <c r="A60" s="149"/>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row>
    <row r="61" spans="1:51">
      <c r="A61" s="150"/>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row>
    <row r="62" spans="1:51">
      <c r="A62" s="10"/>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row>
    <row r="63" spans="1:51">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row>
    <row r="64" spans="1:51">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row>
    <row r="67" spans="1:1">
      <c r="A67" s="1"/>
    </row>
    <row r="69" spans="1:1">
      <c r="A69" s="1"/>
    </row>
  </sheetData>
  <sortState xmlns:xlrd2="http://schemas.microsoft.com/office/spreadsheetml/2017/richdata2" ref="A13:AY51">
    <sortCondition ref="A12"/>
  </sortState>
  <customSheetViews>
    <customSheetView guid="{264B598C-C778-4757-8A7B-AFD5A2357E55}" scale="80" showGridLines="0" topLeftCell="A6">
      <selection activeCell="A12" sqref="A12:A50"/>
      <pageMargins left="0.7" right="0.7" top="0.75" bottom="0.75" header="0.3" footer="0.3"/>
      <pageSetup paperSize="9" orientation="portrait" r:id="rId1"/>
    </customSheetView>
    <customSheetView guid="{433478C0-E6D4-4033-8C84-4B6BFBA35ADF}" scale="80" showGridLines="0" topLeftCell="A10">
      <selection activeCell="C24" sqref="C24"/>
      <pageMargins left="0.7" right="0.7" top="0.75" bottom="0.75" header="0.3" footer="0.3"/>
      <pageSetup paperSize="9" orientation="portrait" r:id="rId2"/>
    </customSheetView>
  </customSheetViews>
  <mergeCells count="31">
    <mergeCell ref="X9:Y9"/>
    <mergeCell ref="B8:K8"/>
    <mergeCell ref="L8:U8"/>
    <mergeCell ref="V8:AE8"/>
    <mergeCell ref="B9:C9"/>
    <mergeCell ref="D9:E9"/>
    <mergeCell ref="F9:G9"/>
    <mergeCell ref="H9:I9"/>
    <mergeCell ref="J9:K9"/>
    <mergeCell ref="L9:M9"/>
    <mergeCell ref="B7:AY7"/>
    <mergeCell ref="Z9:AA9"/>
    <mergeCell ref="AB9:AC9"/>
    <mergeCell ref="AD9:AE9"/>
    <mergeCell ref="AF8:AO8"/>
    <mergeCell ref="AP8:AY8"/>
    <mergeCell ref="AF9:AG9"/>
    <mergeCell ref="AH9:AI9"/>
    <mergeCell ref="AJ9:AK9"/>
    <mergeCell ref="AL9:AM9"/>
    <mergeCell ref="AN9:AO9"/>
    <mergeCell ref="N9:O9"/>
    <mergeCell ref="P9:Q9"/>
    <mergeCell ref="R9:S9"/>
    <mergeCell ref="T9:U9"/>
    <mergeCell ref="V9:W9"/>
    <mergeCell ref="AP9:AQ9"/>
    <mergeCell ref="AR9:AS9"/>
    <mergeCell ref="AT9:AU9"/>
    <mergeCell ref="AV9:AW9"/>
    <mergeCell ref="AX9:AY9"/>
  </mergeCells>
  <conditionalFormatting sqref="H12:H37 J12:J37 R12:R37 T12:T37 AB12:AB37 AD12:AD37 AL12:AL37 AN12:AN37 AV12:AV37 AX12:AX37">
    <cfRule type="expression" dxfId="26" priority="6">
      <formula>ABS(H12/I12)&gt;1.96</formula>
    </cfRule>
  </conditionalFormatting>
  <conditionalFormatting sqref="H38:H51 J38:J51">
    <cfRule type="expression" dxfId="25" priority="5">
      <formula>ABS(H38/I38)&gt;1.96</formula>
    </cfRule>
  </conditionalFormatting>
  <conditionalFormatting sqref="R38:R51 T38:T51">
    <cfRule type="expression" dxfId="24" priority="4">
      <formula>ABS(R38/S38)&gt;1.96</formula>
    </cfRule>
  </conditionalFormatting>
  <conditionalFormatting sqref="AB38:AB51 AD38:AD51">
    <cfRule type="expression" dxfId="23" priority="3">
      <formula>ABS(AB38/AC38)&gt;1.96</formula>
    </cfRule>
  </conditionalFormatting>
  <conditionalFormatting sqref="AL38:AL51 AN38:AN51">
    <cfRule type="expression" dxfId="22" priority="2">
      <formula>ABS(AL38/AM38)&gt;1.96</formula>
    </cfRule>
  </conditionalFormatting>
  <conditionalFormatting sqref="AV38:AV51 AX38:AX51">
    <cfRule type="expression" dxfId="21" priority="1">
      <formula>ABS(AV38/AW38)&gt;1.96</formula>
    </cfRule>
  </conditionalFormatting>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AC69"/>
  <sheetViews>
    <sheetView showGridLines="0" zoomScaleNormal="100" workbookViewId="0">
      <selection activeCell="A26" sqref="A26"/>
    </sheetView>
  </sheetViews>
  <sheetFormatPr baseColWidth="10" defaultColWidth="9.1640625" defaultRowHeight="13"/>
  <cols>
    <col min="1" max="1" width="34" style="73" customWidth="1"/>
    <col min="2" max="16384" width="9.1640625" style="73"/>
  </cols>
  <sheetData>
    <row r="1" spans="1:29" ht="14">
      <c r="A1" s="3" t="str">
        <f ca="1">RIGHT(CELL("Filename",A1),LEN(CELL("Filename",A1))-FIND("]",CELL("Filename",A1)))</f>
        <v>Tabela BMUL.NO.PD_BARRIER</v>
      </c>
      <c r="J1" s="238" t="s">
        <v>436</v>
      </c>
    </row>
    <row r="2" spans="1:29" ht="14">
      <c r="A2" s="3" t="s">
        <v>410</v>
      </c>
      <c r="J2" s="238" t="s">
        <v>499</v>
      </c>
    </row>
    <row r="3" spans="1:29">
      <c r="A3" s="94" t="s">
        <v>389</v>
      </c>
    </row>
    <row r="4" spans="1:29">
      <c r="A4" s="31" t="s">
        <v>475</v>
      </c>
    </row>
    <row r="5" spans="1:29" ht="12.75" customHeight="1">
      <c r="A5" s="3"/>
      <c r="B5" s="3"/>
      <c r="C5" s="3"/>
    </row>
    <row r="6" spans="1:29">
      <c r="A6" s="18"/>
    </row>
    <row r="7" spans="1:29" s="20" customFormat="1" ht="14" thickBot="1">
      <c r="A7" s="19"/>
    </row>
    <row r="8" spans="1:29" s="20" customFormat="1" ht="29.25" customHeight="1">
      <c r="A8" s="55"/>
      <c r="B8" s="291" t="s">
        <v>390</v>
      </c>
      <c r="C8" s="292"/>
      <c r="D8" s="292"/>
      <c r="E8" s="292"/>
      <c r="F8" s="292"/>
      <c r="G8" s="292"/>
      <c r="H8" s="292"/>
      <c r="I8" s="292"/>
      <c r="J8" s="292"/>
      <c r="K8" s="292"/>
      <c r="L8" s="292"/>
      <c r="M8" s="292"/>
      <c r="N8" s="292"/>
      <c r="O8" s="293"/>
    </row>
    <row r="9" spans="1:29" s="20" customFormat="1" ht="95" customHeight="1">
      <c r="A9" s="56"/>
      <c r="B9" s="283" t="s">
        <v>247</v>
      </c>
      <c r="C9" s="285"/>
      <c r="D9" s="283" t="s">
        <v>391</v>
      </c>
      <c r="E9" s="285"/>
      <c r="F9" s="283" t="s">
        <v>248</v>
      </c>
      <c r="G9" s="285"/>
      <c r="H9" s="283" t="s">
        <v>249</v>
      </c>
      <c r="I9" s="284"/>
      <c r="J9" s="283" t="s">
        <v>250</v>
      </c>
      <c r="K9" s="285"/>
      <c r="L9" s="283" t="s">
        <v>251</v>
      </c>
      <c r="M9" s="285"/>
      <c r="N9" s="283" t="s">
        <v>252</v>
      </c>
      <c r="O9" s="286"/>
    </row>
    <row r="10" spans="1:29"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4" t="s">
        <v>444</v>
      </c>
    </row>
    <row r="11" spans="1:29">
      <c r="A11" s="113"/>
      <c r="B11" s="114"/>
      <c r="C11" s="114"/>
      <c r="D11" s="115"/>
      <c r="E11" s="116"/>
      <c r="F11" s="115"/>
      <c r="G11" s="116"/>
      <c r="H11" s="57"/>
      <c r="I11" s="57"/>
      <c r="J11" s="115"/>
      <c r="K11" s="116"/>
      <c r="L11" s="115"/>
      <c r="M11" s="116"/>
      <c r="N11" s="115"/>
      <c r="O11" s="117"/>
      <c r="P11" s="98"/>
      <c r="Q11" s="98"/>
      <c r="R11" s="98"/>
      <c r="S11" s="98"/>
      <c r="T11" s="98"/>
      <c r="U11" s="98"/>
      <c r="V11" s="98"/>
      <c r="W11" s="98"/>
      <c r="X11" s="98"/>
      <c r="Y11" s="98"/>
      <c r="Z11" s="98"/>
      <c r="AA11" s="98"/>
      <c r="AB11" s="98"/>
      <c r="AC11" s="98"/>
    </row>
    <row r="12" spans="1:29">
      <c r="A12" s="39" t="s">
        <v>75</v>
      </c>
      <c r="B12" s="101">
        <v>4.7174113315728858</v>
      </c>
      <c r="C12" s="102">
        <v>0.6643535690159299</v>
      </c>
      <c r="D12" s="99">
        <v>41.600183277363499</v>
      </c>
      <c r="E12" s="100">
        <v>2.3789997929572189</v>
      </c>
      <c r="F12" s="99">
        <v>15.650327208224949</v>
      </c>
      <c r="G12" s="100">
        <v>1.5694606921141061</v>
      </c>
      <c r="H12" s="101">
        <v>52.497176846569658</v>
      </c>
      <c r="I12" s="102">
        <v>2.3091954179899008</v>
      </c>
      <c r="J12" s="99">
        <v>40.836396040384287</v>
      </c>
      <c r="K12" s="100">
        <v>2.1276527234172002</v>
      </c>
      <c r="L12" s="99">
        <v>29.406882736194611</v>
      </c>
      <c r="M12" s="100">
        <v>1.7858651463276358</v>
      </c>
      <c r="N12" s="99">
        <v>41.244434759535849</v>
      </c>
      <c r="O12" s="103">
        <v>2.1359830603529892</v>
      </c>
      <c r="P12" s="104"/>
      <c r="Q12" s="104"/>
      <c r="R12" s="104"/>
      <c r="S12" s="104"/>
      <c r="T12" s="104"/>
      <c r="U12" s="104"/>
      <c r="V12" s="104"/>
      <c r="W12" s="104"/>
      <c r="X12" s="104"/>
      <c r="Y12" s="104"/>
      <c r="Z12" s="104"/>
      <c r="AA12" s="104"/>
      <c r="AB12" s="104"/>
      <c r="AC12" s="104"/>
    </row>
    <row r="13" spans="1:29">
      <c r="A13" s="39" t="s">
        <v>78</v>
      </c>
      <c r="B13" s="101">
        <v>8.3568721855175809</v>
      </c>
      <c r="C13" s="102">
        <v>0.66102695442027448</v>
      </c>
      <c r="D13" s="99">
        <v>56.471378344935857</v>
      </c>
      <c r="E13" s="100">
        <v>1.5903810434646632</v>
      </c>
      <c r="F13" s="99">
        <v>28.18886777016489</v>
      </c>
      <c r="G13" s="100">
        <v>1.5884722399596913</v>
      </c>
      <c r="H13" s="101">
        <v>64.470374658052364</v>
      </c>
      <c r="I13" s="102">
        <v>1.3711090137779471</v>
      </c>
      <c r="J13" s="99">
        <v>31.873410804647651</v>
      </c>
      <c r="K13" s="100">
        <v>1.02637936046613</v>
      </c>
      <c r="L13" s="99">
        <v>27.124986924005409</v>
      </c>
      <c r="M13" s="100">
        <v>1.2292754952470477</v>
      </c>
      <c r="N13" s="99">
        <v>44.30170232754427</v>
      </c>
      <c r="O13" s="103">
        <v>1.2270809525634305</v>
      </c>
      <c r="P13" s="104"/>
      <c r="Q13" s="104"/>
      <c r="R13" s="104"/>
      <c r="S13" s="104"/>
      <c r="T13" s="104"/>
      <c r="U13" s="104"/>
      <c r="V13" s="104"/>
      <c r="W13" s="104"/>
      <c r="X13" s="104"/>
      <c r="Y13" s="104"/>
      <c r="Z13" s="104"/>
      <c r="AA13" s="104"/>
      <c r="AB13" s="104"/>
      <c r="AC13" s="104"/>
    </row>
    <row r="14" spans="1:29">
      <c r="A14" s="41" t="s">
        <v>87</v>
      </c>
      <c r="B14" s="99">
        <v>6.4158941477286691</v>
      </c>
      <c r="C14" s="102">
        <v>0.42755861086340374</v>
      </c>
      <c r="D14" s="99">
        <v>43.656537296498307</v>
      </c>
      <c r="E14" s="100">
        <v>1.1144428805563706</v>
      </c>
      <c r="F14" s="99">
        <v>23.261107878723781</v>
      </c>
      <c r="G14" s="100">
        <v>0.85707058602026842</v>
      </c>
      <c r="H14" s="101">
        <v>60.094210208968022</v>
      </c>
      <c r="I14" s="102">
        <v>1.0501152499645043</v>
      </c>
      <c r="J14" s="99">
        <v>31.48133763992228</v>
      </c>
      <c r="K14" s="100">
        <v>0.89901563512133253</v>
      </c>
      <c r="L14" s="99">
        <v>21.803545795445849</v>
      </c>
      <c r="M14" s="100">
        <v>0.830966285396322</v>
      </c>
      <c r="N14" s="99">
        <v>35.192202452661448</v>
      </c>
      <c r="O14" s="103">
        <v>1.1293584653849942</v>
      </c>
      <c r="P14" s="104"/>
      <c r="Q14" s="104"/>
      <c r="R14" s="104"/>
      <c r="S14" s="104"/>
      <c r="T14" s="104"/>
      <c r="U14" s="104"/>
      <c r="V14" s="104"/>
      <c r="W14" s="104"/>
      <c r="X14" s="104"/>
      <c r="Y14" s="104"/>
      <c r="Z14" s="104"/>
      <c r="AA14" s="104"/>
      <c r="AB14" s="104"/>
      <c r="AC14" s="104"/>
    </row>
    <row r="15" spans="1:29">
      <c r="A15" s="41" t="s">
        <v>91</v>
      </c>
      <c r="B15" s="99">
        <v>5.8519193343324183</v>
      </c>
      <c r="C15" s="102">
        <v>0.35935884335765039</v>
      </c>
      <c r="D15" s="99">
        <v>14.13589057096655</v>
      </c>
      <c r="E15" s="100">
        <v>0.63599225679733928</v>
      </c>
      <c r="F15" s="99">
        <v>13.30516175142567</v>
      </c>
      <c r="G15" s="100">
        <v>0.72303041292467385</v>
      </c>
      <c r="H15" s="101">
        <v>43.210293515732488</v>
      </c>
      <c r="I15" s="102">
        <v>0.99652970368984228</v>
      </c>
      <c r="J15" s="99">
        <v>28.162498338233419</v>
      </c>
      <c r="K15" s="100">
        <v>0.83713865099950113</v>
      </c>
      <c r="L15" s="99">
        <v>52.049044335665897</v>
      </c>
      <c r="M15" s="100">
        <v>0.99646691873895954</v>
      </c>
      <c r="N15" s="99">
        <v>38.951590598347487</v>
      </c>
      <c r="O15" s="103">
        <v>0.84272465479218206</v>
      </c>
      <c r="P15" s="104"/>
      <c r="Q15" s="104"/>
      <c r="R15" s="104"/>
      <c r="S15" s="104"/>
      <c r="T15" s="104"/>
      <c r="U15" s="104"/>
      <c r="V15" s="104"/>
      <c r="W15" s="104"/>
      <c r="X15" s="104"/>
      <c r="Y15" s="104"/>
      <c r="Z15" s="104"/>
      <c r="AA15" s="104"/>
      <c r="AB15" s="104"/>
      <c r="AC15" s="104"/>
    </row>
    <row r="16" spans="1:29" ht="12.75" customHeight="1">
      <c r="A16" s="41" t="s">
        <v>105</v>
      </c>
      <c r="B16" s="99">
        <v>14.03773459116405</v>
      </c>
      <c r="C16" s="102">
        <v>0.56032437727093398</v>
      </c>
      <c r="D16" s="99">
        <v>28.95046595493465</v>
      </c>
      <c r="E16" s="100">
        <v>0.75052781884936537</v>
      </c>
      <c r="F16" s="99">
        <v>19.049057594666611</v>
      </c>
      <c r="G16" s="100">
        <v>0.87526728364492112</v>
      </c>
      <c r="H16" s="101">
        <v>49.995993778648689</v>
      </c>
      <c r="I16" s="102">
        <v>0.80934864314237942</v>
      </c>
      <c r="J16" s="99">
        <v>40.266348111297937</v>
      </c>
      <c r="K16" s="100">
        <v>0.77526030128413004</v>
      </c>
      <c r="L16" s="99">
        <v>37.487966020222991</v>
      </c>
      <c r="M16" s="100">
        <v>0.88153684519177578</v>
      </c>
      <c r="N16" s="99">
        <v>39.509614294922812</v>
      </c>
      <c r="O16" s="103">
        <v>1.00758531346714</v>
      </c>
      <c r="P16" s="104"/>
      <c r="Q16" s="104"/>
      <c r="R16" s="104"/>
      <c r="S16" s="104"/>
      <c r="T16" s="104"/>
      <c r="U16" s="104"/>
      <c r="V16" s="104"/>
      <c r="W16" s="104"/>
      <c r="X16" s="104"/>
      <c r="Y16" s="104"/>
      <c r="Z16" s="104"/>
      <c r="AA16" s="104"/>
      <c r="AB16" s="104"/>
      <c r="AC16" s="104"/>
    </row>
    <row r="17" spans="1:29" ht="12.75" customHeight="1">
      <c r="A17" s="231" t="s">
        <v>100</v>
      </c>
      <c r="B17" s="101">
        <v>8.3001901008746675</v>
      </c>
      <c r="C17" s="102">
        <v>0.61201432457897176</v>
      </c>
      <c r="D17" s="99">
        <v>26.596011146038659</v>
      </c>
      <c r="E17" s="100">
        <v>1.0060157644019116</v>
      </c>
      <c r="F17" s="99">
        <v>17.145657929798929</v>
      </c>
      <c r="G17" s="100">
        <v>1.0129260329570293</v>
      </c>
      <c r="H17" s="101">
        <v>45.560406495875142</v>
      </c>
      <c r="I17" s="102">
        <v>1.1669084671468848</v>
      </c>
      <c r="J17" s="99">
        <v>33.142417607321931</v>
      </c>
      <c r="K17" s="100">
        <v>0.94106859168290902</v>
      </c>
      <c r="L17" s="99">
        <v>29.49042169757065</v>
      </c>
      <c r="M17" s="100">
        <v>0.93374800196834717</v>
      </c>
      <c r="N17" s="99">
        <v>25.680747291092541</v>
      </c>
      <c r="O17" s="103">
        <v>1.130194506044228</v>
      </c>
      <c r="P17" s="104"/>
      <c r="Q17" s="104"/>
      <c r="R17" s="104"/>
      <c r="S17" s="104"/>
      <c r="T17" s="104"/>
      <c r="U17" s="104"/>
      <c r="V17" s="104"/>
      <c r="W17" s="104"/>
      <c r="X17" s="104"/>
      <c r="Y17" s="104"/>
      <c r="Z17" s="104"/>
      <c r="AA17" s="104"/>
      <c r="AB17" s="104"/>
      <c r="AC17" s="104"/>
    </row>
    <row r="18" spans="1:29">
      <c r="A18" s="39" t="s">
        <v>67</v>
      </c>
      <c r="B18" s="101">
        <v>10.67829481372968</v>
      </c>
      <c r="C18" s="102">
        <v>0.70634391908947802</v>
      </c>
      <c r="D18" s="99">
        <v>58.860270880290017</v>
      </c>
      <c r="E18" s="100">
        <v>1.2909232337746874</v>
      </c>
      <c r="F18" s="99">
        <v>12.98657662110401</v>
      </c>
      <c r="G18" s="100">
        <v>0.90347314051527672</v>
      </c>
      <c r="H18" s="101">
        <v>52.940158114573229</v>
      </c>
      <c r="I18" s="102">
        <v>1.4097769313109736</v>
      </c>
      <c r="J18" s="99">
        <v>23.302067434884361</v>
      </c>
      <c r="K18" s="100">
        <v>1.1090898639421169</v>
      </c>
      <c r="L18" s="99">
        <v>38.54215025530214</v>
      </c>
      <c r="M18" s="100">
        <v>1.3781194380676329</v>
      </c>
      <c r="N18" s="99">
        <v>62.864089695751979</v>
      </c>
      <c r="O18" s="103">
        <v>1.4455637132289936</v>
      </c>
      <c r="P18" s="104"/>
      <c r="Q18" s="104"/>
      <c r="R18" s="104"/>
      <c r="S18" s="104"/>
      <c r="T18" s="104"/>
      <c r="U18" s="104"/>
      <c r="V18" s="104"/>
      <c r="W18" s="104"/>
      <c r="X18" s="104"/>
      <c r="Y18" s="104"/>
      <c r="Z18" s="104"/>
      <c r="AA18" s="104"/>
      <c r="AB18" s="104"/>
      <c r="AC18" s="104"/>
    </row>
    <row r="19" spans="1:29">
      <c r="A19" s="39" t="s">
        <v>108</v>
      </c>
      <c r="B19" s="101">
        <v>6.7911075379422678</v>
      </c>
      <c r="C19" s="102">
        <v>0.6040678739560329</v>
      </c>
      <c r="D19" s="99">
        <v>58.056678480543937</v>
      </c>
      <c r="E19" s="100">
        <v>1.4583930290703193</v>
      </c>
      <c r="F19" s="99">
        <v>65.522719762070224</v>
      </c>
      <c r="G19" s="100">
        <v>1.6843601550430742</v>
      </c>
      <c r="H19" s="101">
        <v>48.823316806315567</v>
      </c>
      <c r="I19" s="102">
        <v>1.4249432072092809</v>
      </c>
      <c r="J19" s="99">
        <v>27.79430760627924</v>
      </c>
      <c r="K19" s="100">
        <v>1.128754514008673</v>
      </c>
      <c r="L19" s="99">
        <v>41.106475110189457</v>
      </c>
      <c r="M19" s="100">
        <v>1.6028175393823882</v>
      </c>
      <c r="N19" s="99">
        <v>57.480363043332993</v>
      </c>
      <c r="O19" s="103">
        <v>1.6863576482252567</v>
      </c>
      <c r="P19" s="104"/>
      <c r="Q19" s="104"/>
      <c r="R19" s="104"/>
      <c r="S19" s="104"/>
      <c r="T19" s="104"/>
      <c r="U19" s="104"/>
      <c r="V19" s="104"/>
      <c r="W19" s="104"/>
      <c r="X19" s="104"/>
      <c r="Y19" s="104"/>
      <c r="Z19" s="104"/>
      <c r="AA19" s="104"/>
      <c r="AB19" s="104"/>
      <c r="AC19" s="104"/>
    </row>
    <row r="20" spans="1:29">
      <c r="A20" s="39" t="s">
        <v>90</v>
      </c>
      <c r="B20" s="101">
        <v>13.773313767000969</v>
      </c>
      <c r="C20" s="102">
        <v>0.79363505250429611</v>
      </c>
      <c r="D20" s="99">
        <v>45.623829934487972</v>
      </c>
      <c r="E20" s="100">
        <v>1.8201507784727213</v>
      </c>
      <c r="F20" s="99">
        <v>36.643594101041927</v>
      </c>
      <c r="G20" s="100">
        <v>1.682987691754009</v>
      </c>
      <c r="H20" s="101">
        <v>75.189942621784667</v>
      </c>
      <c r="I20" s="102">
        <v>1.0994807069336734</v>
      </c>
      <c r="J20" s="99">
        <v>55.862020494285247</v>
      </c>
      <c r="K20" s="100">
        <v>2.0259126576406921</v>
      </c>
      <c r="L20" s="99">
        <v>44.339186582615532</v>
      </c>
      <c r="M20" s="100">
        <v>1.7586886616182007</v>
      </c>
      <c r="N20" s="99">
        <v>59.652152246377327</v>
      </c>
      <c r="O20" s="103">
        <v>2.0237219477411501</v>
      </c>
      <c r="P20" s="104"/>
      <c r="Q20" s="104"/>
      <c r="R20" s="104"/>
      <c r="S20" s="104"/>
      <c r="T20" s="104"/>
      <c r="U20" s="104"/>
      <c r="V20" s="104"/>
      <c r="W20" s="104"/>
      <c r="X20" s="104"/>
      <c r="Y20" s="104"/>
      <c r="Z20" s="104"/>
      <c r="AA20" s="104"/>
      <c r="AB20" s="104"/>
      <c r="AC20" s="104"/>
    </row>
    <row r="21" spans="1:29">
      <c r="A21" s="39" t="s">
        <v>56</v>
      </c>
      <c r="B21" s="101">
        <v>8.9779380798388821</v>
      </c>
      <c r="C21" s="102">
        <v>0.84336148176428993</v>
      </c>
      <c r="D21" s="99">
        <v>38.197592055429908</v>
      </c>
      <c r="E21" s="100">
        <v>1.3226567133935063</v>
      </c>
      <c r="F21" s="99">
        <v>40.967126147017133</v>
      </c>
      <c r="G21" s="100">
        <v>1.3926343115591895</v>
      </c>
      <c r="H21" s="101">
        <v>55.158425173880651</v>
      </c>
      <c r="I21" s="102">
        <v>1.5210432871021893</v>
      </c>
      <c r="J21" s="99">
        <v>52.927819208308648</v>
      </c>
      <c r="K21" s="100">
        <v>1.3780913447519092</v>
      </c>
      <c r="L21" s="99">
        <v>43.137316540407873</v>
      </c>
      <c r="M21" s="100">
        <v>1.4559676424522117</v>
      </c>
      <c r="N21" s="99">
        <v>60.555742697373603</v>
      </c>
      <c r="O21" s="103">
        <v>1.4670290434759665</v>
      </c>
      <c r="P21" s="104"/>
      <c r="Q21" s="104"/>
      <c r="R21" s="104"/>
      <c r="S21" s="104"/>
      <c r="T21" s="104"/>
      <c r="U21" s="104"/>
      <c r="V21" s="104"/>
      <c r="W21" s="104"/>
      <c r="X21" s="104"/>
      <c r="Y21" s="104"/>
      <c r="Z21" s="104"/>
      <c r="AA21" s="104"/>
      <c r="AB21" s="104"/>
      <c r="AC21" s="104"/>
    </row>
    <row r="22" spans="1:29">
      <c r="A22" s="39" t="s">
        <v>69</v>
      </c>
      <c r="B22" s="101">
        <v>7.9852466190403302</v>
      </c>
      <c r="C22" s="102">
        <v>0.42208462526009632</v>
      </c>
      <c r="D22" s="99">
        <v>29.80206794664895</v>
      </c>
      <c r="E22" s="100">
        <v>1.1023955808714183</v>
      </c>
      <c r="F22" s="99">
        <v>15.07882809930749</v>
      </c>
      <c r="G22" s="100">
        <v>0.81061424401228943</v>
      </c>
      <c r="H22" s="101">
        <v>50.751790117897947</v>
      </c>
      <c r="I22" s="102">
        <v>1.1311446359863524</v>
      </c>
      <c r="J22" s="99">
        <v>34.756905039634397</v>
      </c>
      <c r="K22" s="100">
        <v>1.1387654399878842</v>
      </c>
      <c r="L22" s="99">
        <v>22.049402553616918</v>
      </c>
      <c r="M22" s="100">
        <v>0.80647540309172938</v>
      </c>
      <c r="N22" s="99">
        <v>30.521341536247888</v>
      </c>
      <c r="O22" s="103">
        <v>1.0225922071791613</v>
      </c>
      <c r="P22" s="104"/>
      <c r="Q22" s="104"/>
      <c r="R22" s="104"/>
      <c r="S22" s="104"/>
      <c r="T22" s="104"/>
      <c r="U22" s="104"/>
      <c r="V22" s="104"/>
      <c r="W22" s="104"/>
      <c r="X22" s="104"/>
      <c r="Y22" s="104"/>
      <c r="Z22" s="104"/>
      <c r="AA22" s="104"/>
      <c r="AB22" s="104"/>
      <c r="AC22" s="104"/>
    </row>
    <row r="23" spans="1:29">
      <c r="A23" s="39" t="s">
        <v>107</v>
      </c>
      <c r="B23" s="101">
        <v>15.50777545788149</v>
      </c>
      <c r="C23" s="102">
        <v>0.92419785372245711</v>
      </c>
      <c r="D23" s="99">
        <v>77.432994859592156</v>
      </c>
      <c r="E23" s="100">
        <v>1.1253771775860979</v>
      </c>
      <c r="F23" s="99">
        <v>60.986103392751069</v>
      </c>
      <c r="G23" s="100">
        <v>1.9642568805777483</v>
      </c>
      <c r="H23" s="101">
        <v>68.819278233202382</v>
      </c>
      <c r="I23" s="102">
        <v>1.2242835009897823</v>
      </c>
      <c r="J23" s="99">
        <v>48.296600462543111</v>
      </c>
      <c r="K23" s="100">
        <v>1.3116997791574596</v>
      </c>
      <c r="L23" s="99">
        <v>60.446423175769368</v>
      </c>
      <c r="M23" s="100">
        <v>1.418620453591368</v>
      </c>
      <c r="N23" s="99">
        <v>73.568778203774613</v>
      </c>
      <c r="O23" s="103">
        <v>1.3929353969573635</v>
      </c>
      <c r="P23" s="104"/>
      <c r="Q23" s="104"/>
      <c r="R23" s="104"/>
      <c r="S23" s="104"/>
      <c r="T23" s="104"/>
      <c r="U23" s="104"/>
      <c r="V23" s="104"/>
      <c r="W23" s="104"/>
      <c r="X23" s="104"/>
      <c r="Y23" s="104"/>
      <c r="Z23" s="104"/>
      <c r="AA23" s="104"/>
      <c r="AB23" s="104"/>
      <c r="AC23" s="104"/>
    </row>
    <row r="24" spans="1:29" ht="12.75" customHeight="1">
      <c r="A24" s="39" t="s">
        <v>73</v>
      </c>
      <c r="B24" s="101">
        <v>5.9080968901100004</v>
      </c>
      <c r="C24" s="102">
        <v>0.67941594186579324</v>
      </c>
      <c r="D24" s="99">
        <v>51.183434580542297</v>
      </c>
      <c r="E24" s="100">
        <v>1.4108485783673379</v>
      </c>
      <c r="F24" s="99">
        <v>20.099873475171009</v>
      </c>
      <c r="G24" s="100">
        <v>1.2492749830750121</v>
      </c>
      <c r="H24" s="101">
        <v>49.891720678266132</v>
      </c>
      <c r="I24" s="102">
        <v>1.6093891712046284</v>
      </c>
      <c r="J24" s="99">
        <v>24.1138870487333</v>
      </c>
      <c r="K24" s="100">
        <v>1.1181056000713656</v>
      </c>
      <c r="L24" s="99">
        <v>38.273715700967323</v>
      </c>
      <c r="M24" s="100">
        <v>1.3849321529429321</v>
      </c>
      <c r="N24" s="99">
        <v>38.87013764269021</v>
      </c>
      <c r="O24" s="103">
        <v>1.3788634107281692</v>
      </c>
      <c r="P24" s="104"/>
      <c r="Q24" s="104"/>
      <c r="R24" s="104"/>
      <c r="S24" s="104"/>
      <c r="T24" s="104"/>
      <c r="U24" s="104"/>
      <c r="V24" s="104"/>
      <c r="W24" s="104"/>
      <c r="X24" s="104"/>
      <c r="Y24" s="104"/>
      <c r="Z24" s="104"/>
      <c r="AA24" s="104"/>
      <c r="AB24" s="104"/>
      <c r="AC24" s="104"/>
    </row>
    <row r="25" spans="1:29">
      <c r="A25" s="39" t="s">
        <v>62</v>
      </c>
      <c r="B25" s="101">
        <v>7.7206901997603614</v>
      </c>
      <c r="C25" s="102">
        <v>0.64356723488867162</v>
      </c>
      <c r="D25" s="99">
        <v>32.114288142193381</v>
      </c>
      <c r="E25" s="100">
        <v>1.0167780462312823</v>
      </c>
      <c r="F25" s="99">
        <v>12.209496194819581</v>
      </c>
      <c r="G25" s="100">
        <v>0.93958359638096101</v>
      </c>
      <c r="H25" s="101">
        <v>37.585973406275883</v>
      </c>
      <c r="I25" s="102">
        <v>1.0750496380335282</v>
      </c>
      <c r="J25" s="99">
        <v>25.155691052450379</v>
      </c>
      <c r="K25" s="100">
        <v>0.93031149131447333</v>
      </c>
      <c r="L25" s="99">
        <v>30.239538138185189</v>
      </c>
      <c r="M25" s="100">
        <v>1.2725752566859883</v>
      </c>
      <c r="N25" s="99">
        <v>14.71304090774961</v>
      </c>
      <c r="O25" s="103">
        <v>0.77103656883348404</v>
      </c>
      <c r="P25" s="104"/>
      <c r="Q25" s="104"/>
      <c r="R25" s="104"/>
      <c r="S25" s="104"/>
      <c r="T25" s="104"/>
      <c r="U25" s="104"/>
      <c r="V25" s="104"/>
      <c r="W25" s="104"/>
      <c r="X25" s="104"/>
      <c r="Y25" s="104"/>
      <c r="Z25" s="104"/>
      <c r="AA25" s="104"/>
      <c r="AB25" s="104"/>
      <c r="AC25" s="104"/>
    </row>
    <row r="26" spans="1:29">
      <c r="A26" s="39" t="s">
        <v>79</v>
      </c>
      <c r="B26" s="101">
        <v>5.7940214559808796</v>
      </c>
      <c r="C26" s="102">
        <v>0.4366252355933633</v>
      </c>
      <c r="D26" s="99">
        <v>37.157250118965379</v>
      </c>
      <c r="E26" s="100">
        <v>1.4250495915527814</v>
      </c>
      <c r="F26" s="99">
        <v>26.649832315025879</v>
      </c>
      <c r="G26" s="100">
        <v>1.6455710457280703</v>
      </c>
      <c r="H26" s="101">
        <v>51.97115839048255</v>
      </c>
      <c r="I26" s="102">
        <v>0.95555164115562519</v>
      </c>
      <c r="J26" s="99">
        <v>37.611552982193551</v>
      </c>
      <c r="K26" s="100">
        <v>0.87605841111971527</v>
      </c>
      <c r="L26" s="99">
        <v>41.339568740466042</v>
      </c>
      <c r="M26" s="100">
        <v>1.0804110005688443</v>
      </c>
      <c r="N26" s="99">
        <v>51.9428959021255</v>
      </c>
      <c r="O26" s="103">
        <v>1.2916362587555452</v>
      </c>
      <c r="P26" s="104"/>
      <c r="Q26" s="104"/>
      <c r="R26" s="104"/>
      <c r="S26" s="104"/>
      <c r="T26" s="104"/>
      <c r="U26" s="104"/>
      <c r="V26" s="104"/>
      <c r="W26" s="104"/>
      <c r="X26" s="104"/>
      <c r="Y26" s="104"/>
      <c r="Z26" s="104"/>
      <c r="AA26" s="104"/>
      <c r="AB26" s="104"/>
      <c r="AC26" s="104"/>
    </row>
    <row r="27" spans="1:29">
      <c r="A27" s="39" t="s">
        <v>98</v>
      </c>
      <c r="B27" s="101">
        <v>12.92383312133364</v>
      </c>
      <c r="C27" s="102">
        <v>0.66879970217991502</v>
      </c>
      <c r="D27" s="99">
        <v>25.874272134302249</v>
      </c>
      <c r="E27" s="100">
        <v>0.87937642189895848</v>
      </c>
      <c r="F27" s="99">
        <v>17.771441732810501</v>
      </c>
      <c r="G27" s="100">
        <v>1.0655955393235121</v>
      </c>
      <c r="H27" s="101">
        <v>45.478968514708072</v>
      </c>
      <c r="I27" s="102">
        <v>1.00972592329522</v>
      </c>
      <c r="J27" s="99">
        <v>44.837571408596908</v>
      </c>
      <c r="K27" s="100">
        <v>1.143298586346728</v>
      </c>
      <c r="L27" s="99">
        <v>39.707080780201402</v>
      </c>
      <c r="M27" s="100">
        <v>1.1619269056792763</v>
      </c>
      <c r="N27" s="99">
        <v>46.916213490239826</v>
      </c>
      <c r="O27" s="103">
        <v>1.3231192488287771</v>
      </c>
      <c r="P27" s="104"/>
      <c r="Q27" s="104"/>
      <c r="R27" s="104"/>
      <c r="S27" s="104"/>
      <c r="T27" s="104"/>
      <c r="U27" s="104"/>
      <c r="V27" s="104"/>
      <c r="W27" s="104"/>
      <c r="X27" s="104"/>
      <c r="Y27" s="104"/>
      <c r="Z27" s="104"/>
      <c r="AA27" s="104"/>
      <c r="AB27" s="104"/>
      <c r="AC27" s="104"/>
    </row>
    <row r="28" spans="1:29">
      <c r="A28" s="39" t="s">
        <v>65</v>
      </c>
      <c r="B28" s="101">
        <v>9.6652530889436914</v>
      </c>
      <c r="C28" s="102">
        <v>0.90926099997450427</v>
      </c>
      <c r="D28" s="99">
        <v>27.67769746397672</v>
      </c>
      <c r="E28" s="100">
        <v>1.4110007622918685</v>
      </c>
      <c r="F28" s="99">
        <v>12.450914608926469</v>
      </c>
      <c r="G28" s="100">
        <v>1.0042828713409675</v>
      </c>
      <c r="H28" s="101">
        <v>20.306002637593359</v>
      </c>
      <c r="I28" s="102">
        <v>1.0696239713392672</v>
      </c>
      <c r="J28" s="99">
        <v>18.753801352896719</v>
      </c>
      <c r="K28" s="100">
        <v>0.94660761917684366</v>
      </c>
      <c r="L28" s="99">
        <v>23.74386871336516</v>
      </c>
      <c r="M28" s="100">
        <v>1.0646056733494509</v>
      </c>
      <c r="N28" s="99">
        <v>35.671520493738733</v>
      </c>
      <c r="O28" s="103">
        <v>1.1380898932825647</v>
      </c>
      <c r="P28" s="104"/>
      <c r="Q28" s="104"/>
      <c r="R28" s="104"/>
      <c r="S28" s="104"/>
      <c r="T28" s="104"/>
      <c r="U28" s="104"/>
      <c r="V28" s="104"/>
      <c r="W28" s="104"/>
      <c r="X28" s="104"/>
      <c r="Y28" s="104"/>
      <c r="Z28" s="104"/>
      <c r="AA28" s="104"/>
      <c r="AB28" s="104"/>
      <c r="AC28" s="104"/>
    </row>
    <row r="29" spans="1:29">
      <c r="A29" s="39" t="s">
        <v>70</v>
      </c>
      <c r="B29" s="101">
        <v>4.4851946562731628</v>
      </c>
      <c r="C29" s="102">
        <v>0.39226425446354524</v>
      </c>
      <c r="D29" s="99">
        <v>37.662705609535337</v>
      </c>
      <c r="E29" s="100">
        <v>1.3562456467875128</v>
      </c>
      <c r="F29" s="99">
        <v>19.651650791615982</v>
      </c>
      <c r="G29" s="100">
        <v>1.3415452812877586</v>
      </c>
      <c r="H29" s="101">
        <v>29.59276830793868</v>
      </c>
      <c r="I29" s="102">
        <v>1.1080469112760145</v>
      </c>
      <c r="J29" s="99">
        <v>30.06457118129067</v>
      </c>
      <c r="K29" s="100">
        <v>1.3265444287866655</v>
      </c>
      <c r="L29" s="99">
        <v>36.592642787152542</v>
      </c>
      <c r="M29" s="100">
        <v>0.96053964255312829</v>
      </c>
      <c r="N29" s="99">
        <v>40.096029656659063</v>
      </c>
      <c r="O29" s="103">
        <v>1.3127551289816017</v>
      </c>
      <c r="P29" s="104"/>
      <c r="Q29" s="104"/>
      <c r="R29" s="104"/>
      <c r="S29" s="104"/>
      <c r="T29" s="104"/>
      <c r="U29" s="104"/>
      <c r="V29" s="104"/>
      <c r="W29" s="104"/>
      <c r="X29" s="104"/>
      <c r="Y29" s="104"/>
      <c r="Z29" s="104"/>
      <c r="AA29" s="104"/>
      <c r="AB29" s="104"/>
      <c r="AC29" s="104"/>
    </row>
    <row r="30" spans="1:29">
      <c r="A30" s="39" t="s">
        <v>99</v>
      </c>
      <c r="B30" s="101">
        <v>5.64858466970714</v>
      </c>
      <c r="C30" s="102">
        <v>0.70233476512529891</v>
      </c>
      <c r="D30" s="99">
        <v>39.03499031432024</v>
      </c>
      <c r="E30" s="100">
        <v>1.2540840300476526</v>
      </c>
      <c r="F30" s="99">
        <v>14.38200581939034</v>
      </c>
      <c r="G30" s="100">
        <v>1.1736921975472041</v>
      </c>
      <c r="H30" s="101">
        <v>61.856898595794057</v>
      </c>
      <c r="I30" s="102">
        <v>1.4023193162118457</v>
      </c>
      <c r="J30" s="99">
        <v>45.361061158738543</v>
      </c>
      <c r="K30" s="100">
        <v>1.515642619792446</v>
      </c>
      <c r="L30" s="99">
        <v>40.885543857731939</v>
      </c>
      <c r="M30" s="100">
        <v>1.4522195235374975</v>
      </c>
      <c r="N30" s="99">
        <v>44.041606632585832</v>
      </c>
      <c r="O30" s="103">
        <v>1.7629857151416246</v>
      </c>
      <c r="P30" s="104"/>
      <c r="Q30" s="104"/>
      <c r="R30" s="104"/>
      <c r="S30" s="104"/>
      <c r="T30" s="104"/>
      <c r="U30" s="104"/>
      <c r="V30" s="104"/>
      <c r="W30" s="104"/>
      <c r="X30" s="104"/>
      <c r="Y30" s="104"/>
      <c r="Z30" s="104"/>
      <c r="AA30" s="104"/>
      <c r="AB30" s="104"/>
      <c r="AC30" s="104"/>
    </row>
    <row r="31" spans="1:29">
      <c r="A31" s="39" t="s">
        <v>85</v>
      </c>
      <c r="B31" s="101">
        <v>15.422262227183539</v>
      </c>
      <c r="C31" s="102">
        <v>0.65708917572270231</v>
      </c>
      <c r="D31" s="99">
        <v>53.635703672750722</v>
      </c>
      <c r="E31" s="100">
        <v>1.0169032405134681</v>
      </c>
      <c r="F31" s="99">
        <v>34.139825305884052</v>
      </c>
      <c r="G31" s="100">
        <v>1.1630997487714145</v>
      </c>
      <c r="H31" s="101">
        <v>55.26728355313012</v>
      </c>
      <c r="I31" s="102">
        <v>0.98882204678977503</v>
      </c>
      <c r="J31" s="99">
        <v>36.807964974056993</v>
      </c>
      <c r="K31" s="100">
        <v>1.0325467766195997</v>
      </c>
      <c r="L31" s="99">
        <v>41.028807613553489</v>
      </c>
      <c r="M31" s="100">
        <v>1.0002627498546066</v>
      </c>
      <c r="N31" s="99">
        <v>70.193353668208673</v>
      </c>
      <c r="O31" s="103">
        <v>0.86181340736139278</v>
      </c>
      <c r="P31" s="104"/>
      <c r="Q31" s="104"/>
      <c r="R31" s="104"/>
      <c r="S31" s="104"/>
      <c r="T31" s="104"/>
      <c r="U31" s="104"/>
      <c r="V31" s="104"/>
      <c r="W31" s="104"/>
      <c r="X31" s="104"/>
      <c r="Y31" s="104"/>
      <c r="Z31" s="104"/>
      <c r="AA31" s="104"/>
      <c r="AB31" s="104"/>
      <c r="AC31" s="104"/>
    </row>
    <row r="32" spans="1:29" ht="12.75" customHeight="1">
      <c r="A32" s="39" t="s">
        <v>97</v>
      </c>
      <c r="B32" s="101">
        <v>9.0062861060277264</v>
      </c>
      <c r="C32" s="102">
        <v>0.71536813175965397</v>
      </c>
      <c r="D32" s="99">
        <v>22.822626990022052</v>
      </c>
      <c r="E32" s="100">
        <v>1.0250094360369197</v>
      </c>
      <c r="F32" s="99">
        <v>25.56723922173542</v>
      </c>
      <c r="G32" s="100">
        <v>1.3039966829765146</v>
      </c>
      <c r="H32" s="101">
        <v>48.606709274642121</v>
      </c>
      <c r="I32" s="102">
        <v>1.378730203466096</v>
      </c>
      <c r="J32" s="99">
        <v>52.324615217401153</v>
      </c>
      <c r="K32" s="100">
        <v>1.1545830008967288</v>
      </c>
      <c r="L32" s="99">
        <v>28.7150336361032</v>
      </c>
      <c r="M32" s="100">
        <v>1.2558419745037595</v>
      </c>
      <c r="N32" s="99">
        <v>58.306351212500388</v>
      </c>
      <c r="O32" s="103">
        <v>1.2012199935742383</v>
      </c>
      <c r="P32" s="104"/>
      <c r="Q32" s="104"/>
      <c r="R32" s="104"/>
      <c r="S32" s="104"/>
      <c r="T32" s="104"/>
      <c r="U32" s="104"/>
      <c r="V32" s="104"/>
      <c r="W32" s="104"/>
      <c r="X32" s="104"/>
      <c r="Y32" s="104"/>
      <c r="Z32" s="104"/>
      <c r="AA32" s="104"/>
      <c r="AB32" s="104"/>
      <c r="AC32" s="104"/>
    </row>
    <row r="33" spans="1:29">
      <c r="A33" s="39" t="s">
        <v>82</v>
      </c>
      <c r="B33" s="101">
        <v>30.721371007802269</v>
      </c>
      <c r="C33" s="102">
        <v>0.8387916184237223</v>
      </c>
      <c r="D33" s="99">
        <v>60.660916817506042</v>
      </c>
      <c r="E33" s="100">
        <v>0.90341317698337276</v>
      </c>
      <c r="F33" s="99">
        <v>57.263323881444592</v>
      </c>
      <c r="G33" s="100">
        <v>0.84656275678756088</v>
      </c>
      <c r="H33" s="101">
        <v>86.954707451338905</v>
      </c>
      <c r="I33" s="102">
        <v>0.591100926071502</v>
      </c>
      <c r="J33" s="99">
        <v>67.073583594217595</v>
      </c>
      <c r="K33" s="100">
        <v>0.89496110754583202</v>
      </c>
      <c r="L33" s="99">
        <v>38.147868307182613</v>
      </c>
      <c r="M33" s="100">
        <v>0.92959556450385994</v>
      </c>
      <c r="N33" s="99">
        <v>46.321458815643481</v>
      </c>
      <c r="O33" s="103">
        <v>0.98607608602729202</v>
      </c>
      <c r="P33" s="104"/>
      <c r="Q33" s="104"/>
      <c r="R33" s="104"/>
      <c r="S33" s="104"/>
      <c r="T33" s="104"/>
      <c r="U33" s="104"/>
      <c r="V33" s="104"/>
      <c r="W33" s="104"/>
      <c r="X33" s="104"/>
      <c r="Y33" s="104"/>
      <c r="Z33" s="104"/>
      <c r="AA33" s="104"/>
      <c r="AB33" s="104"/>
      <c r="AC33" s="104"/>
    </row>
    <row r="34" spans="1:29">
      <c r="A34" s="39" t="s">
        <v>454</v>
      </c>
      <c r="B34" s="101">
        <v>19.564327559848341</v>
      </c>
      <c r="C34" s="102">
        <v>1.5359125932602575</v>
      </c>
      <c r="D34" s="99">
        <v>42.357776052151102</v>
      </c>
      <c r="E34" s="100">
        <v>1.6299547308939437</v>
      </c>
      <c r="F34" s="99">
        <v>50.637005564372942</v>
      </c>
      <c r="G34" s="100">
        <v>1.9382130793932399</v>
      </c>
      <c r="H34" s="101">
        <v>47.310199991647622</v>
      </c>
      <c r="I34" s="102">
        <v>2.0140249676509487</v>
      </c>
      <c r="J34" s="99">
        <v>25.07800832894123</v>
      </c>
      <c r="K34" s="100">
        <v>1.2833778999306753</v>
      </c>
      <c r="L34" s="99">
        <v>32.774990629028487</v>
      </c>
      <c r="M34" s="100">
        <v>2.2113268944545297</v>
      </c>
      <c r="N34" s="99">
        <v>57.519217608940899</v>
      </c>
      <c r="O34" s="103">
        <v>2.1287836567947616</v>
      </c>
      <c r="P34" s="104"/>
      <c r="Q34" s="104"/>
      <c r="R34" s="104"/>
      <c r="S34" s="104"/>
      <c r="T34" s="104"/>
      <c r="U34" s="104"/>
      <c r="V34" s="104"/>
      <c r="W34" s="104"/>
      <c r="X34" s="104"/>
      <c r="Y34" s="104"/>
      <c r="Z34" s="104"/>
      <c r="AA34" s="104"/>
      <c r="AB34" s="104"/>
      <c r="AC34" s="104"/>
    </row>
    <row r="35" spans="1:29">
      <c r="A35" s="39" t="s">
        <v>80</v>
      </c>
      <c r="B35" s="101">
        <v>18.224034671945539</v>
      </c>
      <c r="C35" s="102">
        <v>0.86212297111400282</v>
      </c>
      <c r="D35" s="99">
        <v>33.673611243928903</v>
      </c>
      <c r="E35" s="100">
        <v>1.1977079021700783</v>
      </c>
      <c r="F35" s="99">
        <v>33.044902212181398</v>
      </c>
      <c r="G35" s="100">
        <v>1.3576209393229008</v>
      </c>
      <c r="H35" s="101">
        <v>32.892850194875479</v>
      </c>
      <c r="I35" s="102">
        <v>1.137581651060205</v>
      </c>
      <c r="J35" s="99">
        <v>38.511155630520172</v>
      </c>
      <c r="K35" s="100">
        <v>1.1521982198529581</v>
      </c>
      <c r="L35" s="99">
        <v>18.511609786657349</v>
      </c>
      <c r="M35" s="100">
        <v>0.77824564272219754</v>
      </c>
      <c r="N35" s="99">
        <v>14.588884217442841</v>
      </c>
      <c r="O35" s="103">
        <v>0.78859191413683183</v>
      </c>
      <c r="P35" s="104"/>
      <c r="Q35" s="104"/>
      <c r="R35" s="104"/>
      <c r="S35" s="104"/>
      <c r="T35" s="104"/>
      <c r="U35" s="104"/>
      <c r="V35" s="104"/>
      <c r="W35" s="104"/>
      <c r="X35" s="104"/>
      <c r="Y35" s="104"/>
      <c r="Z35" s="104"/>
      <c r="AA35" s="104"/>
      <c r="AB35" s="104"/>
      <c r="AC35" s="104"/>
    </row>
    <row r="36" spans="1:29">
      <c r="A36" s="39" t="s">
        <v>96</v>
      </c>
      <c r="B36" s="101">
        <v>15.69583056747744</v>
      </c>
      <c r="C36" s="102">
        <v>1.0873847775468737</v>
      </c>
      <c r="D36" s="99">
        <v>77.346460607103893</v>
      </c>
      <c r="E36" s="100">
        <v>1.6261571363598277</v>
      </c>
      <c r="F36" s="99">
        <v>65.206830880050759</v>
      </c>
      <c r="G36" s="100">
        <v>1.5598425781468435</v>
      </c>
      <c r="H36" s="101">
        <v>49.445576724114559</v>
      </c>
      <c r="I36" s="102">
        <v>2.0275602633645993</v>
      </c>
      <c r="J36" s="99">
        <v>24.821463078359098</v>
      </c>
      <c r="K36" s="100">
        <v>1.3568783505178088</v>
      </c>
      <c r="L36" s="99">
        <v>42.231151589799737</v>
      </c>
      <c r="M36" s="100">
        <v>1.4099990086625052</v>
      </c>
      <c r="N36" s="99">
        <v>67.9252022593015</v>
      </c>
      <c r="O36" s="103">
        <v>1.7427900128697718</v>
      </c>
      <c r="P36" s="104"/>
      <c r="Q36" s="104"/>
      <c r="R36" s="104"/>
      <c r="S36" s="104"/>
      <c r="T36" s="104"/>
      <c r="U36" s="104"/>
      <c r="V36" s="104"/>
      <c r="W36" s="104"/>
      <c r="X36" s="104"/>
      <c r="Y36" s="104"/>
      <c r="Z36" s="104"/>
      <c r="AA36" s="104"/>
      <c r="AB36" s="104"/>
      <c r="AC36" s="104"/>
    </row>
    <row r="37" spans="1:29">
      <c r="A37" s="39" t="s">
        <v>92</v>
      </c>
      <c r="B37" s="101">
        <v>40.377347127865256</v>
      </c>
      <c r="C37" s="102">
        <v>1.1452037115199913</v>
      </c>
      <c r="D37" s="99">
        <v>57.267612953012929</v>
      </c>
      <c r="E37" s="100">
        <v>1.0436284113785188</v>
      </c>
      <c r="F37" s="99">
        <v>71.290809139487408</v>
      </c>
      <c r="G37" s="100">
        <v>1.114705626406352</v>
      </c>
      <c r="H37" s="101">
        <v>88.081564639848452</v>
      </c>
      <c r="I37" s="102">
        <v>0.67181298235507247</v>
      </c>
      <c r="J37" s="99">
        <v>64.491705387843552</v>
      </c>
      <c r="K37" s="100">
        <v>1.0649644984172399</v>
      </c>
      <c r="L37" s="99">
        <v>39.542740079890237</v>
      </c>
      <c r="M37" s="100">
        <v>0.96625696940655648</v>
      </c>
      <c r="N37" s="99">
        <v>65.874395920874917</v>
      </c>
      <c r="O37" s="103">
        <v>0.89995278480714336</v>
      </c>
      <c r="P37" s="104"/>
      <c r="Q37" s="104"/>
      <c r="R37" s="104"/>
      <c r="S37" s="104"/>
      <c r="T37" s="104"/>
      <c r="U37" s="104"/>
      <c r="V37" s="104"/>
      <c r="W37" s="104"/>
      <c r="X37" s="104"/>
      <c r="Y37" s="104"/>
      <c r="Z37" s="104"/>
      <c r="AA37" s="104"/>
      <c r="AB37" s="104"/>
      <c r="AC37" s="104"/>
    </row>
    <row r="38" spans="1:29">
      <c r="A38" s="39" t="s">
        <v>66</v>
      </c>
      <c r="B38" s="101">
        <v>6.5557502942490213</v>
      </c>
      <c r="C38" s="102">
        <v>0.94949231597654393</v>
      </c>
      <c r="D38" s="99">
        <v>37.522991105773912</v>
      </c>
      <c r="E38" s="100">
        <v>1.3437839977111006</v>
      </c>
      <c r="F38" s="99">
        <v>11.69808656742395</v>
      </c>
      <c r="G38" s="100">
        <v>0.74462918676961865</v>
      </c>
      <c r="H38" s="101">
        <v>32.256005884082867</v>
      </c>
      <c r="I38" s="102">
        <v>1.2415784688717681</v>
      </c>
      <c r="J38" s="99">
        <v>22.74261232631882</v>
      </c>
      <c r="K38" s="100">
        <v>1.1304654353617936</v>
      </c>
      <c r="L38" s="99">
        <v>21.369202349726049</v>
      </c>
      <c r="M38" s="100">
        <v>1.125914666131963</v>
      </c>
      <c r="N38" s="99">
        <v>20.499526686133571</v>
      </c>
      <c r="O38" s="103">
        <v>1.3027010874736273</v>
      </c>
      <c r="P38" s="104"/>
      <c r="Q38" s="104"/>
      <c r="R38" s="104"/>
      <c r="S38" s="104"/>
      <c r="T38" s="104"/>
      <c r="U38" s="104"/>
      <c r="V38" s="104"/>
      <c r="W38" s="104"/>
      <c r="X38" s="104"/>
      <c r="Y38" s="104"/>
      <c r="Z38" s="104"/>
      <c r="AA38" s="104"/>
      <c r="AB38" s="104"/>
      <c r="AC38" s="104"/>
    </row>
    <row r="39" spans="1:29">
      <c r="A39" s="39" t="s">
        <v>58</v>
      </c>
      <c r="B39" s="101">
        <v>2.8938328427035689</v>
      </c>
      <c r="C39" s="102">
        <v>0.30064489435176445</v>
      </c>
      <c r="D39" s="99">
        <v>53.773473960132343</v>
      </c>
      <c r="E39" s="100">
        <v>1.1426389677657289</v>
      </c>
      <c r="F39" s="99">
        <v>23.243932575841551</v>
      </c>
      <c r="G39" s="100">
        <v>0.98902698080460205</v>
      </c>
      <c r="H39" s="101">
        <v>46.858818766367193</v>
      </c>
      <c r="I39" s="102">
        <v>1.0995930098147177</v>
      </c>
      <c r="J39" s="99">
        <v>16.169242093085501</v>
      </c>
      <c r="K39" s="100">
        <v>0.64186738523531806</v>
      </c>
      <c r="L39" s="99">
        <v>43.026103904790737</v>
      </c>
      <c r="M39" s="100">
        <v>1.197677443821666</v>
      </c>
      <c r="N39" s="99">
        <v>30.705321216061002</v>
      </c>
      <c r="O39" s="103">
        <v>1.1320923223842361</v>
      </c>
      <c r="P39" s="104"/>
      <c r="Q39" s="104"/>
      <c r="R39" s="104"/>
      <c r="S39" s="104"/>
      <c r="T39" s="104"/>
      <c r="U39" s="104"/>
      <c r="V39" s="104"/>
      <c r="W39" s="104"/>
      <c r="X39" s="104"/>
      <c r="Y39" s="104"/>
      <c r="Z39" s="104"/>
      <c r="AA39" s="104"/>
      <c r="AB39" s="104"/>
      <c r="AC39" s="104"/>
    </row>
    <row r="40" spans="1:29" ht="12.75" customHeight="1">
      <c r="A40" s="39" t="s">
        <v>76</v>
      </c>
      <c r="B40" s="101">
        <v>4.8422814158945489</v>
      </c>
      <c r="C40" s="102">
        <v>0.42523009884756807</v>
      </c>
      <c r="D40" s="99">
        <v>59.612607959122272</v>
      </c>
      <c r="E40" s="100">
        <v>1.2322645907787713</v>
      </c>
      <c r="F40" s="99">
        <v>19.268406750774769</v>
      </c>
      <c r="G40" s="100">
        <v>1.0200110436971082</v>
      </c>
      <c r="H40" s="101">
        <v>35.736056684907638</v>
      </c>
      <c r="I40" s="102">
        <v>1.2012244610665488</v>
      </c>
      <c r="J40" s="99">
        <v>30.19052077825755</v>
      </c>
      <c r="K40" s="100">
        <v>1.1069304339651553</v>
      </c>
      <c r="L40" s="99">
        <v>31.363124036788129</v>
      </c>
      <c r="M40" s="100">
        <v>1.1900256417239041</v>
      </c>
      <c r="N40" s="99">
        <v>17.257768249174891</v>
      </c>
      <c r="O40" s="103">
        <v>0.702340874815927</v>
      </c>
      <c r="P40" s="104"/>
      <c r="Q40" s="104"/>
      <c r="R40" s="104"/>
      <c r="S40" s="104"/>
      <c r="T40" s="104"/>
      <c r="U40" s="104"/>
      <c r="V40" s="104"/>
      <c r="W40" s="104"/>
      <c r="X40" s="104"/>
      <c r="Y40" s="104"/>
      <c r="Z40" s="104"/>
      <c r="AA40" s="104"/>
      <c r="AB40" s="104"/>
      <c r="AC40" s="104"/>
    </row>
    <row r="41" spans="1:29">
      <c r="A41" s="39" t="s">
        <v>2</v>
      </c>
      <c r="B41" s="101">
        <v>9.6310665589009048</v>
      </c>
      <c r="C41" s="102">
        <v>0.80087234080392511</v>
      </c>
      <c r="D41" s="99">
        <v>29.399669885070718</v>
      </c>
      <c r="E41" s="100">
        <v>1.1814157723646244</v>
      </c>
      <c r="F41" s="99">
        <v>29.7818293938717</v>
      </c>
      <c r="G41" s="100">
        <v>1.3406587772899579</v>
      </c>
      <c r="H41" s="101">
        <v>52.027588390962173</v>
      </c>
      <c r="I41" s="102">
        <v>1.5679575356160969</v>
      </c>
      <c r="J41" s="99">
        <v>56.72318571596967</v>
      </c>
      <c r="K41" s="100">
        <v>1.4840328569770802</v>
      </c>
      <c r="L41" s="99">
        <v>32.682591677790512</v>
      </c>
      <c r="M41" s="100">
        <v>1.3111729516545165</v>
      </c>
      <c r="N41" s="99">
        <v>60.735797876104371</v>
      </c>
      <c r="O41" s="103">
        <v>1.4508406120047816</v>
      </c>
      <c r="P41" s="104"/>
      <c r="Q41" s="104"/>
      <c r="R41" s="104"/>
      <c r="S41" s="104"/>
      <c r="T41" s="104"/>
      <c r="U41" s="104"/>
      <c r="V41" s="104"/>
      <c r="W41" s="104"/>
      <c r="X41" s="104"/>
      <c r="Y41" s="104"/>
      <c r="Z41" s="104"/>
      <c r="AA41" s="104"/>
      <c r="AB41" s="104"/>
      <c r="AC41" s="104"/>
    </row>
    <row r="42" spans="1:29">
      <c r="A42" s="39" t="s">
        <v>93</v>
      </c>
      <c r="B42" s="101">
        <v>29.21208493391541</v>
      </c>
      <c r="C42" s="102">
        <v>1.1209451532545529</v>
      </c>
      <c r="D42" s="99">
        <v>58.151255849274627</v>
      </c>
      <c r="E42" s="100">
        <v>1.2022717997095786</v>
      </c>
      <c r="F42" s="99">
        <v>67.971453318565551</v>
      </c>
      <c r="G42" s="100">
        <v>1.1663122927920453</v>
      </c>
      <c r="H42" s="101">
        <v>53.302835786719413</v>
      </c>
      <c r="I42" s="102">
        <v>1.2212828528638451</v>
      </c>
      <c r="J42" s="99">
        <v>30.28341683524884</v>
      </c>
      <c r="K42" s="100">
        <v>1.0236039455164965</v>
      </c>
      <c r="L42" s="99">
        <v>54.297266450321203</v>
      </c>
      <c r="M42" s="100">
        <v>1.2140113290844852</v>
      </c>
      <c r="N42" s="99">
        <v>72.132380298950807</v>
      </c>
      <c r="O42" s="103">
        <v>1.1601338308068685</v>
      </c>
      <c r="P42" s="104"/>
      <c r="Q42" s="104"/>
      <c r="R42" s="104"/>
      <c r="S42" s="104"/>
      <c r="T42" s="104"/>
      <c r="U42" s="104"/>
      <c r="V42" s="104"/>
      <c r="W42" s="104"/>
      <c r="X42" s="104"/>
      <c r="Y42" s="104"/>
      <c r="Z42" s="104"/>
      <c r="AA42" s="104"/>
      <c r="AB42" s="104"/>
      <c r="AC42" s="104"/>
    </row>
    <row r="43" spans="1:29">
      <c r="A43" s="39" t="s">
        <v>106</v>
      </c>
      <c r="B43" s="101">
        <v>4.9051629039480158</v>
      </c>
      <c r="C43" s="102">
        <v>0.71054008584976835</v>
      </c>
      <c r="D43" s="99">
        <v>22.483953405805359</v>
      </c>
      <c r="E43" s="100">
        <v>1.5728624931336339</v>
      </c>
      <c r="F43" s="99">
        <v>23.92654775370983</v>
      </c>
      <c r="G43" s="100">
        <v>1.7478444897826348</v>
      </c>
      <c r="H43" s="101">
        <v>44.010321049872978</v>
      </c>
      <c r="I43" s="102">
        <v>2.3687260942589217</v>
      </c>
      <c r="J43" s="99">
        <v>24.980135804604888</v>
      </c>
      <c r="K43" s="100">
        <v>1.3893960815680408</v>
      </c>
      <c r="L43" s="99">
        <v>33.297733069759339</v>
      </c>
      <c r="M43" s="100">
        <v>1.8052343262493928</v>
      </c>
      <c r="N43" s="99">
        <v>22.32877932401205</v>
      </c>
      <c r="O43" s="103">
        <v>2.2425607786955175</v>
      </c>
      <c r="P43" s="104"/>
      <c r="Q43" s="104"/>
      <c r="R43" s="104"/>
      <c r="S43" s="104"/>
      <c r="T43" s="104"/>
      <c r="U43" s="104"/>
      <c r="V43" s="104"/>
      <c r="W43" s="104"/>
      <c r="X43" s="104"/>
      <c r="Y43" s="104"/>
      <c r="Z43" s="104"/>
      <c r="AA43" s="104"/>
      <c r="AB43" s="104"/>
      <c r="AC43" s="104"/>
    </row>
    <row r="44" spans="1:29">
      <c r="A44" s="39" t="s">
        <v>71</v>
      </c>
      <c r="B44" s="101">
        <v>7.8360543309945774</v>
      </c>
      <c r="C44" s="102">
        <v>0.53763439707293403</v>
      </c>
      <c r="D44" s="99">
        <v>43.441884476405157</v>
      </c>
      <c r="E44" s="100">
        <v>1.1627087100116493</v>
      </c>
      <c r="F44" s="99">
        <v>28.39538001983242</v>
      </c>
      <c r="G44" s="100">
        <v>1.0968836492969678</v>
      </c>
      <c r="H44" s="101">
        <v>49.064430371480277</v>
      </c>
      <c r="I44" s="102">
        <v>1.1238865711202</v>
      </c>
      <c r="J44" s="99">
        <v>31.458121966661569</v>
      </c>
      <c r="K44" s="100">
        <v>0.91689401953536065</v>
      </c>
      <c r="L44" s="99">
        <v>17.75632855035035</v>
      </c>
      <c r="M44" s="100">
        <v>0.78012777872145467</v>
      </c>
      <c r="N44" s="99">
        <v>33.266953158454442</v>
      </c>
      <c r="O44" s="103">
        <v>0.9680321270687996</v>
      </c>
      <c r="P44" s="104"/>
      <c r="Q44" s="104"/>
      <c r="R44" s="104"/>
      <c r="S44" s="104"/>
      <c r="T44" s="104"/>
      <c r="U44" s="104"/>
      <c r="V44" s="104"/>
      <c r="W44" s="104"/>
      <c r="X44" s="104"/>
      <c r="Y44" s="104"/>
      <c r="Z44" s="104"/>
      <c r="AA44" s="104"/>
      <c r="AB44" s="104"/>
      <c r="AC44" s="104"/>
    </row>
    <row r="45" spans="1:29">
      <c r="A45" s="39" t="s">
        <v>89</v>
      </c>
      <c r="B45" s="101">
        <v>7.6566753183845577</v>
      </c>
      <c r="C45" s="102">
        <v>0.89500049390474501</v>
      </c>
      <c r="D45" s="99">
        <v>44.193699013115932</v>
      </c>
      <c r="E45" s="100">
        <v>1.6357799689347812</v>
      </c>
      <c r="F45" s="99">
        <v>23.620381158579939</v>
      </c>
      <c r="G45" s="100">
        <v>1.6661069818801646</v>
      </c>
      <c r="H45" s="101">
        <v>55.815982092657798</v>
      </c>
      <c r="I45" s="102">
        <v>1.3357414759471715</v>
      </c>
      <c r="J45" s="99">
        <v>31.255873627428599</v>
      </c>
      <c r="K45" s="100">
        <v>1.1661969277518218</v>
      </c>
      <c r="L45" s="99">
        <v>35.403988157873357</v>
      </c>
      <c r="M45" s="100">
        <v>1.5231727595294078</v>
      </c>
      <c r="N45" s="99">
        <v>42.25682460487635</v>
      </c>
      <c r="O45" s="103">
        <v>1.7563962189955957</v>
      </c>
      <c r="P45" s="104"/>
      <c r="Q45" s="104"/>
      <c r="R45" s="104"/>
      <c r="S45" s="104"/>
      <c r="T45" s="104"/>
      <c r="U45" s="104"/>
      <c r="V45" s="104"/>
      <c r="W45" s="104"/>
      <c r="X45" s="104"/>
      <c r="Y45" s="104"/>
      <c r="Z45" s="104"/>
      <c r="AA45" s="104"/>
      <c r="AB45" s="104"/>
      <c r="AC45" s="104"/>
    </row>
    <row r="46" spans="1:29">
      <c r="A46" s="39" t="s">
        <v>103</v>
      </c>
      <c r="B46" s="101">
        <v>12.133171313981521</v>
      </c>
      <c r="C46" s="102">
        <v>0.60554573700649805</v>
      </c>
      <c r="D46" s="99">
        <v>65.889571127690687</v>
      </c>
      <c r="E46" s="100">
        <v>0.85924355224979332</v>
      </c>
      <c r="F46" s="99">
        <v>89.066690400863436</v>
      </c>
      <c r="G46" s="100">
        <v>0.60188911252623878</v>
      </c>
      <c r="H46" s="101">
        <v>77.243382316994527</v>
      </c>
      <c r="I46" s="102">
        <v>0.64748756140060759</v>
      </c>
      <c r="J46" s="99">
        <v>53.432031395814029</v>
      </c>
      <c r="K46" s="100">
        <v>0.8854587671755626</v>
      </c>
      <c r="L46" s="99">
        <v>61.883497170827283</v>
      </c>
      <c r="M46" s="100">
        <v>0.79999541939223306</v>
      </c>
      <c r="N46" s="99">
        <v>84.550835585316193</v>
      </c>
      <c r="O46" s="103">
        <v>0.70253211255330084</v>
      </c>
      <c r="P46" s="104"/>
      <c r="Q46" s="104"/>
      <c r="R46" s="104"/>
      <c r="S46" s="104"/>
      <c r="T46" s="104"/>
      <c r="U46" s="104"/>
      <c r="V46" s="104"/>
      <c r="W46" s="104"/>
      <c r="X46" s="104"/>
      <c r="Y46" s="104"/>
      <c r="Z46" s="104"/>
      <c r="AA46" s="104"/>
      <c r="AB46" s="104"/>
      <c r="AC46" s="104"/>
    </row>
    <row r="47" spans="1:29">
      <c r="A47" s="39" t="s">
        <v>74</v>
      </c>
      <c r="B47" s="101">
        <v>11.22224913183684</v>
      </c>
      <c r="C47" s="102">
        <v>0.62893011741817728</v>
      </c>
      <c r="D47" s="99">
        <v>69.603531444982977</v>
      </c>
      <c r="E47" s="100">
        <v>1.2536553435542586</v>
      </c>
      <c r="F47" s="99">
        <v>23.404368719998949</v>
      </c>
      <c r="G47" s="100">
        <v>0.98684826096552458</v>
      </c>
      <c r="H47" s="101">
        <v>43.273448972413867</v>
      </c>
      <c r="I47" s="102">
        <v>1.2250633362090322</v>
      </c>
      <c r="J47" s="99">
        <v>36.293596348653381</v>
      </c>
      <c r="K47" s="100">
        <v>1.087101922672578</v>
      </c>
      <c r="L47" s="99">
        <v>23.665321274900329</v>
      </c>
      <c r="M47" s="100">
        <v>1.3117452379976007</v>
      </c>
      <c r="N47" s="99">
        <v>62.368785702798867</v>
      </c>
      <c r="O47" s="103">
        <v>1.4125018896909973</v>
      </c>
      <c r="P47" s="104"/>
      <c r="Q47" s="104"/>
      <c r="R47" s="104"/>
      <c r="S47" s="104"/>
      <c r="T47" s="104"/>
      <c r="U47" s="104"/>
      <c r="V47" s="104"/>
      <c r="W47" s="104"/>
      <c r="X47" s="104"/>
      <c r="Y47" s="104"/>
      <c r="Z47" s="104"/>
      <c r="AA47" s="104"/>
      <c r="AB47" s="104"/>
      <c r="AC47" s="104"/>
    </row>
    <row r="48" spans="1:29" ht="12.75" customHeight="1">
      <c r="A48" s="39" t="s">
        <v>60</v>
      </c>
      <c r="B48" s="101">
        <v>14.475299971591239</v>
      </c>
      <c r="C48" s="102">
        <v>0.94331451650068421</v>
      </c>
      <c r="D48" s="99">
        <v>36.944278660458721</v>
      </c>
      <c r="E48" s="100">
        <v>1.7682345402398663</v>
      </c>
      <c r="F48" s="99">
        <v>23.792943887969781</v>
      </c>
      <c r="G48" s="100">
        <v>1.4576580103092742</v>
      </c>
      <c r="H48" s="101">
        <v>38.130701801549478</v>
      </c>
      <c r="I48" s="102">
        <v>1.7865078804212704</v>
      </c>
      <c r="J48" s="99">
        <v>41.415694773701901</v>
      </c>
      <c r="K48" s="100">
        <v>1.499740940989515</v>
      </c>
      <c r="L48" s="99">
        <v>21.134325341850609</v>
      </c>
      <c r="M48" s="100">
        <v>1.0848174922187865</v>
      </c>
      <c r="N48" s="99">
        <v>28.597917537620951</v>
      </c>
      <c r="O48" s="103">
        <v>1.4249524517161769</v>
      </c>
      <c r="P48" s="104"/>
      <c r="Q48" s="104"/>
      <c r="R48" s="104"/>
      <c r="S48" s="104"/>
      <c r="T48" s="104"/>
      <c r="U48" s="104"/>
      <c r="V48" s="104"/>
      <c r="W48" s="104"/>
      <c r="X48" s="104"/>
      <c r="Y48" s="104"/>
      <c r="Z48" s="104"/>
      <c r="AA48" s="104"/>
      <c r="AB48" s="104"/>
      <c r="AC48" s="104"/>
    </row>
    <row r="49" spans="1:29">
      <c r="A49" s="39" t="s">
        <v>109</v>
      </c>
      <c r="B49" s="101">
        <v>29.139947622650489</v>
      </c>
      <c r="C49" s="102">
        <v>0.9179438590934772</v>
      </c>
      <c r="D49" s="99">
        <v>49.348690025514827</v>
      </c>
      <c r="E49" s="100">
        <v>1.5087152398806671</v>
      </c>
      <c r="F49" s="99">
        <v>71.003561760291959</v>
      </c>
      <c r="G49" s="100">
        <v>1.1201354691866405</v>
      </c>
      <c r="H49" s="101">
        <v>67.624990654370194</v>
      </c>
      <c r="I49" s="102">
        <v>0.96287037336565595</v>
      </c>
      <c r="J49" s="99">
        <v>54.402336739230833</v>
      </c>
      <c r="K49" s="100">
        <v>1.4030269729906428</v>
      </c>
      <c r="L49" s="99">
        <v>64.724453014946846</v>
      </c>
      <c r="M49" s="100">
        <v>1.3811897100387844</v>
      </c>
      <c r="N49" s="99">
        <v>84.647458551034987</v>
      </c>
      <c r="O49" s="103">
        <v>0.95802838704711524</v>
      </c>
      <c r="P49" s="104"/>
      <c r="Q49" s="104"/>
      <c r="R49" s="104"/>
      <c r="S49" s="104"/>
      <c r="T49" s="104"/>
      <c r="U49" s="104"/>
      <c r="V49" s="104"/>
      <c r="W49" s="104"/>
      <c r="X49" s="104"/>
      <c r="Y49" s="104"/>
      <c r="Z49" s="104"/>
      <c r="AA49" s="104"/>
      <c r="AB49" s="104"/>
      <c r="AC49" s="104"/>
    </row>
    <row r="50" spans="1:29">
      <c r="A50" s="39" t="s">
        <v>102</v>
      </c>
      <c r="B50" s="101">
        <v>13.302746741090891</v>
      </c>
      <c r="C50" s="102">
        <v>0.61257155634250726</v>
      </c>
      <c r="D50" s="99">
        <v>20.819703649171849</v>
      </c>
      <c r="E50" s="100">
        <v>0.70029698430342968</v>
      </c>
      <c r="F50" s="99">
        <v>19.777347541207611</v>
      </c>
      <c r="G50" s="100">
        <v>0.66510616540803935</v>
      </c>
      <c r="H50" s="101">
        <v>64.430167568118918</v>
      </c>
      <c r="I50" s="102">
        <v>0.99419400232662869</v>
      </c>
      <c r="J50" s="99">
        <v>40.46372750616051</v>
      </c>
      <c r="K50" s="100">
        <v>0.92876553435651987</v>
      </c>
      <c r="L50" s="99">
        <v>21.970947932483359</v>
      </c>
      <c r="M50" s="100">
        <v>0.74790205608451632</v>
      </c>
      <c r="N50" s="99">
        <v>38.076580621829557</v>
      </c>
      <c r="O50" s="103">
        <v>0.81076039270944467</v>
      </c>
      <c r="P50" s="104"/>
      <c r="Q50" s="104"/>
      <c r="R50" s="104"/>
      <c r="S50" s="104"/>
      <c r="T50" s="104"/>
      <c r="U50" s="104"/>
      <c r="V50" s="104"/>
      <c r="W50" s="104"/>
      <c r="X50" s="104"/>
      <c r="Y50" s="104"/>
      <c r="Z50" s="104"/>
      <c r="AA50" s="104"/>
      <c r="AB50" s="104"/>
      <c r="AC50" s="104"/>
    </row>
    <row r="51" spans="1:29">
      <c r="A51" s="39" t="s">
        <v>77</v>
      </c>
      <c r="B51" s="101">
        <v>9.5291739780097604</v>
      </c>
      <c r="C51" s="102">
        <v>0.59887672426125238</v>
      </c>
      <c r="D51" s="99">
        <v>42.891665626203782</v>
      </c>
      <c r="E51" s="100">
        <v>0.99338860901617421</v>
      </c>
      <c r="F51" s="99">
        <v>12.620176248017019</v>
      </c>
      <c r="G51" s="100">
        <v>0.66499230058553216</v>
      </c>
      <c r="H51" s="101">
        <v>30.374830261813749</v>
      </c>
      <c r="I51" s="102">
        <v>0.94083031507357318</v>
      </c>
      <c r="J51" s="99">
        <v>38.154393745334012</v>
      </c>
      <c r="K51" s="100">
        <v>1.0128962624253006</v>
      </c>
      <c r="L51" s="99">
        <v>40.274527863059902</v>
      </c>
      <c r="M51" s="100">
        <v>0.97043602520417827</v>
      </c>
      <c r="N51" s="99">
        <v>42.798590959743699</v>
      </c>
      <c r="O51" s="103">
        <v>0.96748547011327257</v>
      </c>
      <c r="P51" s="104"/>
      <c r="Q51" s="104"/>
      <c r="R51" s="104"/>
      <c r="S51" s="104"/>
      <c r="T51" s="104"/>
      <c r="U51" s="104"/>
      <c r="V51" s="104"/>
      <c r="W51" s="104"/>
      <c r="X51" s="104"/>
      <c r="Y51" s="104"/>
      <c r="Z51" s="104"/>
      <c r="AA51" s="104"/>
      <c r="AB51" s="104"/>
      <c r="AC51" s="104"/>
    </row>
    <row r="52" spans="1:29">
      <c r="A52" s="39" t="s">
        <v>59</v>
      </c>
      <c r="B52" s="101">
        <v>4.1334487947593006</v>
      </c>
      <c r="C52" s="102">
        <v>0.50990194695080693</v>
      </c>
      <c r="D52" s="99">
        <v>47.20177825106726</v>
      </c>
      <c r="E52" s="100">
        <v>1.4465878981954381</v>
      </c>
      <c r="F52" s="99">
        <v>19.267331130085349</v>
      </c>
      <c r="G52" s="100">
        <v>1.1996847548118283</v>
      </c>
      <c r="H52" s="101">
        <v>58.202443046790407</v>
      </c>
      <c r="I52" s="102">
        <v>1.358587311365649</v>
      </c>
      <c r="J52" s="99">
        <v>32.60864050511826</v>
      </c>
      <c r="K52" s="100">
        <v>1.1747114194141985</v>
      </c>
      <c r="L52" s="99">
        <v>33.35720680482433</v>
      </c>
      <c r="M52" s="100">
        <v>1.3230460908002046</v>
      </c>
      <c r="N52" s="99">
        <v>47.997925662502666</v>
      </c>
      <c r="O52" s="103">
        <v>1.3444275023640924</v>
      </c>
      <c r="P52" s="104"/>
      <c r="Q52" s="104"/>
      <c r="R52" s="104"/>
      <c r="S52" s="104"/>
      <c r="T52" s="104"/>
      <c r="U52" s="104"/>
      <c r="V52" s="104"/>
      <c r="W52" s="104"/>
      <c r="X52" s="104"/>
      <c r="Y52" s="104"/>
      <c r="Z52" s="104"/>
      <c r="AA52" s="104"/>
      <c r="AB52" s="104"/>
      <c r="AC52" s="104"/>
    </row>
    <row r="53" spans="1:29">
      <c r="A53" s="39" t="s">
        <v>64</v>
      </c>
      <c r="B53" s="101">
        <v>20.528291751411579</v>
      </c>
      <c r="C53" s="102">
        <v>0.73175861996669134</v>
      </c>
      <c r="D53" s="99">
        <v>25.000839323681632</v>
      </c>
      <c r="E53" s="100">
        <v>0.69662910262989008</v>
      </c>
      <c r="F53" s="99">
        <v>24.885160659154138</v>
      </c>
      <c r="G53" s="100">
        <v>0.89425319014559779</v>
      </c>
      <c r="H53" s="101">
        <v>54.898949592428806</v>
      </c>
      <c r="I53" s="102">
        <v>1.1088400254367619</v>
      </c>
      <c r="J53" s="99">
        <v>38.478652550109487</v>
      </c>
      <c r="K53" s="100">
        <v>0.93366099967509353</v>
      </c>
      <c r="L53" s="99">
        <v>25.364616393561519</v>
      </c>
      <c r="M53" s="100">
        <v>0.91345449946536195</v>
      </c>
      <c r="N53" s="99">
        <v>46.234069225335077</v>
      </c>
      <c r="O53" s="103">
        <v>1.2337129102805597</v>
      </c>
      <c r="P53" s="104"/>
      <c r="Q53" s="104"/>
      <c r="R53" s="104"/>
      <c r="S53" s="104"/>
      <c r="T53" s="104"/>
      <c r="U53" s="104"/>
      <c r="V53" s="104"/>
      <c r="W53" s="104"/>
      <c r="X53" s="104"/>
      <c r="Y53" s="104"/>
      <c r="Z53" s="104"/>
      <c r="AA53" s="104"/>
      <c r="AB53" s="104"/>
      <c r="AC53" s="104"/>
    </row>
    <row r="54" spans="1:29">
      <c r="A54" s="39" t="s">
        <v>95</v>
      </c>
      <c r="B54" s="101">
        <v>9.6380250572787762</v>
      </c>
      <c r="C54" s="102">
        <v>0.52089115788735429</v>
      </c>
      <c r="D54" s="99">
        <v>41.57335534946359</v>
      </c>
      <c r="E54" s="100">
        <v>0.86095136052317289</v>
      </c>
      <c r="F54" s="99">
        <v>28.91125840584683</v>
      </c>
      <c r="G54" s="100">
        <v>0.85670883844563961</v>
      </c>
      <c r="H54" s="101">
        <v>58.60124381184589</v>
      </c>
      <c r="I54" s="102">
        <v>0.95062539436060267</v>
      </c>
      <c r="J54" s="99">
        <v>58.148630395928372</v>
      </c>
      <c r="K54" s="100">
        <v>1.0170989484469906</v>
      </c>
      <c r="L54" s="99">
        <v>53.697954073932067</v>
      </c>
      <c r="M54" s="100">
        <v>1.1681446802702462</v>
      </c>
      <c r="N54" s="99">
        <v>76.300200399515646</v>
      </c>
      <c r="O54" s="103">
        <v>0.80815943327152984</v>
      </c>
      <c r="P54" s="104"/>
      <c r="Q54" s="104"/>
      <c r="R54" s="104"/>
      <c r="S54" s="104"/>
      <c r="T54" s="104"/>
      <c r="U54" s="104"/>
      <c r="V54" s="104"/>
      <c r="W54" s="104"/>
      <c r="X54" s="104"/>
      <c r="Y54" s="104"/>
      <c r="Z54" s="104"/>
      <c r="AA54" s="104"/>
      <c r="AB54" s="104"/>
      <c r="AC54" s="104"/>
    </row>
    <row r="55" spans="1:29">
      <c r="A55" s="39" t="s">
        <v>72</v>
      </c>
      <c r="B55" s="101">
        <v>8.6675359179089426</v>
      </c>
      <c r="C55" s="102">
        <v>0.7226905814622836</v>
      </c>
      <c r="D55" s="99">
        <v>52.471714354703337</v>
      </c>
      <c r="E55" s="100">
        <v>1.0049456252233595</v>
      </c>
      <c r="F55" s="99">
        <v>32.027828074062327</v>
      </c>
      <c r="G55" s="100">
        <v>1.1423892796502744</v>
      </c>
      <c r="H55" s="101">
        <v>56.50625534564665</v>
      </c>
      <c r="I55" s="102">
        <v>1.2519305605377071</v>
      </c>
      <c r="J55" s="99">
        <v>20.104673505125842</v>
      </c>
      <c r="K55" s="100">
        <v>1.1288415850960372</v>
      </c>
      <c r="L55" s="99">
        <v>41.38571292897813</v>
      </c>
      <c r="M55" s="100">
        <v>1.2816207736533551</v>
      </c>
      <c r="N55" s="99">
        <v>32.128579262547383</v>
      </c>
      <c r="O55" s="103">
        <v>1.0479143395626243</v>
      </c>
      <c r="P55" s="104"/>
      <c r="Q55" s="104"/>
      <c r="R55" s="104"/>
      <c r="S55" s="104"/>
      <c r="T55" s="104"/>
      <c r="U55" s="104"/>
      <c r="V55" s="104"/>
      <c r="W55" s="104"/>
      <c r="X55" s="104"/>
      <c r="Y55" s="104"/>
      <c r="Z55" s="104"/>
      <c r="AA55" s="104"/>
      <c r="AB55" s="104"/>
      <c r="AC55" s="104"/>
    </row>
    <row r="56" spans="1:29" ht="12.75" customHeight="1">
      <c r="A56" s="39" t="s">
        <v>57</v>
      </c>
      <c r="B56" s="101">
        <v>14.14843158425651</v>
      </c>
      <c r="C56" s="102">
        <v>0.65938417754724832</v>
      </c>
      <c r="D56" s="99">
        <v>30.270326527735691</v>
      </c>
      <c r="E56" s="100">
        <v>0.80249748311698044</v>
      </c>
      <c r="F56" s="99">
        <v>25.650561053215942</v>
      </c>
      <c r="G56" s="100">
        <v>0.81053677369403632</v>
      </c>
      <c r="H56" s="101">
        <v>71.772440136525105</v>
      </c>
      <c r="I56" s="102">
        <v>0.74717374738917552</v>
      </c>
      <c r="J56" s="99">
        <v>58.010148518237017</v>
      </c>
      <c r="K56" s="100">
        <v>0.78910115853511442</v>
      </c>
      <c r="L56" s="99">
        <v>38.868839232098033</v>
      </c>
      <c r="M56" s="100">
        <v>0.92735022384860777</v>
      </c>
      <c r="N56" s="99">
        <v>55.151758767113449</v>
      </c>
      <c r="O56" s="103">
        <v>0.98408596279079297</v>
      </c>
      <c r="P56" s="104"/>
      <c r="Q56" s="104"/>
      <c r="R56" s="104"/>
      <c r="S56" s="104"/>
      <c r="T56" s="104"/>
      <c r="U56" s="104"/>
      <c r="V56" s="104"/>
      <c r="W56" s="104"/>
      <c r="X56" s="104"/>
      <c r="Y56" s="104"/>
      <c r="Z56" s="104"/>
      <c r="AA56" s="104"/>
      <c r="AB56" s="104"/>
      <c r="AC56" s="104"/>
    </row>
    <row r="57" spans="1:29">
      <c r="A57" s="39" t="s">
        <v>104</v>
      </c>
      <c r="B57" s="101">
        <v>7.8654414803084132</v>
      </c>
      <c r="C57" s="102">
        <v>0.56047801861368196</v>
      </c>
      <c r="D57" s="99">
        <v>41.045568686542218</v>
      </c>
      <c r="E57" s="100">
        <v>0.88350467674893296</v>
      </c>
      <c r="F57" s="99">
        <v>55.1803001650892</v>
      </c>
      <c r="G57" s="100">
        <v>0.92910780792609837</v>
      </c>
      <c r="H57" s="101">
        <v>55.933659454606357</v>
      </c>
      <c r="I57" s="102">
        <v>0.89350492610634114</v>
      </c>
      <c r="J57" s="99">
        <v>39.089744016242143</v>
      </c>
      <c r="K57" s="100">
        <v>0.91906653437596819</v>
      </c>
      <c r="L57" s="99">
        <v>51.305025458608753</v>
      </c>
      <c r="M57" s="100">
        <v>0.9397988908101691</v>
      </c>
      <c r="N57" s="99">
        <v>68.704751832827313</v>
      </c>
      <c r="O57" s="103">
        <v>0.81097447155288227</v>
      </c>
      <c r="P57" s="104"/>
      <c r="Q57" s="104"/>
      <c r="R57" s="104"/>
      <c r="S57" s="104"/>
      <c r="T57" s="104"/>
      <c r="U57" s="104"/>
      <c r="V57" s="104"/>
      <c r="W57" s="104"/>
      <c r="X57" s="104"/>
      <c r="Y57" s="104"/>
      <c r="Z57" s="104"/>
      <c r="AA57" s="104"/>
      <c r="AB57" s="104"/>
      <c r="AC57" s="104"/>
    </row>
    <row r="58" spans="1:29">
      <c r="A58" s="41" t="s">
        <v>63</v>
      </c>
      <c r="B58" s="99">
        <v>19.94097657389251</v>
      </c>
      <c r="C58" s="102">
        <v>1.1819267960627906</v>
      </c>
      <c r="D58" s="99">
        <v>33.671075338469223</v>
      </c>
      <c r="E58" s="100">
        <v>1.6115051706068961</v>
      </c>
      <c r="F58" s="99">
        <v>41.756445102594647</v>
      </c>
      <c r="G58" s="100">
        <v>1.7946514085097471</v>
      </c>
      <c r="H58" s="101">
        <v>38.840601874158331</v>
      </c>
      <c r="I58" s="102">
        <v>1.5501121844392531</v>
      </c>
      <c r="J58" s="99">
        <v>18.46378916332803</v>
      </c>
      <c r="K58" s="100">
        <v>1.1734272000573365</v>
      </c>
      <c r="L58" s="99">
        <v>23.600245826057311</v>
      </c>
      <c r="M58" s="100">
        <v>1.2105131761745278</v>
      </c>
      <c r="N58" s="99">
        <v>35.729849963441382</v>
      </c>
      <c r="O58" s="103">
        <v>1.4641515107959415</v>
      </c>
      <c r="P58" s="104"/>
      <c r="Q58" s="104"/>
      <c r="R58" s="104"/>
      <c r="S58" s="104"/>
      <c r="T58" s="104"/>
      <c r="U58" s="104"/>
      <c r="V58" s="104"/>
      <c r="W58" s="104"/>
      <c r="X58" s="104"/>
      <c r="Y58" s="104"/>
      <c r="Z58" s="104"/>
      <c r="AA58" s="104"/>
      <c r="AB58" s="104"/>
      <c r="AC58" s="104"/>
    </row>
    <row r="59" spans="1:29">
      <c r="A59" s="39" t="s">
        <v>81</v>
      </c>
      <c r="B59" s="101">
        <v>8.2595470968409472</v>
      </c>
      <c r="C59" s="102">
        <v>1.2466819287841981</v>
      </c>
      <c r="D59" s="99">
        <v>38.217036727919513</v>
      </c>
      <c r="E59" s="100">
        <v>1.636306483871218</v>
      </c>
      <c r="F59" s="99">
        <v>18.81866455258697</v>
      </c>
      <c r="G59" s="100">
        <v>1.4107208424173232</v>
      </c>
      <c r="H59" s="101">
        <v>48.505394805205263</v>
      </c>
      <c r="I59" s="102">
        <v>1.8852415430369993</v>
      </c>
      <c r="J59" s="99">
        <v>42.322661422672347</v>
      </c>
      <c r="K59" s="100">
        <v>1.7439590265545364</v>
      </c>
      <c r="L59" s="99">
        <v>27.261552607326781</v>
      </c>
      <c r="M59" s="100">
        <v>1.4266355600845015</v>
      </c>
      <c r="N59" s="99">
        <v>46.942941719527688</v>
      </c>
      <c r="O59" s="103">
        <v>1.4553992347585025</v>
      </c>
      <c r="P59" s="104"/>
      <c r="Q59" s="104"/>
      <c r="R59" s="104"/>
      <c r="S59" s="104"/>
      <c r="T59" s="104"/>
      <c r="U59" s="104"/>
      <c r="V59" s="104"/>
      <c r="W59" s="104"/>
      <c r="X59" s="104"/>
      <c r="Y59" s="104"/>
      <c r="Z59" s="104"/>
      <c r="AA59" s="104"/>
      <c r="AB59" s="104"/>
      <c r="AC59" s="104"/>
    </row>
    <row r="60" spans="1:29">
      <c r="A60" s="41" t="s">
        <v>94</v>
      </c>
      <c r="B60" s="99">
        <v>7.8692774571774633</v>
      </c>
      <c r="C60" s="102">
        <v>0.36256817972199312</v>
      </c>
      <c r="D60" s="99">
        <v>42.391949895750173</v>
      </c>
      <c r="E60" s="100">
        <v>0.66536637546850863</v>
      </c>
      <c r="F60" s="99">
        <v>33.782784757906612</v>
      </c>
      <c r="G60" s="100">
        <v>0.63488419831456167</v>
      </c>
      <c r="H60" s="101">
        <v>43.35288615426434</v>
      </c>
      <c r="I60" s="102">
        <v>0.67256345353444091</v>
      </c>
      <c r="J60" s="99">
        <v>32.073354468342487</v>
      </c>
      <c r="K60" s="100">
        <v>0.53863372328870285</v>
      </c>
      <c r="L60" s="99">
        <v>32.008612978154389</v>
      </c>
      <c r="M60" s="100">
        <v>0.60067804658216695</v>
      </c>
      <c r="N60" s="99">
        <v>55.243252847876647</v>
      </c>
      <c r="O60" s="103">
        <v>0.60162358969419816</v>
      </c>
      <c r="P60" s="104"/>
      <c r="Q60" s="104"/>
      <c r="R60" s="104"/>
      <c r="S60" s="104"/>
      <c r="T60" s="104"/>
      <c r="U60" s="104"/>
      <c r="V60" s="104"/>
      <c r="W60" s="104"/>
      <c r="X60" s="104"/>
      <c r="Y60" s="104"/>
      <c r="Z60" s="104"/>
      <c r="AA60" s="104"/>
      <c r="AB60" s="104"/>
      <c r="AC60" s="104"/>
    </row>
    <row r="61" spans="1:29">
      <c r="A61" s="118" t="s">
        <v>83</v>
      </c>
      <c r="B61" s="101">
        <v>10.845785894182679</v>
      </c>
      <c r="C61" s="102">
        <v>0.1304598964879039</v>
      </c>
      <c r="D61" s="99">
        <v>45.084439692738037</v>
      </c>
      <c r="E61" s="100">
        <v>0.22469744898647681</v>
      </c>
      <c r="F61" s="99">
        <v>31.423115122011719</v>
      </c>
      <c r="G61" s="100">
        <v>0.2157647030529535</v>
      </c>
      <c r="H61" s="101">
        <v>53.786817363440747</v>
      </c>
      <c r="I61" s="102">
        <v>0.23371826024695319</v>
      </c>
      <c r="J61" s="99">
        <v>37.071396476035318</v>
      </c>
      <c r="K61" s="100">
        <v>0.20617308088242811</v>
      </c>
      <c r="L61" s="99">
        <v>37.940597529424799</v>
      </c>
      <c r="M61" s="100">
        <v>0.2173261709384422</v>
      </c>
      <c r="N61" s="99">
        <v>46.653732244664447</v>
      </c>
      <c r="O61" s="103">
        <v>0.22745065995351821</v>
      </c>
      <c r="P61" s="104"/>
      <c r="Q61" s="104"/>
      <c r="R61" s="104"/>
      <c r="S61" s="104"/>
      <c r="T61" s="104"/>
      <c r="U61" s="104"/>
      <c r="V61" s="104"/>
      <c r="W61" s="104"/>
      <c r="X61" s="104"/>
      <c r="Y61" s="104"/>
      <c r="Z61" s="104"/>
      <c r="AA61" s="104"/>
      <c r="AB61" s="104"/>
      <c r="AC61" s="104"/>
    </row>
    <row r="62" spans="1:29" ht="12.75" customHeight="1">
      <c r="A62" s="118" t="s">
        <v>110</v>
      </c>
      <c r="B62" s="101">
        <v>10.109140396118161</v>
      </c>
      <c r="C62" s="102">
        <v>0.19886542856693271</v>
      </c>
      <c r="D62" s="99">
        <v>44.024700164794922</v>
      </c>
      <c r="E62" s="100">
        <v>0.36175426840782171</v>
      </c>
      <c r="F62" s="99">
        <v>26.430767059326168</v>
      </c>
      <c r="G62" s="100">
        <v>0.37976828217506409</v>
      </c>
      <c r="H62" s="101">
        <v>52.360271453857422</v>
      </c>
      <c r="I62" s="102">
        <v>0.3647875189781189</v>
      </c>
      <c r="J62" s="99">
        <v>38.382041931152337</v>
      </c>
      <c r="K62" s="100">
        <v>0.33778053522109991</v>
      </c>
      <c r="L62" s="99">
        <v>38.867923736572273</v>
      </c>
      <c r="M62" s="100">
        <v>0.36926710605621338</v>
      </c>
      <c r="N62" s="99">
        <v>51.900699615478523</v>
      </c>
      <c r="O62" s="103">
        <v>0.35995268821716309</v>
      </c>
      <c r="P62" s="104"/>
      <c r="Q62" s="104"/>
      <c r="R62" s="104"/>
      <c r="S62" s="104"/>
      <c r="T62" s="104"/>
      <c r="U62" s="104"/>
      <c r="V62" s="104"/>
      <c r="W62" s="104"/>
      <c r="X62" s="104"/>
      <c r="Y62" s="104"/>
      <c r="Z62" s="104"/>
      <c r="AA62" s="104"/>
      <c r="AB62" s="104"/>
      <c r="AC62" s="104"/>
    </row>
    <row r="63" spans="1:29" ht="14" thickBot="1">
      <c r="A63" s="119" t="s">
        <v>54</v>
      </c>
      <c r="B63" s="108">
        <v>11.846606547666539</v>
      </c>
      <c r="C63" s="109">
        <v>0.11080352749995701</v>
      </c>
      <c r="D63" s="106">
        <v>43.274538686376232</v>
      </c>
      <c r="E63" s="107">
        <v>0.18438013303060469</v>
      </c>
      <c r="F63" s="106">
        <v>32.080334613893847</v>
      </c>
      <c r="G63" s="107">
        <v>0.17829939153382049</v>
      </c>
      <c r="H63" s="108">
        <v>52.165766192917999</v>
      </c>
      <c r="I63" s="109">
        <v>0.18803846689146581</v>
      </c>
      <c r="J63" s="106">
        <v>37.454823495379877</v>
      </c>
      <c r="K63" s="107">
        <v>0.17003561447383109</v>
      </c>
      <c r="L63" s="106">
        <v>36.227639947681872</v>
      </c>
      <c r="M63" s="107">
        <v>0.17827496533933959</v>
      </c>
      <c r="N63" s="106">
        <v>47.947482715361893</v>
      </c>
      <c r="O63" s="110">
        <v>0.1883906403372374</v>
      </c>
      <c r="P63" s="104"/>
      <c r="Q63" s="104"/>
      <c r="R63" s="104"/>
      <c r="S63" s="104"/>
      <c r="T63" s="104"/>
      <c r="U63" s="104"/>
      <c r="V63" s="104"/>
      <c r="W63" s="104"/>
      <c r="X63" s="104"/>
      <c r="Y63" s="104"/>
      <c r="Z63" s="104"/>
      <c r="AA63" s="104"/>
      <c r="AB63" s="104"/>
      <c r="AC63" s="104"/>
    </row>
    <row r="64" spans="1:29">
      <c r="A64" s="111"/>
      <c r="B64" s="101"/>
      <c r="C64" s="102"/>
      <c r="D64" s="101"/>
      <c r="E64" s="102"/>
      <c r="F64" s="101"/>
      <c r="G64" s="102"/>
      <c r="H64" s="101"/>
      <c r="I64" s="102"/>
      <c r="J64" s="101"/>
      <c r="K64" s="102"/>
      <c r="L64" s="101"/>
      <c r="M64" s="102"/>
      <c r="N64" s="101"/>
      <c r="O64" s="102"/>
      <c r="P64" s="104"/>
      <c r="Q64" s="104"/>
      <c r="R64" s="104"/>
      <c r="S64" s="104"/>
      <c r="T64" s="104"/>
      <c r="U64" s="104"/>
      <c r="V64" s="104"/>
      <c r="W64" s="104"/>
      <c r="X64" s="104"/>
      <c r="Y64" s="104"/>
      <c r="Z64" s="104"/>
      <c r="AA64" s="104"/>
      <c r="AB64" s="104"/>
      <c r="AC64" s="104"/>
    </row>
    <row r="65" spans="1:29">
      <c r="A65" s="233" t="s">
        <v>451</v>
      </c>
      <c r="B65" s="101"/>
      <c r="C65" s="102"/>
      <c r="D65" s="101"/>
      <c r="E65" s="102"/>
      <c r="F65" s="101"/>
      <c r="G65" s="102"/>
      <c r="H65" s="101"/>
      <c r="I65" s="102"/>
      <c r="J65" s="101"/>
      <c r="K65" s="102"/>
      <c r="L65" s="101"/>
      <c r="M65" s="102"/>
      <c r="N65" s="101"/>
      <c r="O65" s="102"/>
      <c r="P65" s="104"/>
      <c r="Q65" s="104"/>
      <c r="R65" s="104"/>
      <c r="S65" s="104"/>
      <c r="T65" s="104"/>
      <c r="U65" s="104"/>
      <c r="V65" s="104"/>
      <c r="W65" s="104"/>
      <c r="X65" s="104"/>
      <c r="Y65" s="104"/>
      <c r="Z65" s="104"/>
      <c r="AA65" s="104"/>
      <c r="AB65" s="104"/>
      <c r="AC65" s="104"/>
    </row>
    <row r="66" spans="1:29">
      <c r="A66" s="233" t="s">
        <v>253</v>
      </c>
      <c r="B66" s="101"/>
      <c r="C66" s="102"/>
      <c r="D66" s="101"/>
      <c r="E66" s="102"/>
      <c r="F66" s="101"/>
      <c r="G66" s="102"/>
      <c r="H66" s="101"/>
      <c r="I66" s="102"/>
      <c r="J66" s="104"/>
      <c r="K66" s="104"/>
      <c r="L66" s="104"/>
      <c r="M66" s="104"/>
      <c r="N66" s="104"/>
      <c r="O66" s="104"/>
      <c r="P66" s="104"/>
      <c r="Q66" s="104"/>
      <c r="R66" s="104"/>
      <c r="S66" s="104"/>
      <c r="T66" s="104"/>
      <c r="U66" s="104"/>
      <c r="V66" s="104"/>
      <c r="W66" s="104"/>
      <c r="X66" s="104"/>
      <c r="Y66" s="104"/>
      <c r="Z66" s="104"/>
      <c r="AA66" s="104"/>
      <c r="AB66" s="104"/>
      <c r="AC66" s="104"/>
    </row>
    <row r="67" spans="1:29">
      <c r="A67" s="4" t="s">
        <v>413</v>
      </c>
    </row>
    <row r="68" spans="1:29">
      <c r="A68" s="149"/>
    </row>
    <row r="69" spans="1:29">
      <c r="A69" s="150"/>
    </row>
  </sheetData>
  <sortState xmlns:xlrd2="http://schemas.microsoft.com/office/spreadsheetml/2017/richdata2" ref="A12:O60">
    <sortCondition ref="A12"/>
  </sortState>
  <customSheetViews>
    <customSheetView guid="{264B598C-C778-4757-8A7B-AFD5A2357E55}" scale="80" showGridLines="0" topLeftCell="A7">
      <selection activeCell="A12" sqref="A12:A63"/>
      <pageMargins left="0.7" right="0.7" top="0.75" bottom="0.75" header="0.3" footer="0.3"/>
      <pageSetup paperSize="9" orientation="portrait" r:id="rId1"/>
    </customSheetView>
    <customSheetView guid="{433478C0-E6D4-4033-8C84-4B6BFBA35ADF}" scale="80" showGridLines="0" topLeftCell="A22">
      <selection activeCell="A12" sqref="A12:A63"/>
      <pageMargins left="0.7" right="0.7" top="0.75" bottom="0.75" header="0.3" footer="0.3"/>
      <pageSetup paperSize="9" orientation="portrait" r:id="rId2"/>
    </customSheetView>
  </customSheetViews>
  <mergeCells count="8">
    <mergeCell ref="B8:O8"/>
    <mergeCell ref="B9:C9"/>
    <mergeCell ref="D9:E9"/>
    <mergeCell ref="F9:G9"/>
    <mergeCell ref="H9:I9"/>
    <mergeCell ref="J9:K9"/>
    <mergeCell ref="L9:M9"/>
    <mergeCell ref="N9:O9"/>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dimension ref="A1:AC27"/>
  <sheetViews>
    <sheetView showGridLines="0" zoomScaleNormal="100" workbookViewId="0">
      <selection activeCell="A26" sqref="A26"/>
    </sheetView>
  </sheetViews>
  <sheetFormatPr baseColWidth="10" defaultColWidth="9.1640625" defaultRowHeight="13"/>
  <cols>
    <col min="1" max="1" width="34" style="73" customWidth="1"/>
    <col min="2" max="16384" width="9.1640625" style="73"/>
  </cols>
  <sheetData>
    <row r="1" spans="1:29">
      <c r="A1" s="81" t="str">
        <f ca="1">RIGHT(CELL("Filename",A1),LEN(CELL("Filename",A1))-FIND("]",CELL("Filename",A1)))</f>
        <v>Tabela BMUL.NO.PD_BARRIER_I3</v>
      </c>
      <c r="J1" s="238" t="s">
        <v>437</v>
      </c>
    </row>
    <row r="2" spans="1:29">
      <c r="A2" s="81" t="s">
        <v>410</v>
      </c>
      <c r="J2" s="238" t="s">
        <v>499</v>
      </c>
    </row>
    <row r="3" spans="1:29">
      <c r="A3" s="94" t="s">
        <v>392</v>
      </c>
    </row>
    <row r="4" spans="1:29">
      <c r="A4" s="18" t="s">
        <v>479</v>
      </c>
    </row>
    <row r="5" spans="1:29" ht="12.75" customHeight="1">
      <c r="A5" s="3"/>
      <c r="B5" s="3"/>
      <c r="C5" s="3"/>
    </row>
    <row r="6" spans="1:29">
      <c r="A6" s="18"/>
    </row>
    <row r="7" spans="1:29" s="20" customFormat="1" ht="14" thickBot="1">
      <c r="A7" s="19"/>
    </row>
    <row r="8" spans="1:29" s="20" customFormat="1" ht="29.25" customHeight="1">
      <c r="A8" s="55"/>
      <c r="B8" s="291" t="s">
        <v>390</v>
      </c>
      <c r="C8" s="292"/>
      <c r="D8" s="292"/>
      <c r="E8" s="292"/>
      <c r="F8" s="292"/>
      <c r="G8" s="292"/>
      <c r="H8" s="292"/>
      <c r="I8" s="292"/>
      <c r="J8" s="292"/>
      <c r="K8" s="292"/>
      <c r="L8" s="292"/>
      <c r="M8" s="292"/>
      <c r="N8" s="292"/>
      <c r="O8" s="293"/>
    </row>
    <row r="9" spans="1:29" s="20" customFormat="1" ht="95" customHeight="1">
      <c r="A9" s="56"/>
      <c r="B9" s="283" t="s">
        <v>247</v>
      </c>
      <c r="C9" s="285"/>
      <c r="D9" s="283" t="s">
        <v>391</v>
      </c>
      <c r="E9" s="285"/>
      <c r="F9" s="283" t="s">
        <v>248</v>
      </c>
      <c r="G9" s="285"/>
      <c r="H9" s="283" t="s">
        <v>249</v>
      </c>
      <c r="I9" s="284"/>
      <c r="J9" s="283" t="s">
        <v>250</v>
      </c>
      <c r="K9" s="285"/>
      <c r="L9" s="283" t="s">
        <v>251</v>
      </c>
      <c r="M9" s="285"/>
      <c r="N9" s="283" t="s">
        <v>252</v>
      </c>
      <c r="O9" s="286"/>
    </row>
    <row r="10" spans="1:29"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4" t="s">
        <v>444</v>
      </c>
    </row>
    <row r="11" spans="1:29">
      <c r="A11" s="80"/>
      <c r="B11" s="112"/>
      <c r="C11" s="112"/>
      <c r="D11" s="95"/>
      <c r="E11" s="96"/>
      <c r="F11" s="95"/>
      <c r="G11" s="96"/>
      <c r="H11" s="57"/>
      <c r="I11" s="57"/>
      <c r="J11" s="95"/>
      <c r="K11" s="96"/>
      <c r="L11" s="95"/>
      <c r="M11" s="96"/>
      <c r="N11" s="95"/>
      <c r="O11" s="97"/>
      <c r="P11" s="98"/>
      <c r="Q11" s="98"/>
      <c r="R11" s="98"/>
      <c r="S11" s="98"/>
      <c r="T11" s="98"/>
      <c r="U11" s="98"/>
      <c r="V11" s="98"/>
      <c r="W11" s="98"/>
      <c r="X11" s="98"/>
      <c r="Y11" s="98"/>
      <c r="Z11" s="98"/>
      <c r="AA11" s="98"/>
      <c r="AB11" s="98"/>
      <c r="AC11" s="98"/>
    </row>
    <row r="12" spans="1:29" ht="12.75" customHeight="1">
      <c r="A12" s="41" t="s">
        <v>75</v>
      </c>
      <c r="B12" s="99">
        <v>4.6308153450971767</v>
      </c>
      <c r="C12" s="102">
        <v>0.67670032437537597</v>
      </c>
      <c r="D12" s="99">
        <v>43.525513847427213</v>
      </c>
      <c r="E12" s="100">
        <v>1.9054418596068343</v>
      </c>
      <c r="F12" s="99">
        <v>18.49223319775087</v>
      </c>
      <c r="G12" s="100">
        <v>1.6450438543700012</v>
      </c>
      <c r="H12" s="101">
        <v>61.840591209008323</v>
      </c>
      <c r="I12" s="102">
        <v>1.912746929960274</v>
      </c>
      <c r="J12" s="99">
        <v>43.787089740640788</v>
      </c>
      <c r="K12" s="100">
        <v>1.9123580527207515</v>
      </c>
      <c r="L12" s="99">
        <v>38.726822630364317</v>
      </c>
      <c r="M12" s="100">
        <v>1.6325308547670496</v>
      </c>
      <c r="N12" s="99">
        <v>43.21861363986617</v>
      </c>
      <c r="O12" s="103">
        <v>1.8642291869327143</v>
      </c>
      <c r="P12" s="104"/>
      <c r="Q12" s="104"/>
      <c r="R12" s="104"/>
      <c r="S12" s="104"/>
      <c r="T12" s="104"/>
      <c r="U12" s="104"/>
      <c r="V12" s="104"/>
      <c r="W12" s="104"/>
      <c r="X12" s="104"/>
      <c r="Y12" s="104"/>
      <c r="Z12" s="104"/>
      <c r="AA12" s="104"/>
      <c r="AB12" s="104"/>
      <c r="AC12" s="104"/>
    </row>
    <row r="13" spans="1:29">
      <c r="A13" s="41" t="s">
        <v>108</v>
      </c>
      <c r="B13" s="99">
        <v>7.8677662208599797</v>
      </c>
      <c r="C13" s="102">
        <v>0.64455363618058159</v>
      </c>
      <c r="D13" s="99">
        <v>59.111330848460547</v>
      </c>
      <c r="E13" s="100">
        <v>1.3313590004712241</v>
      </c>
      <c r="F13" s="99">
        <v>71.060310489703909</v>
      </c>
      <c r="G13" s="100">
        <v>1.0420428736900804</v>
      </c>
      <c r="H13" s="101">
        <v>55.182916712880527</v>
      </c>
      <c r="I13" s="102">
        <v>1.3033471411062523</v>
      </c>
      <c r="J13" s="99">
        <v>26.268261836776301</v>
      </c>
      <c r="K13" s="100">
        <v>0.96730340615902144</v>
      </c>
      <c r="L13" s="99">
        <v>45.695946529144329</v>
      </c>
      <c r="M13" s="100">
        <v>1.2205839043164985</v>
      </c>
      <c r="N13" s="99">
        <v>63.024893394730277</v>
      </c>
      <c r="O13" s="103">
        <v>1.1535484709233046</v>
      </c>
      <c r="P13" s="104"/>
      <c r="Q13" s="104"/>
      <c r="R13" s="104"/>
      <c r="S13" s="104"/>
      <c r="T13" s="104"/>
      <c r="U13" s="104"/>
      <c r="V13" s="104"/>
      <c r="W13" s="104"/>
      <c r="X13" s="104"/>
      <c r="Y13" s="104"/>
      <c r="Z13" s="104"/>
      <c r="AA13" s="104"/>
      <c r="AB13" s="104"/>
      <c r="AC13" s="104"/>
    </row>
    <row r="14" spans="1:29">
      <c r="A14" s="41" t="s">
        <v>73</v>
      </c>
      <c r="B14" s="99">
        <v>3.6837847529708889</v>
      </c>
      <c r="C14" s="102">
        <v>0.72721114645411977</v>
      </c>
      <c r="D14" s="99">
        <v>33.549271989212457</v>
      </c>
      <c r="E14" s="100">
        <v>2.222920950505666</v>
      </c>
      <c r="F14" s="99">
        <v>19.246493939120612</v>
      </c>
      <c r="G14" s="100">
        <v>1.6613938246098223</v>
      </c>
      <c r="H14" s="101">
        <v>59.19819387449413</v>
      </c>
      <c r="I14" s="102">
        <v>2.089934357351384</v>
      </c>
      <c r="J14" s="99">
        <v>21.02675232226121</v>
      </c>
      <c r="K14" s="100">
        <v>1.4791285927367503</v>
      </c>
      <c r="L14" s="99">
        <v>31.63309092463243</v>
      </c>
      <c r="M14" s="100">
        <v>1.3729569082035686</v>
      </c>
      <c r="N14" s="99">
        <v>34.73289015625172</v>
      </c>
      <c r="O14" s="103">
        <v>1.7227771399677698</v>
      </c>
      <c r="P14" s="104"/>
      <c r="Q14" s="104"/>
      <c r="R14" s="104"/>
      <c r="S14" s="104"/>
      <c r="T14" s="104"/>
      <c r="U14" s="104"/>
      <c r="V14" s="104"/>
      <c r="W14" s="104"/>
      <c r="X14" s="104"/>
      <c r="Y14" s="104"/>
      <c r="Z14" s="104"/>
      <c r="AA14" s="104"/>
      <c r="AB14" s="104"/>
      <c r="AC14" s="104"/>
    </row>
    <row r="15" spans="1:29">
      <c r="A15" s="41" t="s">
        <v>70</v>
      </c>
      <c r="B15" s="99">
        <v>4.3637016090364069</v>
      </c>
      <c r="C15" s="102">
        <v>0.52989391542392217</v>
      </c>
      <c r="D15" s="99">
        <v>35.162274738290662</v>
      </c>
      <c r="E15" s="100">
        <v>1.6777826754421725</v>
      </c>
      <c r="F15" s="99">
        <v>22.106572934751352</v>
      </c>
      <c r="G15" s="100">
        <v>1.416327886451892</v>
      </c>
      <c r="H15" s="101">
        <v>29.689367341226468</v>
      </c>
      <c r="I15" s="102">
        <v>1.1552974562563423</v>
      </c>
      <c r="J15" s="99">
        <v>23.68834311828995</v>
      </c>
      <c r="K15" s="100">
        <v>0.75018447794709586</v>
      </c>
      <c r="L15" s="99">
        <v>43.66011030630149</v>
      </c>
      <c r="M15" s="100">
        <v>1.2749552015445385</v>
      </c>
      <c r="N15" s="99">
        <v>43.280955300294963</v>
      </c>
      <c r="O15" s="103">
        <v>1.2068751626069736</v>
      </c>
      <c r="P15" s="104"/>
      <c r="Q15" s="104"/>
      <c r="R15" s="104"/>
      <c r="S15" s="104"/>
      <c r="T15" s="104"/>
      <c r="U15" s="104"/>
      <c r="V15" s="104"/>
      <c r="W15" s="104"/>
      <c r="X15" s="104"/>
      <c r="Y15" s="104"/>
      <c r="Z15" s="104"/>
      <c r="AA15" s="104"/>
      <c r="AB15" s="104"/>
      <c r="AC15" s="104"/>
    </row>
    <row r="16" spans="1:29">
      <c r="A16" s="41" t="s">
        <v>103</v>
      </c>
      <c r="B16" s="99">
        <v>12.14611509628898</v>
      </c>
      <c r="C16" s="102">
        <v>0.65662352003209246</v>
      </c>
      <c r="D16" s="99">
        <v>64.850106519000747</v>
      </c>
      <c r="E16" s="100">
        <v>0.88331179278320582</v>
      </c>
      <c r="F16" s="99">
        <v>87.800505605096646</v>
      </c>
      <c r="G16" s="100">
        <v>0.65948745961716526</v>
      </c>
      <c r="H16" s="101">
        <v>76.765308901661285</v>
      </c>
      <c r="I16" s="102">
        <v>0.76509931828805977</v>
      </c>
      <c r="J16" s="99">
        <v>47.608967841995273</v>
      </c>
      <c r="K16" s="100">
        <v>0.89672604102984643</v>
      </c>
      <c r="L16" s="99">
        <v>63.234838360090443</v>
      </c>
      <c r="M16" s="100">
        <v>0.85521951769828508</v>
      </c>
      <c r="N16" s="99">
        <v>84.524596903744282</v>
      </c>
      <c r="O16" s="103">
        <v>0.67780910114249393</v>
      </c>
      <c r="P16" s="104"/>
      <c r="Q16" s="104"/>
      <c r="R16" s="104"/>
      <c r="S16" s="104"/>
      <c r="T16" s="104"/>
      <c r="U16" s="104"/>
      <c r="V16" s="104"/>
      <c r="W16" s="104"/>
      <c r="X16" s="104"/>
      <c r="Y16" s="104"/>
      <c r="Z16" s="104"/>
      <c r="AA16" s="104"/>
      <c r="AB16" s="104"/>
      <c r="AC16" s="104"/>
    </row>
    <row r="17" spans="1:29" ht="12.75" customHeight="1">
      <c r="A17" s="41" t="s">
        <v>59</v>
      </c>
      <c r="B17" s="99">
        <v>3.6233176842153401</v>
      </c>
      <c r="C17" s="102">
        <v>0.41382357636950806</v>
      </c>
      <c r="D17" s="99">
        <v>39.467869244049631</v>
      </c>
      <c r="E17" s="100">
        <v>1.2305501731604485</v>
      </c>
      <c r="F17" s="99">
        <v>23.614502448285648</v>
      </c>
      <c r="G17" s="100">
        <v>1.0451307289937697</v>
      </c>
      <c r="H17" s="101">
        <v>60.118864667000622</v>
      </c>
      <c r="I17" s="102">
        <v>1.0677231017989637</v>
      </c>
      <c r="J17" s="99">
        <v>28.038290571804261</v>
      </c>
      <c r="K17" s="100">
        <v>1.1342208237382378</v>
      </c>
      <c r="L17" s="99">
        <v>49.76171446470336</v>
      </c>
      <c r="M17" s="100">
        <v>1.2033835775040338</v>
      </c>
      <c r="N17" s="99">
        <v>56.320639677486163</v>
      </c>
      <c r="O17" s="103">
        <v>1.1153593547887715</v>
      </c>
      <c r="P17" s="104"/>
      <c r="Q17" s="104"/>
      <c r="R17" s="104"/>
      <c r="S17" s="104"/>
      <c r="T17" s="104"/>
      <c r="U17" s="104"/>
      <c r="V17" s="104"/>
      <c r="W17" s="104"/>
      <c r="X17" s="104"/>
      <c r="Y17" s="104"/>
      <c r="Z17" s="104"/>
      <c r="AA17" s="104"/>
      <c r="AB17" s="104"/>
      <c r="AC17" s="104"/>
    </row>
    <row r="18" spans="1:29">
      <c r="A18" s="41" t="s">
        <v>72</v>
      </c>
      <c r="B18" s="99">
        <v>6.522491552653138</v>
      </c>
      <c r="C18" s="102">
        <v>0.46045978275987776</v>
      </c>
      <c r="D18" s="99">
        <v>46.984398038535922</v>
      </c>
      <c r="E18" s="100">
        <v>1.1840472935397592</v>
      </c>
      <c r="F18" s="99">
        <v>32.439723513844747</v>
      </c>
      <c r="G18" s="100">
        <v>1.0991381099594579</v>
      </c>
      <c r="H18" s="101">
        <v>61.095775109080734</v>
      </c>
      <c r="I18" s="102">
        <v>1.244435338343836</v>
      </c>
      <c r="J18" s="99">
        <v>20.114432521913852</v>
      </c>
      <c r="K18" s="100">
        <v>0.89751614733808216</v>
      </c>
      <c r="L18" s="99">
        <v>38.287354394761778</v>
      </c>
      <c r="M18" s="100">
        <v>1.1750610884532733</v>
      </c>
      <c r="N18" s="99">
        <v>31.801453970813391</v>
      </c>
      <c r="O18" s="103">
        <v>1.0634004787050015</v>
      </c>
      <c r="P18" s="104"/>
      <c r="Q18" s="104"/>
      <c r="R18" s="104"/>
      <c r="S18" s="104"/>
      <c r="T18" s="104"/>
      <c r="U18" s="104"/>
      <c r="V18" s="104"/>
      <c r="W18" s="104"/>
      <c r="X18" s="104"/>
      <c r="Y18" s="104"/>
      <c r="Z18" s="104"/>
      <c r="AA18" s="104"/>
      <c r="AB18" s="104"/>
      <c r="AC18" s="104"/>
    </row>
    <row r="19" spans="1:29">
      <c r="A19" s="41" t="s">
        <v>57</v>
      </c>
      <c r="B19" s="99">
        <v>14.79867921579241</v>
      </c>
      <c r="C19" s="102">
        <v>0.77776443194734002</v>
      </c>
      <c r="D19" s="99">
        <v>34.543679341461839</v>
      </c>
      <c r="E19" s="100">
        <v>0.93546954145504657</v>
      </c>
      <c r="F19" s="99">
        <v>30.779364236089592</v>
      </c>
      <c r="G19" s="100">
        <v>1.1109706336680547</v>
      </c>
      <c r="H19" s="101">
        <v>71.325658382371444</v>
      </c>
      <c r="I19" s="102">
        <v>1.0952595754863985</v>
      </c>
      <c r="J19" s="99">
        <v>51.716163482641093</v>
      </c>
      <c r="K19" s="100">
        <v>1.0140176322632042</v>
      </c>
      <c r="L19" s="99">
        <v>37.132827939440553</v>
      </c>
      <c r="M19" s="100">
        <v>1.2737486356358785</v>
      </c>
      <c r="N19" s="99">
        <v>49.430094819815871</v>
      </c>
      <c r="O19" s="103">
        <v>1.4199640320101432</v>
      </c>
      <c r="P19" s="104"/>
      <c r="Q19" s="104"/>
      <c r="R19" s="104"/>
      <c r="S19" s="104"/>
      <c r="T19" s="104"/>
      <c r="U19" s="104"/>
      <c r="V19" s="104"/>
      <c r="W19" s="104"/>
      <c r="X19" s="104"/>
      <c r="Y19" s="104"/>
      <c r="Z19" s="104"/>
      <c r="AA19" s="104"/>
      <c r="AB19" s="104"/>
      <c r="AC19" s="104"/>
    </row>
    <row r="20" spans="1:29">
      <c r="A20" s="41" t="s">
        <v>104</v>
      </c>
      <c r="B20" s="99">
        <v>8.3306087834573663</v>
      </c>
      <c r="C20" s="102">
        <v>0.55600310057620583</v>
      </c>
      <c r="D20" s="99">
        <v>42.305880320817472</v>
      </c>
      <c r="E20" s="100">
        <v>1.1455012109944389</v>
      </c>
      <c r="F20" s="99">
        <v>56.154528304760852</v>
      </c>
      <c r="G20" s="100">
        <v>0.77354839620853</v>
      </c>
      <c r="H20" s="101">
        <v>54.323851589240711</v>
      </c>
      <c r="I20" s="102">
        <v>1.0167225490834908</v>
      </c>
      <c r="J20" s="99">
        <v>37.309883869152792</v>
      </c>
      <c r="K20" s="100">
        <v>1.0746357705043863</v>
      </c>
      <c r="L20" s="99">
        <v>53.146679839272359</v>
      </c>
      <c r="M20" s="100">
        <v>0.90713675483886302</v>
      </c>
      <c r="N20" s="99">
        <v>69.435597343683582</v>
      </c>
      <c r="O20" s="103">
        <v>0.79103449992615871</v>
      </c>
      <c r="P20" s="104"/>
      <c r="Q20" s="104"/>
      <c r="R20" s="104"/>
      <c r="S20" s="104"/>
      <c r="T20" s="104"/>
      <c r="U20" s="104"/>
      <c r="V20" s="104"/>
      <c r="W20" s="104"/>
      <c r="X20" s="104"/>
      <c r="Y20" s="104"/>
      <c r="Z20" s="104"/>
      <c r="AA20" s="104"/>
      <c r="AB20" s="104"/>
      <c r="AC20" s="104"/>
    </row>
    <row r="21" spans="1:29">
      <c r="A21" s="41" t="s">
        <v>63</v>
      </c>
      <c r="B21" s="99">
        <v>21.514702974456259</v>
      </c>
      <c r="C21" s="102">
        <v>1.1642271426602917</v>
      </c>
      <c r="D21" s="99">
        <v>36.332246737736092</v>
      </c>
      <c r="E21" s="100">
        <v>1.4944496328702703</v>
      </c>
      <c r="F21" s="99">
        <v>40.616942891634253</v>
      </c>
      <c r="G21" s="100">
        <v>1.6316923699954859</v>
      </c>
      <c r="H21" s="101">
        <v>44.143311019483328</v>
      </c>
      <c r="I21" s="102">
        <v>1.3757289514450595</v>
      </c>
      <c r="J21" s="99">
        <v>27.472907468199189</v>
      </c>
      <c r="K21" s="100">
        <v>1.3253587893433314</v>
      </c>
      <c r="L21" s="99">
        <v>26.719492379783318</v>
      </c>
      <c r="M21" s="100">
        <v>1.4800321138589057</v>
      </c>
      <c r="N21" s="99">
        <v>35.642000777645272</v>
      </c>
      <c r="O21" s="103">
        <v>1.6861863078543131</v>
      </c>
      <c r="P21" s="104"/>
      <c r="Q21" s="104"/>
      <c r="R21" s="104"/>
      <c r="S21" s="104"/>
      <c r="T21" s="104"/>
      <c r="U21" s="104"/>
      <c r="V21" s="104"/>
      <c r="W21" s="104"/>
      <c r="X21" s="104"/>
      <c r="Y21" s="104"/>
      <c r="Z21" s="104"/>
      <c r="AA21" s="104"/>
      <c r="AB21" s="104"/>
      <c r="AC21" s="104"/>
    </row>
    <row r="22" spans="1:29" ht="14" thickBot="1">
      <c r="A22" s="105" t="s">
        <v>94</v>
      </c>
      <c r="B22" s="106">
        <v>6.1615575367951712</v>
      </c>
      <c r="C22" s="109">
        <v>0.34024335838903391</v>
      </c>
      <c r="D22" s="106">
        <v>39.243213940308138</v>
      </c>
      <c r="E22" s="107">
        <v>0.75617489050482811</v>
      </c>
      <c r="F22" s="106">
        <v>30.924101613112182</v>
      </c>
      <c r="G22" s="107">
        <v>0.66624589408439649</v>
      </c>
      <c r="H22" s="108">
        <v>42.608549977572601</v>
      </c>
      <c r="I22" s="109">
        <v>0.69572329926061394</v>
      </c>
      <c r="J22" s="106">
        <v>31.233612116137891</v>
      </c>
      <c r="K22" s="107">
        <v>0.67059217092356871</v>
      </c>
      <c r="L22" s="106">
        <v>31.574133987313971</v>
      </c>
      <c r="M22" s="107">
        <v>0.7112890849949205</v>
      </c>
      <c r="N22" s="106">
        <v>56.749125476178193</v>
      </c>
      <c r="O22" s="110">
        <v>0.69174663771291389</v>
      </c>
      <c r="P22" s="104"/>
      <c r="Q22" s="104"/>
      <c r="R22" s="104"/>
      <c r="S22" s="104"/>
      <c r="T22" s="104"/>
      <c r="U22" s="104"/>
      <c r="V22" s="104"/>
      <c r="W22" s="104"/>
      <c r="X22" s="104"/>
      <c r="Y22" s="104"/>
      <c r="Z22" s="104"/>
      <c r="AA22" s="104"/>
      <c r="AB22" s="104"/>
      <c r="AC22" s="104"/>
    </row>
    <row r="23" spans="1:29">
      <c r="A23" s="111"/>
      <c r="B23" s="101"/>
      <c r="C23" s="102"/>
      <c r="D23" s="101"/>
      <c r="E23" s="102"/>
      <c r="F23" s="101"/>
      <c r="G23" s="102"/>
      <c r="H23" s="101"/>
      <c r="I23" s="102"/>
      <c r="J23" s="101"/>
      <c r="K23" s="102"/>
      <c r="L23" s="101"/>
      <c r="M23" s="102"/>
      <c r="N23" s="101"/>
      <c r="O23" s="102"/>
      <c r="P23" s="104"/>
      <c r="Q23" s="104"/>
      <c r="R23" s="104"/>
      <c r="S23" s="104"/>
      <c r="T23" s="104"/>
      <c r="U23" s="104"/>
      <c r="V23" s="104"/>
      <c r="W23" s="104"/>
      <c r="X23" s="104"/>
      <c r="Y23" s="104"/>
      <c r="Z23" s="104"/>
      <c r="AA23" s="104"/>
      <c r="AB23" s="104"/>
      <c r="AC23" s="104"/>
    </row>
    <row r="24" spans="1:29">
      <c r="A24" s="233" t="s">
        <v>451</v>
      </c>
      <c r="B24" s="101"/>
      <c r="C24" s="102"/>
      <c r="D24" s="101"/>
      <c r="E24" s="102"/>
      <c r="F24" s="101"/>
      <c r="G24" s="102"/>
      <c r="H24" s="101"/>
      <c r="I24" s="102"/>
      <c r="J24" s="101"/>
      <c r="K24" s="102"/>
      <c r="L24" s="101"/>
      <c r="M24" s="102"/>
      <c r="N24" s="101"/>
      <c r="O24" s="102"/>
      <c r="P24" s="104"/>
      <c r="Q24" s="104"/>
      <c r="R24" s="104"/>
      <c r="S24" s="104"/>
      <c r="T24" s="104"/>
      <c r="U24" s="104"/>
      <c r="V24" s="104"/>
      <c r="W24" s="104"/>
      <c r="X24" s="104"/>
      <c r="Y24" s="104"/>
      <c r="Z24" s="104"/>
      <c r="AA24" s="104"/>
      <c r="AB24" s="104"/>
      <c r="AC24" s="104"/>
    </row>
    <row r="25" spans="1:29">
      <c r="A25" s="233" t="s">
        <v>253</v>
      </c>
      <c r="B25" s="101"/>
      <c r="C25" s="102"/>
      <c r="D25" s="101"/>
      <c r="E25" s="102"/>
      <c r="F25" s="101"/>
      <c r="G25" s="102"/>
      <c r="H25" s="101"/>
      <c r="I25" s="102"/>
      <c r="J25" s="104"/>
      <c r="K25" s="104"/>
      <c r="L25" s="104"/>
      <c r="M25" s="104"/>
      <c r="N25" s="104"/>
      <c r="O25" s="104"/>
      <c r="P25" s="104"/>
      <c r="Q25" s="104"/>
      <c r="R25" s="104"/>
      <c r="S25" s="104"/>
      <c r="T25" s="104"/>
      <c r="U25" s="104"/>
      <c r="V25" s="104"/>
      <c r="W25" s="104"/>
      <c r="X25" s="104"/>
      <c r="Y25" s="104"/>
      <c r="Z25" s="104"/>
      <c r="AA25" s="104"/>
      <c r="AB25" s="104"/>
      <c r="AC25" s="104"/>
    </row>
    <row r="26" spans="1:29">
      <c r="A26" s="4" t="s">
        <v>413</v>
      </c>
    </row>
    <row r="27" spans="1:29">
      <c r="A27" s="10"/>
    </row>
  </sheetData>
  <sortState xmlns:xlrd2="http://schemas.microsoft.com/office/spreadsheetml/2017/richdata2" ref="A12:O22">
    <sortCondition ref="A12"/>
  </sortState>
  <customSheetViews>
    <customSheetView guid="{264B598C-C778-4757-8A7B-AFD5A2357E55}" scale="80" showGridLines="0">
      <selection activeCell="B12" sqref="B12:O22"/>
      <pageMargins left="0.7" right="0.7" top="0.75" bottom="0.75" header="0.3" footer="0.3"/>
      <pageSetup paperSize="9" orientation="portrait" r:id="rId1"/>
    </customSheetView>
    <customSheetView guid="{433478C0-E6D4-4033-8C84-4B6BFBA35ADF}" scale="80" showGridLines="0">
      <selection activeCell="B12" sqref="B12:O22"/>
      <pageMargins left="0.7" right="0.7" top="0.75" bottom="0.75" header="0.3" footer="0.3"/>
      <pageSetup paperSize="9" orientation="portrait" r:id="rId2"/>
    </customSheetView>
  </customSheetViews>
  <mergeCells count="8">
    <mergeCell ref="B8:O8"/>
    <mergeCell ref="B9:C9"/>
    <mergeCell ref="D9:E9"/>
    <mergeCell ref="F9:G9"/>
    <mergeCell ref="H9:I9"/>
    <mergeCell ref="J9:K9"/>
    <mergeCell ref="L9:M9"/>
    <mergeCell ref="N9:O9"/>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AQ62"/>
  <sheetViews>
    <sheetView showGridLines="0" topLeftCell="A9" zoomScaleNormal="100" workbookViewId="0">
      <selection activeCell="N43" sqref="N43"/>
    </sheetView>
  </sheetViews>
  <sheetFormatPr baseColWidth="10" defaultColWidth="8.83203125" defaultRowHeight="13"/>
  <cols>
    <col min="1" max="1" width="34" style="9" customWidth="1"/>
    <col min="2" max="15" width="10.33203125" style="9" customWidth="1"/>
    <col min="16" max="16384" width="8.83203125" style="9"/>
  </cols>
  <sheetData>
    <row r="1" spans="1:43">
      <c r="A1" s="25" t="str">
        <f ca="1">RIGHT(CELL("Filename",A1),LEN(CELL("Filename",A1))-FIND("]",CELL("Filename",A1)))</f>
        <v>Tabela BMUL.TR2.PD_BARRIER</v>
      </c>
      <c r="F1" s="26"/>
      <c r="J1" s="239" t="s">
        <v>452</v>
      </c>
      <c r="O1" s="177"/>
    </row>
    <row r="2" spans="1:43">
      <c r="A2" s="25" t="s">
        <v>410</v>
      </c>
      <c r="F2" s="26"/>
      <c r="J2" s="238" t="s">
        <v>500</v>
      </c>
      <c r="O2" s="73"/>
    </row>
    <row r="3" spans="1:43">
      <c r="A3" s="5" t="s">
        <v>394</v>
      </c>
    </row>
    <row r="4" spans="1:43">
      <c r="A4" s="31" t="s">
        <v>475</v>
      </c>
    </row>
    <row r="5" spans="1:43">
      <c r="A5" s="25"/>
      <c r="B5" s="25"/>
      <c r="C5" s="25"/>
      <c r="D5" s="25"/>
      <c r="E5" s="82"/>
    </row>
    <row r="6" spans="1:43" ht="14" thickBot="1">
      <c r="A6" s="31"/>
    </row>
    <row r="7" spans="1:43" s="33" customFormat="1" ht="17.5" customHeight="1">
      <c r="A7" s="55"/>
      <c r="B7" s="329" t="s">
        <v>390</v>
      </c>
      <c r="C7" s="274"/>
      <c r="D7" s="274"/>
      <c r="E7" s="274"/>
      <c r="F7" s="274"/>
      <c r="G7" s="274"/>
      <c r="H7" s="274"/>
      <c r="I7" s="274"/>
      <c r="J7" s="274"/>
      <c r="K7" s="274"/>
      <c r="L7" s="274"/>
      <c r="M7" s="274"/>
      <c r="N7" s="274"/>
      <c r="O7" s="274"/>
      <c r="P7" s="274" t="s">
        <v>6</v>
      </c>
      <c r="Q7" s="274"/>
      <c r="R7" s="274"/>
      <c r="S7" s="274"/>
      <c r="T7" s="274"/>
      <c r="U7" s="274"/>
      <c r="V7" s="274"/>
      <c r="W7" s="274"/>
      <c r="X7" s="274"/>
      <c r="Y7" s="274"/>
      <c r="Z7" s="274"/>
      <c r="AA7" s="274"/>
      <c r="AB7" s="274"/>
      <c r="AC7" s="274"/>
      <c r="AD7" s="274" t="s">
        <v>6</v>
      </c>
      <c r="AE7" s="274"/>
      <c r="AF7" s="274"/>
      <c r="AG7" s="274"/>
      <c r="AH7" s="274"/>
      <c r="AI7" s="274"/>
      <c r="AJ7" s="274"/>
      <c r="AK7" s="274"/>
      <c r="AL7" s="274"/>
      <c r="AM7" s="274"/>
      <c r="AN7" s="274"/>
      <c r="AO7" s="274"/>
      <c r="AP7" s="274"/>
      <c r="AQ7" s="275"/>
    </row>
    <row r="8" spans="1:43" s="33" customFormat="1" ht="35" customHeight="1">
      <c r="A8" s="56"/>
      <c r="B8" s="283" t="s">
        <v>254</v>
      </c>
      <c r="C8" s="289"/>
      <c r="D8" s="289"/>
      <c r="E8" s="289"/>
      <c r="F8" s="289"/>
      <c r="G8" s="285"/>
      <c r="H8" s="283" t="s">
        <v>393</v>
      </c>
      <c r="I8" s="289"/>
      <c r="J8" s="289"/>
      <c r="K8" s="289"/>
      <c r="L8" s="289"/>
      <c r="M8" s="285"/>
      <c r="N8" s="280" t="s">
        <v>248</v>
      </c>
      <c r="O8" s="327"/>
      <c r="P8" s="327"/>
      <c r="Q8" s="327"/>
      <c r="R8" s="327"/>
      <c r="S8" s="282"/>
      <c r="T8" s="283" t="s">
        <v>249</v>
      </c>
      <c r="U8" s="289"/>
      <c r="V8" s="289"/>
      <c r="W8" s="289"/>
      <c r="X8" s="289"/>
      <c r="Y8" s="285"/>
      <c r="Z8" s="289" t="s">
        <v>250</v>
      </c>
      <c r="AA8" s="289"/>
      <c r="AB8" s="289"/>
      <c r="AC8" s="289"/>
      <c r="AD8" s="289"/>
      <c r="AE8" s="285"/>
      <c r="AF8" s="283" t="s">
        <v>251</v>
      </c>
      <c r="AG8" s="289"/>
      <c r="AH8" s="289"/>
      <c r="AI8" s="289"/>
      <c r="AJ8" s="289"/>
      <c r="AK8" s="285"/>
      <c r="AL8" s="283" t="s">
        <v>252</v>
      </c>
      <c r="AM8" s="289"/>
      <c r="AN8" s="289"/>
      <c r="AO8" s="289"/>
      <c r="AP8" s="289"/>
      <c r="AQ8" s="286"/>
    </row>
    <row r="9" spans="1:43" s="33" customFormat="1" ht="80" customHeight="1">
      <c r="A9" s="56"/>
      <c r="B9" s="303" t="s">
        <v>3</v>
      </c>
      <c r="C9" s="269"/>
      <c r="D9" s="267" t="s">
        <v>4</v>
      </c>
      <c r="E9" s="268"/>
      <c r="F9" s="269" t="s">
        <v>255</v>
      </c>
      <c r="G9" s="268"/>
      <c r="H9" s="303" t="s">
        <v>3</v>
      </c>
      <c r="I9" s="269"/>
      <c r="J9" s="267" t="s">
        <v>4</v>
      </c>
      <c r="K9" s="268"/>
      <c r="L9" s="269" t="s">
        <v>255</v>
      </c>
      <c r="M9" s="268"/>
      <c r="N9" s="303" t="s">
        <v>3</v>
      </c>
      <c r="O9" s="269"/>
      <c r="P9" s="267" t="s">
        <v>4</v>
      </c>
      <c r="Q9" s="268"/>
      <c r="R9" s="269" t="s">
        <v>255</v>
      </c>
      <c r="S9" s="268"/>
      <c r="T9" s="267" t="s">
        <v>3</v>
      </c>
      <c r="U9" s="269"/>
      <c r="V9" s="267" t="s">
        <v>4</v>
      </c>
      <c r="W9" s="268"/>
      <c r="X9" s="269" t="s">
        <v>255</v>
      </c>
      <c r="Y9" s="268"/>
      <c r="Z9" s="303" t="s">
        <v>3</v>
      </c>
      <c r="AA9" s="269"/>
      <c r="AB9" s="267" t="s">
        <v>4</v>
      </c>
      <c r="AC9" s="268"/>
      <c r="AD9" s="269" t="s">
        <v>255</v>
      </c>
      <c r="AE9" s="268"/>
      <c r="AF9" s="303" t="s">
        <v>3</v>
      </c>
      <c r="AG9" s="269"/>
      <c r="AH9" s="267" t="s">
        <v>4</v>
      </c>
      <c r="AI9" s="268"/>
      <c r="AJ9" s="269" t="s">
        <v>255</v>
      </c>
      <c r="AK9" s="268"/>
      <c r="AL9" s="303" t="s">
        <v>3</v>
      </c>
      <c r="AM9" s="269"/>
      <c r="AN9" s="267" t="s">
        <v>4</v>
      </c>
      <c r="AO9" s="268"/>
      <c r="AP9" s="269" t="s">
        <v>255</v>
      </c>
      <c r="AQ9" s="268"/>
    </row>
    <row r="10" spans="1:43">
      <c r="A10" s="83"/>
      <c r="B10" s="84" t="s">
        <v>1</v>
      </c>
      <c r="C10" s="75" t="s">
        <v>445</v>
      </c>
      <c r="D10" s="47" t="s">
        <v>1</v>
      </c>
      <c r="E10" s="49" t="s">
        <v>445</v>
      </c>
      <c r="F10" s="75" t="s">
        <v>456</v>
      </c>
      <c r="G10" s="49" t="s">
        <v>444</v>
      </c>
      <c r="H10" s="84" t="s">
        <v>1</v>
      </c>
      <c r="I10" s="75" t="s">
        <v>445</v>
      </c>
      <c r="J10" s="47" t="s">
        <v>1</v>
      </c>
      <c r="K10" s="49" t="s">
        <v>445</v>
      </c>
      <c r="L10" s="75" t="s">
        <v>456</v>
      </c>
      <c r="M10" s="49" t="s">
        <v>444</v>
      </c>
      <c r="N10" s="84" t="s">
        <v>1</v>
      </c>
      <c r="O10" s="75" t="s">
        <v>445</v>
      </c>
      <c r="P10" s="47" t="s">
        <v>1</v>
      </c>
      <c r="Q10" s="49" t="s">
        <v>445</v>
      </c>
      <c r="R10" s="75" t="s">
        <v>456</v>
      </c>
      <c r="S10" s="49" t="s">
        <v>444</v>
      </c>
      <c r="T10" s="47" t="s">
        <v>1</v>
      </c>
      <c r="U10" s="75" t="s">
        <v>445</v>
      </c>
      <c r="V10" s="47" t="s">
        <v>1</v>
      </c>
      <c r="W10" s="49" t="s">
        <v>445</v>
      </c>
      <c r="X10" s="75" t="s">
        <v>456</v>
      </c>
      <c r="Y10" s="49" t="s">
        <v>444</v>
      </c>
      <c r="Z10" s="75" t="s">
        <v>1</v>
      </c>
      <c r="AA10" s="75" t="s">
        <v>445</v>
      </c>
      <c r="AB10" s="47" t="s">
        <v>1</v>
      </c>
      <c r="AC10" s="49" t="s">
        <v>445</v>
      </c>
      <c r="AD10" s="75" t="s">
        <v>456</v>
      </c>
      <c r="AE10" s="49" t="s">
        <v>444</v>
      </c>
      <c r="AF10" s="84" t="s">
        <v>1</v>
      </c>
      <c r="AG10" s="75" t="s">
        <v>445</v>
      </c>
      <c r="AH10" s="47" t="s">
        <v>1</v>
      </c>
      <c r="AI10" s="49" t="s">
        <v>445</v>
      </c>
      <c r="AJ10" s="75" t="s">
        <v>456</v>
      </c>
      <c r="AK10" s="49" t="s">
        <v>444</v>
      </c>
      <c r="AL10" s="84" t="s">
        <v>1</v>
      </c>
      <c r="AM10" s="75" t="s">
        <v>445</v>
      </c>
      <c r="AN10" s="47" t="s">
        <v>1</v>
      </c>
      <c r="AO10" s="49" t="s">
        <v>445</v>
      </c>
      <c r="AP10" s="75" t="s">
        <v>456</v>
      </c>
      <c r="AQ10" s="50" t="s">
        <v>444</v>
      </c>
    </row>
    <row r="11" spans="1:43" ht="14.5" customHeight="1">
      <c r="A11" s="180"/>
      <c r="B11" s="181"/>
      <c r="C11" s="182"/>
      <c r="D11" s="183"/>
      <c r="E11" s="184"/>
      <c r="F11" s="182"/>
      <c r="G11" s="184"/>
      <c r="H11" s="181"/>
      <c r="I11" s="182"/>
      <c r="J11" s="183"/>
      <c r="K11" s="184"/>
      <c r="L11" s="182"/>
      <c r="M11" s="184"/>
      <c r="N11" s="181"/>
      <c r="O11" s="182"/>
      <c r="P11" s="183"/>
      <c r="Q11" s="184"/>
      <c r="R11" s="182"/>
      <c r="S11" s="182"/>
      <c r="T11" s="183"/>
      <c r="U11" s="184"/>
      <c r="V11" s="183"/>
      <c r="W11" s="184"/>
      <c r="X11" s="182"/>
      <c r="Y11" s="184"/>
      <c r="Z11" s="182"/>
      <c r="AA11" s="182"/>
      <c r="AB11" s="183"/>
      <c r="AC11" s="184"/>
      <c r="AD11" s="182"/>
      <c r="AE11" s="184"/>
      <c r="AF11" s="181"/>
      <c r="AG11" s="182"/>
      <c r="AH11" s="183"/>
      <c r="AI11" s="184"/>
      <c r="AJ11" s="182"/>
      <c r="AK11" s="184"/>
      <c r="AL11" s="181"/>
      <c r="AM11" s="182"/>
      <c r="AN11" s="183"/>
      <c r="AO11" s="184"/>
      <c r="AP11" s="182"/>
      <c r="AQ11" s="185"/>
    </row>
    <row r="12" spans="1:43">
      <c r="A12" s="39" t="s">
        <v>75</v>
      </c>
      <c r="B12" s="40">
        <v>5.7573247682767157</v>
      </c>
      <c r="C12" s="60">
        <v>0.65739893873960553</v>
      </c>
      <c r="D12" s="65">
        <v>4.7174113315728858</v>
      </c>
      <c r="E12" s="59">
        <v>0.6643535690159299</v>
      </c>
      <c r="F12" s="69">
        <v>-1.0399134159088135</v>
      </c>
      <c r="G12" s="59">
        <v>0.93463307619094849</v>
      </c>
      <c r="H12" s="40">
        <v>42.366871614968503</v>
      </c>
      <c r="I12" s="60">
        <v>1.6291693497534325</v>
      </c>
      <c r="J12" s="65">
        <v>41.600183277363499</v>
      </c>
      <c r="K12" s="59">
        <v>2.3789997929572189</v>
      </c>
      <c r="L12" s="69">
        <v>-0.76668834686279297</v>
      </c>
      <c r="M12" s="59">
        <v>2.8833718299865723</v>
      </c>
      <c r="N12" s="40">
        <v>21.56868425068981</v>
      </c>
      <c r="O12" s="60">
        <v>1.3407503563085443</v>
      </c>
      <c r="P12" s="65">
        <v>15.650327208224949</v>
      </c>
      <c r="Q12" s="59">
        <v>1.5694606921141061</v>
      </c>
      <c r="R12" s="69">
        <v>-5.9183568954467773</v>
      </c>
      <c r="S12" s="60">
        <v>2.0641748905181885</v>
      </c>
      <c r="T12" s="65">
        <v>61.164850648899026</v>
      </c>
      <c r="U12" s="59">
        <v>1.4633489311114323</v>
      </c>
      <c r="V12" s="65">
        <v>52.497176846569658</v>
      </c>
      <c r="W12" s="59">
        <v>2.3091954179899008</v>
      </c>
      <c r="X12" s="69">
        <v>-8.6676740646362305</v>
      </c>
      <c r="Y12" s="59">
        <v>2.7338204383850098</v>
      </c>
      <c r="Z12" s="69">
        <v>44.066294878223196</v>
      </c>
      <c r="AA12" s="60">
        <v>1.2723657207905086</v>
      </c>
      <c r="AB12" s="65">
        <v>40.836396040384287</v>
      </c>
      <c r="AC12" s="59">
        <v>2.1276527234172002</v>
      </c>
      <c r="AD12" s="69">
        <v>-3.2298989295959473</v>
      </c>
      <c r="AE12" s="59">
        <v>2.479076623916626</v>
      </c>
      <c r="AF12" s="40">
        <v>32.043820252660353</v>
      </c>
      <c r="AG12" s="60">
        <v>1.408706171529938</v>
      </c>
      <c r="AH12" s="65">
        <v>29.406882736194611</v>
      </c>
      <c r="AI12" s="59">
        <v>1.7858651463276358</v>
      </c>
      <c r="AJ12" s="69">
        <v>-2.6369376182556152</v>
      </c>
      <c r="AK12" s="59">
        <v>2.2745916843414307</v>
      </c>
      <c r="AL12" s="40">
        <v>47.580576269180987</v>
      </c>
      <c r="AM12" s="60">
        <v>1.4196444091861442</v>
      </c>
      <c r="AN12" s="65">
        <v>41.244434759535849</v>
      </c>
      <c r="AO12" s="59">
        <v>2.1359830603529892</v>
      </c>
      <c r="AP12" s="69">
        <v>-6.3361415863037109</v>
      </c>
      <c r="AQ12" s="61">
        <v>2.5647249221801758</v>
      </c>
    </row>
    <row r="13" spans="1:43">
      <c r="A13" s="39" t="s">
        <v>78</v>
      </c>
      <c r="B13" s="40">
        <v>10.12407321174056</v>
      </c>
      <c r="C13" s="60">
        <v>0.76942141660785357</v>
      </c>
      <c r="D13" s="65">
        <v>8.3568721855175809</v>
      </c>
      <c r="E13" s="59">
        <v>0.66102695442027448</v>
      </c>
      <c r="F13" s="69">
        <v>-1.7672010660171509</v>
      </c>
      <c r="G13" s="59">
        <v>1.014379620552063</v>
      </c>
      <c r="H13" s="40">
        <v>43.372683710984731</v>
      </c>
      <c r="I13" s="60">
        <v>1.6636483633598065</v>
      </c>
      <c r="J13" s="65">
        <v>56.471378344935857</v>
      </c>
      <c r="K13" s="59">
        <v>1.5903810434646632</v>
      </c>
      <c r="L13" s="69">
        <v>13.098694801330566</v>
      </c>
      <c r="M13" s="59">
        <v>2.3015294075012207</v>
      </c>
      <c r="N13" s="40">
        <v>27.350221530688518</v>
      </c>
      <c r="O13" s="60">
        <v>1.4005519596003833</v>
      </c>
      <c r="P13" s="65">
        <v>28.18886777016489</v>
      </c>
      <c r="Q13" s="59">
        <v>1.5884722399596913</v>
      </c>
      <c r="R13" s="69">
        <v>0.83864623308181763</v>
      </c>
      <c r="S13" s="60">
        <v>2.1177322864532471</v>
      </c>
      <c r="T13" s="65">
        <v>60.356293899292091</v>
      </c>
      <c r="U13" s="59">
        <v>1.431210488606661</v>
      </c>
      <c r="V13" s="65">
        <v>64.470374658052364</v>
      </c>
      <c r="W13" s="59">
        <v>1.3711090137779471</v>
      </c>
      <c r="X13" s="69">
        <v>4.1140809059143066</v>
      </c>
      <c r="Y13" s="59">
        <v>1.9819947481155396</v>
      </c>
      <c r="Z13" s="69">
        <v>27.029170217157361</v>
      </c>
      <c r="AA13" s="60">
        <v>1.1038833225868869</v>
      </c>
      <c r="AB13" s="65">
        <v>31.873410804647651</v>
      </c>
      <c r="AC13" s="59">
        <v>1.02637936046613</v>
      </c>
      <c r="AD13" s="69">
        <v>4.844240665435791</v>
      </c>
      <c r="AE13" s="59">
        <v>1.5073198080062866</v>
      </c>
      <c r="AF13" s="40">
        <v>24.791973639606649</v>
      </c>
      <c r="AG13" s="60">
        <v>1.0681434714175819</v>
      </c>
      <c r="AH13" s="65">
        <v>27.124986924005409</v>
      </c>
      <c r="AI13" s="59">
        <v>1.2292754952470477</v>
      </c>
      <c r="AJ13" s="69">
        <v>2.3330132961273193</v>
      </c>
      <c r="AK13" s="59">
        <v>1.6285111904144287</v>
      </c>
      <c r="AL13" s="40">
        <v>38.126882262836759</v>
      </c>
      <c r="AM13" s="60">
        <v>1.2050329953782606</v>
      </c>
      <c r="AN13" s="65">
        <v>44.30170232754427</v>
      </c>
      <c r="AO13" s="59">
        <v>1.2270809525634305</v>
      </c>
      <c r="AP13" s="69">
        <v>6.1748199462890625</v>
      </c>
      <c r="AQ13" s="61">
        <v>1.7198349237442017</v>
      </c>
    </row>
    <row r="14" spans="1:43" ht="12.75" customHeight="1">
      <c r="A14" s="39" t="s">
        <v>87</v>
      </c>
      <c r="B14" s="40">
        <v>6.4585281815505891</v>
      </c>
      <c r="C14" s="60">
        <v>0.50050962885268668</v>
      </c>
      <c r="D14" s="65">
        <v>6.4158941477286691</v>
      </c>
      <c r="E14" s="59">
        <v>0.42755861086340374</v>
      </c>
      <c r="F14" s="69">
        <v>-4.2634032666683197E-2</v>
      </c>
      <c r="G14" s="59">
        <v>0.65826761722564697</v>
      </c>
      <c r="H14" s="40">
        <v>38.759207646579817</v>
      </c>
      <c r="I14" s="60">
        <v>1.5877338395511229</v>
      </c>
      <c r="J14" s="65">
        <v>43.656537296498307</v>
      </c>
      <c r="K14" s="59">
        <v>1.1144428805563706</v>
      </c>
      <c r="L14" s="69">
        <v>4.8973298072814941</v>
      </c>
      <c r="M14" s="59">
        <v>1.9398148059844971</v>
      </c>
      <c r="N14" s="40">
        <v>23.905893773977919</v>
      </c>
      <c r="O14" s="60">
        <v>1.4294358683645092</v>
      </c>
      <c r="P14" s="65">
        <v>23.261107878723781</v>
      </c>
      <c r="Q14" s="59">
        <v>0.85707058602026842</v>
      </c>
      <c r="R14" s="69">
        <v>-0.64478588104248047</v>
      </c>
      <c r="S14" s="60">
        <v>1.6666903495788574</v>
      </c>
      <c r="T14" s="65">
        <v>58.044245874838197</v>
      </c>
      <c r="U14" s="59">
        <v>1.3774490034617739</v>
      </c>
      <c r="V14" s="65">
        <v>60.094210208968022</v>
      </c>
      <c r="W14" s="59">
        <v>1.0501152499645043</v>
      </c>
      <c r="X14" s="69">
        <v>2.049964427947998</v>
      </c>
      <c r="Y14" s="59">
        <v>1.7320818901062012</v>
      </c>
      <c r="Z14" s="69">
        <v>32.697552470158101</v>
      </c>
      <c r="AA14" s="60">
        <v>1.7680972103872519</v>
      </c>
      <c r="AB14" s="65">
        <v>31.48133763992228</v>
      </c>
      <c r="AC14" s="59">
        <v>0.89901563512133253</v>
      </c>
      <c r="AD14" s="69">
        <v>-1.2162147760391235</v>
      </c>
      <c r="AE14" s="59">
        <v>1.9835313558578491</v>
      </c>
      <c r="AF14" s="40">
        <v>24.61858391342837</v>
      </c>
      <c r="AG14" s="60">
        <v>1.1036310417873638</v>
      </c>
      <c r="AH14" s="65">
        <v>21.803545795445849</v>
      </c>
      <c r="AI14" s="59">
        <v>0.830966285396322</v>
      </c>
      <c r="AJ14" s="69">
        <v>-2.8150382041931152</v>
      </c>
      <c r="AK14" s="59">
        <v>1.3814870119094849</v>
      </c>
      <c r="AL14" s="40">
        <v>39.580567533593268</v>
      </c>
      <c r="AM14" s="60">
        <v>1.5226395337526952</v>
      </c>
      <c r="AN14" s="65">
        <v>35.192202452661448</v>
      </c>
      <c r="AO14" s="59">
        <v>1.1293584653849942</v>
      </c>
      <c r="AP14" s="69">
        <v>-4.3883652687072754</v>
      </c>
      <c r="AQ14" s="61">
        <v>1.8957536220550537</v>
      </c>
    </row>
    <row r="15" spans="1:43">
      <c r="A15" s="85" t="s">
        <v>67</v>
      </c>
      <c r="B15" s="86">
        <v>10.37852106870578</v>
      </c>
      <c r="C15" s="53">
        <v>0.96582801842904986</v>
      </c>
      <c r="D15" s="72">
        <v>10.67829481372968</v>
      </c>
      <c r="E15" s="51">
        <v>0.70634391908947802</v>
      </c>
      <c r="F15" s="71">
        <v>0.29977375268936157</v>
      </c>
      <c r="G15" s="51">
        <v>1.1965557336807251</v>
      </c>
      <c r="H15" s="86">
        <v>58.133724816407771</v>
      </c>
      <c r="I15" s="53">
        <v>1.2655273842190091</v>
      </c>
      <c r="J15" s="72">
        <v>58.860270880290017</v>
      </c>
      <c r="K15" s="51">
        <v>1.2909232337746874</v>
      </c>
      <c r="L15" s="71">
        <v>0.72654604911804199</v>
      </c>
      <c r="M15" s="51">
        <v>1.8077727556228638</v>
      </c>
      <c r="N15" s="86">
        <v>12.701793587439241</v>
      </c>
      <c r="O15" s="53">
        <v>0.939879164454825</v>
      </c>
      <c r="P15" s="72">
        <v>12.98657662110401</v>
      </c>
      <c r="Q15" s="51">
        <v>0.90347314051527672</v>
      </c>
      <c r="R15" s="71">
        <v>0.28478303551673889</v>
      </c>
      <c r="S15" s="53">
        <v>1.3037010431289673</v>
      </c>
      <c r="T15" s="72">
        <v>51.297987212082198</v>
      </c>
      <c r="U15" s="51">
        <v>1.4636263081446801</v>
      </c>
      <c r="V15" s="72">
        <v>52.940158114573229</v>
      </c>
      <c r="W15" s="51">
        <v>1.4097769313109736</v>
      </c>
      <c r="X15" s="71">
        <v>1.6421709060668945</v>
      </c>
      <c r="Y15" s="51">
        <v>2.0321595668792725</v>
      </c>
      <c r="Z15" s="71">
        <v>28.845974074253281</v>
      </c>
      <c r="AA15" s="53">
        <v>1.1348020679564468</v>
      </c>
      <c r="AB15" s="72">
        <v>23.302067434884361</v>
      </c>
      <c r="AC15" s="51">
        <v>1.1090898639421169</v>
      </c>
      <c r="AD15" s="71">
        <v>-5.5439066886901855</v>
      </c>
      <c r="AE15" s="51">
        <v>1.5867754220962524</v>
      </c>
      <c r="AF15" s="86">
        <v>45.371173994442223</v>
      </c>
      <c r="AG15" s="53">
        <v>1.4422967968531328</v>
      </c>
      <c r="AH15" s="72">
        <v>38.54215025530214</v>
      </c>
      <c r="AI15" s="51">
        <v>1.3781194380676329</v>
      </c>
      <c r="AJ15" s="71">
        <v>-6.8290238380432129</v>
      </c>
      <c r="AK15" s="51">
        <v>1.9948517084121704</v>
      </c>
      <c r="AL15" s="86">
        <v>65.673196326773237</v>
      </c>
      <c r="AM15" s="53">
        <v>1.4602791743960206</v>
      </c>
      <c r="AN15" s="72">
        <v>62.864089695751979</v>
      </c>
      <c r="AO15" s="51">
        <v>1.4455637132289936</v>
      </c>
      <c r="AP15" s="71">
        <v>-2.8091065883636475</v>
      </c>
      <c r="AQ15" s="52">
        <v>2.0547676086425781</v>
      </c>
    </row>
    <row r="16" spans="1:43" ht="12.75" customHeight="1">
      <c r="A16" s="85" t="s">
        <v>108</v>
      </c>
      <c r="B16" s="86">
        <v>8.0992982288584425</v>
      </c>
      <c r="C16" s="53">
        <v>0.41021068865317439</v>
      </c>
      <c r="D16" s="72">
        <v>6.7911075379422678</v>
      </c>
      <c r="E16" s="51">
        <v>0.6040678739560329</v>
      </c>
      <c r="F16" s="71">
        <v>-1.3081907033920288</v>
      </c>
      <c r="G16" s="51">
        <v>0.73018544912338257</v>
      </c>
      <c r="H16" s="86">
        <v>43.97871951378729</v>
      </c>
      <c r="I16" s="53">
        <v>0.83798912958244742</v>
      </c>
      <c r="J16" s="72">
        <v>58.056678480543937</v>
      </c>
      <c r="K16" s="51">
        <v>1.4583930290703193</v>
      </c>
      <c r="L16" s="71">
        <v>14.077959060668945</v>
      </c>
      <c r="M16" s="51">
        <v>1.6820036172866821</v>
      </c>
      <c r="N16" s="86">
        <v>61.209862064592471</v>
      </c>
      <c r="O16" s="53">
        <v>0.98074404880063593</v>
      </c>
      <c r="P16" s="72">
        <v>65.522719762070224</v>
      </c>
      <c r="Q16" s="51">
        <v>1.6843601550430742</v>
      </c>
      <c r="R16" s="71">
        <v>4.3128576278686523</v>
      </c>
      <c r="S16" s="53">
        <v>1.9490839242935181</v>
      </c>
      <c r="T16" s="72">
        <v>54.823715837064832</v>
      </c>
      <c r="U16" s="51">
        <v>0.89511854028611582</v>
      </c>
      <c r="V16" s="72">
        <v>48.823316806315567</v>
      </c>
      <c r="W16" s="51">
        <v>1.4249432072092809</v>
      </c>
      <c r="X16" s="71">
        <v>-6.000399112701416</v>
      </c>
      <c r="Y16" s="51">
        <v>1.6827657222747803</v>
      </c>
      <c r="Z16" s="71">
        <v>25.757344169473029</v>
      </c>
      <c r="AA16" s="53">
        <v>0.752355137615492</v>
      </c>
      <c r="AB16" s="72">
        <v>27.79430760627924</v>
      </c>
      <c r="AC16" s="51">
        <v>1.128754514008673</v>
      </c>
      <c r="AD16" s="71">
        <v>2.0369634628295898</v>
      </c>
      <c r="AE16" s="51">
        <v>1.3565120697021484</v>
      </c>
      <c r="AF16" s="86">
        <v>39.82444121987529</v>
      </c>
      <c r="AG16" s="53">
        <v>0.9110673490512885</v>
      </c>
      <c r="AH16" s="72">
        <v>41.106475110189457</v>
      </c>
      <c r="AI16" s="51">
        <v>1.6028175393823882</v>
      </c>
      <c r="AJ16" s="71">
        <v>1.2820339202880859</v>
      </c>
      <c r="AK16" s="51">
        <v>1.843656063079834</v>
      </c>
      <c r="AL16" s="86">
        <v>52.820684841464839</v>
      </c>
      <c r="AM16" s="53">
        <v>1.0912526324516298</v>
      </c>
      <c r="AN16" s="72">
        <v>57.480363043332993</v>
      </c>
      <c r="AO16" s="51">
        <v>1.6863576482252567</v>
      </c>
      <c r="AP16" s="71">
        <v>4.6596779823303223</v>
      </c>
      <c r="AQ16" s="52">
        <v>2.0086400508880615</v>
      </c>
    </row>
    <row r="17" spans="1:43">
      <c r="A17" s="39" t="s">
        <v>56</v>
      </c>
      <c r="B17" s="40">
        <v>12.235727971212739</v>
      </c>
      <c r="C17" s="60">
        <v>0.83068304966343354</v>
      </c>
      <c r="D17" s="65">
        <v>8.9779380798388821</v>
      </c>
      <c r="E17" s="59">
        <v>0.84336148176428993</v>
      </c>
      <c r="F17" s="69">
        <v>-3.2577898502349854</v>
      </c>
      <c r="G17" s="59">
        <v>1.1837621927261353</v>
      </c>
      <c r="H17" s="40">
        <v>44.102430476656053</v>
      </c>
      <c r="I17" s="60">
        <v>1.2879132080189926</v>
      </c>
      <c r="J17" s="65">
        <v>38.197592055429908</v>
      </c>
      <c r="K17" s="59">
        <v>1.3226567133935063</v>
      </c>
      <c r="L17" s="69">
        <v>-5.9048385620117188</v>
      </c>
      <c r="M17" s="59">
        <v>1.8461151123046875</v>
      </c>
      <c r="N17" s="40">
        <v>41.325526875875532</v>
      </c>
      <c r="O17" s="60">
        <v>1.2302457900398323</v>
      </c>
      <c r="P17" s="65">
        <v>40.967126147017133</v>
      </c>
      <c r="Q17" s="59">
        <v>1.3926343115591895</v>
      </c>
      <c r="R17" s="69">
        <v>-0.35840073227882385</v>
      </c>
      <c r="S17" s="60">
        <v>1.8582074642181396</v>
      </c>
      <c r="T17" s="65">
        <v>45.102234841852699</v>
      </c>
      <c r="U17" s="59">
        <v>1.2868332334033252</v>
      </c>
      <c r="V17" s="65">
        <v>55.158425173880651</v>
      </c>
      <c r="W17" s="59">
        <v>1.5210432871021893</v>
      </c>
      <c r="X17" s="69">
        <v>10.056190490722656</v>
      </c>
      <c r="Y17" s="59">
        <v>1.9923635721206665</v>
      </c>
      <c r="Z17" s="69">
        <v>52.271313618422887</v>
      </c>
      <c r="AA17" s="60">
        <v>1.3396864903226198</v>
      </c>
      <c r="AB17" s="65">
        <v>52.927819208308648</v>
      </c>
      <c r="AC17" s="59">
        <v>1.3780913447519092</v>
      </c>
      <c r="AD17" s="69">
        <v>0.65650558471679688</v>
      </c>
      <c r="AE17" s="59">
        <v>1.9219510555267334</v>
      </c>
      <c r="AF17" s="40">
        <v>42.956296743361683</v>
      </c>
      <c r="AG17" s="60">
        <v>1.1590759494030207</v>
      </c>
      <c r="AH17" s="65">
        <v>43.137316540407873</v>
      </c>
      <c r="AI17" s="59">
        <v>1.4559676424522117</v>
      </c>
      <c r="AJ17" s="69">
        <v>0.18101979792118073</v>
      </c>
      <c r="AK17" s="59">
        <v>1.8609941005706787</v>
      </c>
      <c r="AL17" s="40">
        <v>61.295423994395733</v>
      </c>
      <c r="AM17" s="60">
        <v>1.2300978784200518</v>
      </c>
      <c r="AN17" s="65">
        <v>60.555742697373603</v>
      </c>
      <c r="AO17" s="59">
        <v>1.4670290434759665</v>
      </c>
      <c r="AP17" s="69">
        <v>-0.73968130350112915</v>
      </c>
      <c r="AQ17" s="61">
        <v>1.9145011901855469</v>
      </c>
    </row>
    <row r="18" spans="1:43" ht="12.75" customHeight="1">
      <c r="A18" s="39" t="s">
        <v>69</v>
      </c>
      <c r="B18" s="40">
        <v>7.2061405279993647</v>
      </c>
      <c r="C18" s="60">
        <v>0.53190362063098762</v>
      </c>
      <c r="D18" s="65">
        <v>7.9852466190403302</v>
      </c>
      <c r="E18" s="59">
        <v>0.42208462526009632</v>
      </c>
      <c r="F18" s="69">
        <v>0.77910608053207397</v>
      </c>
      <c r="G18" s="59">
        <v>0.67902642488479614</v>
      </c>
      <c r="H18" s="40">
        <v>36.112747863683602</v>
      </c>
      <c r="I18" s="60">
        <v>1.278632132072512</v>
      </c>
      <c r="J18" s="65">
        <v>29.80206794664895</v>
      </c>
      <c r="K18" s="59">
        <v>1.1023955808714183</v>
      </c>
      <c r="L18" s="69">
        <v>-6.3106799125671387</v>
      </c>
      <c r="M18" s="59">
        <v>1.688246488571167</v>
      </c>
      <c r="N18" s="40">
        <v>21.055746693156749</v>
      </c>
      <c r="O18" s="60">
        <v>1.4025741850754347</v>
      </c>
      <c r="P18" s="65">
        <v>15.07882809930749</v>
      </c>
      <c r="Q18" s="59">
        <v>0.81061424401228943</v>
      </c>
      <c r="R18" s="69">
        <v>-5.9769186973571777</v>
      </c>
      <c r="S18" s="60">
        <v>1.6199721097946167</v>
      </c>
      <c r="T18" s="65">
        <v>44.953592062697062</v>
      </c>
      <c r="U18" s="59">
        <v>1.2082469796987525</v>
      </c>
      <c r="V18" s="65">
        <v>50.751790117897947</v>
      </c>
      <c r="W18" s="59">
        <v>1.1311446359863524</v>
      </c>
      <c r="X18" s="69">
        <v>5.7981982231140137</v>
      </c>
      <c r="Y18" s="59">
        <v>1.6550978422164917</v>
      </c>
      <c r="Z18" s="69">
        <v>31.784866786185269</v>
      </c>
      <c r="AA18" s="60">
        <v>0.86684916366597731</v>
      </c>
      <c r="AB18" s="65">
        <v>34.756905039634397</v>
      </c>
      <c r="AC18" s="59">
        <v>1.1387654399878842</v>
      </c>
      <c r="AD18" s="69">
        <v>2.9720382690429688</v>
      </c>
      <c r="AE18" s="59">
        <v>1.4311583042144775</v>
      </c>
      <c r="AF18" s="40">
        <v>25.907013274134101</v>
      </c>
      <c r="AG18" s="60">
        <v>0.81246926736602754</v>
      </c>
      <c r="AH18" s="65">
        <v>22.049402553616918</v>
      </c>
      <c r="AI18" s="59">
        <v>0.80647540309172938</v>
      </c>
      <c r="AJ18" s="69">
        <v>-3.8576107025146484</v>
      </c>
      <c r="AK18" s="59">
        <v>1.1447745561599731</v>
      </c>
      <c r="AL18" s="40">
        <v>37.794950917705243</v>
      </c>
      <c r="AM18" s="60">
        <v>1.1966791338059379</v>
      </c>
      <c r="AN18" s="65">
        <v>30.521341536247888</v>
      </c>
      <c r="AO18" s="59">
        <v>1.0225922071791613</v>
      </c>
      <c r="AP18" s="69">
        <v>-7.2736091613769531</v>
      </c>
      <c r="AQ18" s="61">
        <v>1.5740824937820435</v>
      </c>
    </row>
    <row r="19" spans="1:43">
      <c r="A19" s="85" t="s">
        <v>107</v>
      </c>
      <c r="B19" s="86">
        <v>24.757039147599649</v>
      </c>
      <c r="C19" s="53">
        <v>1.6031999348155279</v>
      </c>
      <c r="D19" s="72">
        <v>15.50777545788149</v>
      </c>
      <c r="E19" s="51">
        <v>0.92419785372245711</v>
      </c>
      <c r="F19" s="71">
        <v>-9.2492637634277344</v>
      </c>
      <c r="G19" s="51">
        <v>1.8505111932754517</v>
      </c>
      <c r="H19" s="86">
        <v>72.829685477977662</v>
      </c>
      <c r="I19" s="53">
        <v>1.4134361298272802</v>
      </c>
      <c r="J19" s="72">
        <v>77.432994859592156</v>
      </c>
      <c r="K19" s="51">
        <v>1.1253771775860979</v>
      </c>
      <c r="L19" s="71">
        <v>4.603309154510498</v>
      </c>
      <c r="M19" s="51">
        <v>1.8067306280136108</v>
      </c>
      <c r="N19" s="86">
        <v>52.750104512110873</v>
      </c>
      <c r="O19" s="53">
        <v>2.0337146062722371</v>
      </c>
      <c r="P19" s="72">
        <v>60.986103392751069</v>
      </c>
      <c r="Q19" s="51">
        <v>1.9642568805777483</v>
      </c>
      <c r="R19" s="71">
        <v>8.2359991073608398</v>
      </c>
      <c r="S19" s="53">
        <v>2.8274192810058594</v>
      </c>
      <c r="T19" s="72">
        <v>62.347234519205507</v>
      </c>
      <c r="U19" s="51">
        <v>1.605491110259992</v>
      </c>
      <c r="V19" s="72">
        <v>68.819278233202382</v>
      </c>
      <c r="W19" s="51">
        <v>1.2242835009897823</v>
      </c>
      <c r="X19" s="71">
        <v>6.472043514251709</v>
      </c>
      <c r="Y19" s="51">
        <v>2.0190274715423584</v>
      </c>
      <c r="Z19" s="71">
        <v>45.818129784329749</v>
      </c>
      <c r="AA19" s="53">
        <v>1.5770299525444533</v>
      </c>
      <c r="AB19" s="72">
        <v>48.296600462543111</v>
      </c>
      <c r="AC19" s="51">
        <v>1.3116997791574596</v>
      </c>
      <c r="AD19" s="71">
        <v>2.4784705638885498</v>
      </c>
      <c r="AE19" s="51">
        <v>2.0512385368347168</v>
      </c>
      <c r="AF19" s="86">
        <v>63.599523962602298</v>
      </c>
      <c r="AG19" s="53">
        <v>1.4468282927016551</v>
      </c>
      <c r="AH19" s="72">
        <v>60.446423175769368</v>
      </c>
      <c r="AI19" s="51">
        <v>1.418620453591368</v>
      </c>
      <c r="AJ19" s="71">
        <v>-3.1531007289886475</v>
      </c>
      <c r="AK19" s="51">
        <v>2.0262763500213623</v>
      </c>
      <c r="AL19" s="86">
        <v>73.050416026691693</v>
      </c>
      <c r="AM19" s="53">
        <v>1.505085826482748</v>
      </c>
      <c r="AN19" s="72">
        <v>73.568778203774613</v>
      </c>
      <c r="AO19" s="51">
        <v>1.3929353969573635</v>
      </c>
      <c r="AP19" s="71">
        <v>0.51836216449737549</v>
      </c>
      <c r="AQ19" s="52">
        <v>2.0507442951202393</v>
      </c>
    </row>
    <row r="20" spans="1:43" ht="12.75" customHeight="1">
      <c r="A20" s="39" t="s">
        <v>73</v>
      </c>
      <c r="B20" s="40">
        <v>11.003837416032759</v>
      </c>
      <c r="C20" s="60">
        <v>0.75194487170883395</v>
      </c>
      <c r="D20" s="65">
        <v>5.9080968901100004</v>
      </c>
      <c r="E20" s="59">
        <v>0.67941594186579324</v>
      </c>
      <c r="F20" s="69">
        <v>-5.0957403182983398</v>
      </c>
      <c r="G20" s="59">
        <v>1.0134234428405762</v>
      </c>
      <c r="H20" s="40">
        <v>55.573164853896493</v>
      </c>
      <c r="I20" s="60">
        <v>1.3449928410837044</v>
      </c>
      <c r="J20" s="65">
        <v>51.183434580542297</v>
      </c>
      <c r="K20" s="59">
        <v>1.4108485783673379</v>
      </c>
      <c r="L20" s="69">
        <v>-4.3897304534912109</v>
      </c>
      <c r="M20" s="59">
        <v>1.949230432510376</v>
      </c>
      <c r="N20" s="40">
        <v>25.998743602613889</v>
      </c>
      <c r="O20" s="60">
        <v>1.2778809445150936</v>
      </c>
      <c r="P20" s="65">
        <v>20.099873475171009</v>
      </c>
      <c r="Q20" s="59">
        <v>1.2492749830750121</v>
      </c>
      <c r="R20" s="69">
        <v>-5.8988699913024902</v>
      </c>
      <c r="S20" s="60">
        <v>1.787083625793457</v>
      </c>
      <c r="T20" s="65">
        <v>40.180829707384007</v>
      </c>
      <c r="U20" s="59">
        <v>1.4856394471783205</v>
      </c>
      <c r="V20" s="65">
        <v>49.891720678266132</v>
      </c>
      <c r="W20" s="59">
        <v>1.6093891712046284</v>
      </c>
      <c r="X20" s="69">
        <v>9.7108907699584961</v>
      </c>
      <c r="Y20" s="59">
        <v>2.1902644634246826</v>
      </c>
      <c r="Z20" s="69">
        <v>20.260409442428131</v>
      </c>
      <c r="AA20" s="60">
        <v>1.1697176615996145</v>
      </c>
      <c r="AB20" s="65">
        <v>24.1138870487333</v>
      </c>
      <c r="AC20" s="59">
        <v>1.1181056000713656</v>
      </c>
      <c r="AD20" s="69">
        <v>3.8534777164459229</v>
      </c>
      <c r="AE20" s="59">
        <v>1.6181468963623047</v>
      </c>
      <c r="AF20" s="40">
        <v>38.262596694265063</v>
      </c>
      <c r="AG20" s="60">
        <v>1.2837807527245542</v>
      </c>
      <c r="AH20" s="65">
        <v>38.273715700967323</v>
      </c>
      <c r="AI20" s="59">
        <v>1.3849321529429321</v>
      </c>
      <c r="AJ20" s="69">
        <v>1.1119007132947445E-2</v>
      </c>
      <c r="AK20" s="59">
        <v>1.8884199857711792</v>
      </c>
      <c r="AL20" s="40">
        <v>39.190216585967683</v>
      </c>
      <c r="AM20" s="60">
        <v>1.4926945937736344</v>
      </c>
      <c r="AN20" s="65">
        <v>38.87013764269021</v>
      </c>
      <c r="AO20" s="59">
        <v>1.3788634107281692</v>
      </c>
      <c r="AP20" s="69">
        <v>-0.32007893919944763</v>
      </c>
      <c r="AQ20" s="61">
        <v>2.032092809677124</v>
      </c>
    </row>
    <row r="21" spans="1:43">
      <c r="A21" s="39" t="s">
        <v>62</v>
      </c>
      <c r="B21" s="40">
        <v>12.013448708271669</v>
      </c>
      <c r="C21" s="60">
        <v>0.8074488134641995</v>
      </c>
      <c r="D21" s="65">
        <v>7.7206901997603614</v>
      </c>
      <c r="E21" s="59">
        <v>0.64356723488867162</v>
      </c>
      <c r="F21" s="69">
        <v>-4.2927584648132324</v>
      </c>
      <c r="G21" s="59">
        <v>1.0325465202331543</v>
      </c>
      <c r="H21" s="40">
        <v>37.277802706108552</v>
      </c>
      <c r="I21" s="60">
        <v>1.1059806271594748</v>
      </c>
      <c r="J21" s="65">
        <v>32.114288142193381</v>
      </c>
      <c r="K21" s="59">
        <v>1.0167780462312823</v>
      </c>
      <c r="L21" s="69">
        <v>-5.1635146141052246</v>
      </c>
      <c r="M21" s="59">
        <v>1.5023417472839355</v>
      </c>
      <c r="N21" s="40">
        <v>16.353249890747911</v>
      </c>
      <c r="O21" s="60">
        <v>0.90610322615611905</v>
      </c>
      <c r="P21" s="65">
        <v>12.209496194819581</v>
      </c>
      <c r="Q21" s="59">
        <v>0.93958359638096101</v>
      </c>
      <c r="R21" s="69">
        <v>-4.1437535285949707</v>
      </c>
      <c r="S21" s="60">
        <v>1.3053123950958252</v>
      </c>
      <c r="T21" s="65">
        <v>35.431915561886932</v>
      </c>
      <c r="U21" s="59">
        <v>1.2521788802342866</v>
      </c>
      <c r="V21" s="65">
        <v>37.585973406275883</v>
      </c>
      <c r="W21" s="59">
        <v>1.0750496380335282</v>
      </c>
      <c r="X21" s="69">
        <v>2.1540577411651611</v>
      </c>
      <c r="Y21" s="59">
        <v>1.6503586769104004</v>
      </c>
      <c r="Z21" s="69">
        <v>23.973536732596351</v>
      </c>
      <c r="AA21" s="60">
        <v>1.073330062893793</v>
      </c>
      <c r="AB21" s="65">
        <v>25.155691052450379</v>
      </c>
      <c r="AC21" s="59">
        <v>0.93031149131447333</v>
      </c>
      <c r="AD21" s="69">
        <v>1.1821542978286743</v>
      </c>
      <c r="AE21" s="59">
        <v>1.4203932285308838</v>
      </c>
      <c r="AF21" s="40">
        <v>29.40304286467482</v>
      </c>
      <c r="AG21" s="60">
        <v>1.0256094608176805</v>
      </c>
      <c r="AH21" s="65">
        <v>30.239538138185189</v>
      </c>
      <c r="AI21" s="59">
        <v>1.2725752566859883</v>
      </c>
      <c r="AJ21" s="69">
        <v>0.83649528026580811</v>
      </c>
      <c r="AK21" s="59">
        <v>1.6344181299209595</v>
      </c>
      <c r="AL21" s="40">
        <v>19.294847801196831</v>
      </c>
      <c r="AM21" s="60">
        <v>0.94227017233581889</v>
      </c>
      <c r="AN21" s="65">
        <v>14.71304090774961</v>
      </c>
      <c r="AO21" s="59">
        <v>0.77103656883348404</v>
      </c>
      <c r="AP21" s="69">
        <v>-4.5818066596984863</v>
      </c>
      <c r="AQ21" s="61">
        <v>1.2175263166427612</v>
      </c>
    </row>
    <row r="22" spans="1:43" ht="12.75" customHeight="1">
      <c r="A22" s="39" t="s">
        <v>79</v>
      </c>
      <c r="B22" s="40">
        <v>7.0884523204579564</v>
      </c>
      <c r="C22" s="60">
        <v>0.60811470765785369</v>
      </c>
      <c r="D22" s="65">
        <v>5.7940214559808796</v>
      </c>
      <c r="E22" s="59">
        <v>0.4366252355933633</v>
      </c>
      <c r="F22" s="69">
        <v>-1.2944308519363403</v>
      </c>
      <c r="G22" s="59">
        <v>0.74862879514694214</v>
      </c>
      <c r="H22" s="40">
        <v>23.06022000459922</v>
      </c>
      <c r="I22" s="60">
        <v>1.2644776687442929</v>
      </c>
      <c r="J22" s="65">
        <v>37.157250118965379</v>
      </c>
      <c r="K22" s="59">
        <v>1.4250495915527814</v>
      </c>
      <c r="L22" s="69">
        <v>14.097029685974121</v>
      </c>
      <c r="M22" s="59">
        <v>1.9051693677902222</v>
      </c>
      <c r="N22" s="40">
        <v>23.24262393892398</v>
      </c>
      <c r="O22" s="60">
        <v>1.5867429910488584</v>
      </c>
      <c r="P22" s="65">
        <v>26.649832315025879</v>
      </c>
      <c r="Q22" s="59">
        <v>1.6455710457280703</v>
      </c>
      <c r="R22" s="69">
        <v>3.4072084426879883</v>
      </c>
      <c r="S22" s="60">
        <v>2.2859697341918945</v>
      </c>
      <c r="T22" s="65">
        <v>51.915240433599308</v>
      </c>
      <c r="U22" s="59">
        <v>1.1633863029805969</v>
      </c>
      <c r="V22" s="65">
        <v>51.97115839048255</v>
      </c>
      <c r="W22" s="59">
        <v>0.95555164115562519</v>
      </c>
      <c r="X22" s="69">
        <v>5.5917955935001373E-2</v>
      </c>
      <c r="Y22" s="59">
        <v>1.5055054426193237</v>
      </c>
      <c r="Z22" s="69">
        <v>36.980583517255468</v>
      </c>
      <c r="AA22" s="60">
        <v>1.1771327067104533</v>
      </c>
      <c r="AB22" s="65">
        <v>37.611552982193551</v>
      </c>
      <c r="AC22" s="59">
        <v>0.87605841111971527</v>
      </c>
      <c r="AD22" s="69">
        <v>0.63096946477890015</v>
      </c>
      <c r="AE22" s="59">
        <v>1.4673513174057007</v>
      </c>
      <c r="AF22" s="40">
        <v>39.770433146934828</v>
      </c>
      <c r="AG22" s="60">
        <v>1.2249062247275295</v>
      </c>
      <c r="AH22" s="65">
        <v>41.339568740466042</v>
      </c>
      <c r="AI22" s="59">
        <v>1.0804110005688443</v>
      </c>
      <c r="AJ22" s="69">
        <v>1.5691355466842651</v>
      </c>
      <c r="AK22" s="59">
        <v>1.6333043575286865</v>
      </c>
      <c r="AL22" s="40">
        <v>42.896212397665693</v>
      </c>
      <c r="AM22" s="60">
        <v>1.3884619344568396</v>
      </c>
      <c r="AN22" s="65">
        <v>51.9428959021255</v>
      </c>
      <c r="AO22" s="59">
        <v>1.2916362587555452</v>
      </c>
      <c r="AP22" s="69">
        <v>9.0466833114624023</v>
      </c>
      <c r="AQ22" s="61">
        <v>1.8963519334793091</v>
      </c>
    </row>
    <row r="23" spans="1:43">
      <c r="A23" s="39" t="s">
        <v>101</v>
      </c>
      <c r="B23" s="40">
        <v>9.1324720434305693</v>
      </c>
      <c r="C23" s="60">
        <v>0.50581276294558208</v>
      </c>
      <c r="D23" s="65">
        <v>8.3001901008746675</v>
      </c>
      <c r="E23" s="59">
        <v>0.61201432457897176</v>
      </c>
      <c r="F23" s="69">
        <v>-0.83228194713592529</v>
      </c>
      <c r="G23" s="59">
        <v>0.79398244619369507</v>
      </c>
      <c r="H23" s="40">
        <v>16.78930425939323</v>
      </c>
      <c r="I23" s="60">
        <v>0.86144551601189401</v>
      </c>
      <c r="J23" s="65">
        <v>26.596011146038659</v>
      </c>
      <c r="K23" s="59">
        <v>1.0060157644019116</v>
      </c>
      <c r="L23" s="69">
        <v>9.806706428527832</v>
      </c>
      <c r="M23" s="59">
        <v>1.3244456052780151</v>
      </c>
      <c r="N23" s="40">
        <v>15.344600326972319</v>
      </c>
      <c r="O23" s="60">
        <v>0.93338573613921716</v>
      </c>
      <c r="P23" s="65">
        <v>17.145657929798929</v>
      </c>
      <c r="Q23" s="59">
        <v>1.0129260329570293</v>
      </c>
      <c r="R23" s="69">
        <v>1.8010575771331787</v>
      </c>
      <c r="S23" s="60">
        <v>1.3773990869522095</v>
      </c>
      <c r="T23" s="65">
        <v>42.037969613718403</v>
      </c>
      <c r="U23" s="59">
        <v>1.1576033764755673</v>
      </c>
      <c r="V23" s="65">
        <v>45.560406495875142</v>
      </c>
      <c r="W23" s="59">
        <v>1.1669084671468848</v>
      </c>
      <c r="X23" s="69">
        <v>3.5224368572235107</v>
      </c>
      <c r="Y23" s="59">
        <v>1.6436913013458252</v>
      </c>
      <c r="Z23" s="69">
        <v>34.331351928301267</v>
      </c>
      <c r="AA23" s="60">
        <v>1.0711354024926427</v>
      </c>
      <c r="AB23" s="65">
        <v>33.142417607321931</v>
      </c>
      <c r="AC23" s="59">
        <v>0.94106859168290902</v>
      </c>
      <c r="AD23" s="69">
        <v>-1.188934326171875</v>
      </c>
      <c r="AE23" s="59">
        <v>1.4258124828338623</v>
      </c>
      <c r="AF23" s="40">
        <v>28.551645821757312</v>
      </c>
      <c r="AG23" s="60">
        <v>0.97338793055120576</v>
      </c>
      <c r="AH23" s="65">
        <v>29.49042169757065</v>
      </c>
      <c r="AI23" s="59">
        <v>0.93374800196834717</v>
      </c>
      <c r="AJ23" s="69">
        <v>0.93877589702606201</v>
      </c>
      <c r="AK23" s="59">
        <v>1.3488399982452393</v>
      </c>
      <c r="AL23" s="40">
        <v>25.020373434285951</v>
      </c>
      <c r="AM23" s="60">
        <v>0.92166775842257997</v>
      </c>
      <c r="AN23" s="65">
        <v>25.680747291092541</v>
      </c>
      <c r="AO23" s="59">
        <v>1.130194506044228</v>
      </c>
      <c r="AP23" s="69">
        <v>0.66037386655807495</v>
      </c>
      <c r="AQ23" s="61">
        <v>1.4583590030670166</v>
      </c>
    </row>
    <row r="24" spans="1:43" ht="12.75" customHeight="1">
      <c r="A24" s="39" t="s">
        <v>98</v>
      </c>
      <c r="B24" s="40">
        <v>9.8034816108973466</v>
      </c>
      <c r="C24" s="60">
        <v>0.6779157943968348</v>
      </c>
      <c r="D24" s="65">
        <v>12.92383312133364</v>
      </c>
      <c r="E24" s="59">
        <v>0.66879970217991502</v>
      </c>
      <c r="F24" s="69">
        <v>3.1203515529632568</v>
      </c>
      <c r="G24" s="59">
        <v>0.95229345560073853</v>
      </c>
      <c r="H24" s="40">
        <v>24.378860564882931</v>
      </c>
      <c r="I24" s="60">
        <v>0.90604750091307407</v>
      </c>
      <c r="J24" s="65">
        <v>25.874272134302249</v>
      </c>
      <c r="K24" s="59">
        <v>0.87937642189895848</v>
      </c>
      <c r="L24" s="69">
        <v>1.4954115152359009</v>
      </c>
      <c r="M24" s="59">
        <v>1.2626261711120605</v>
      </c>
      <c r="N24" s="40">
        <v>14.262043278505271</v>
      </c>
      <c r="O24" s="60">
        <v>0.67199620124070591</v>
      </c>
      <c r="P24" s="65">
        <v>17.771441732810501</v>
      </c>
      <c r="Q24" s="59">
        <v>1.0655955393235121</v>
      </c>
      <c r="R24" s="69">
        <v>3.5093984603881836</v>
      </c>
      <c r="S24" s="60">
        <v>1.2597907781600952</v>
      </c>
      <c r="T24" s="65">
        <v>42.622216611617702</v>
      </c>
      <c r="U24" s="59">
        <v>0.97033901712905846</v>
      </c>
      <c r="V24" s="65">
        <v>45.478968514708072</v>
      </c>
      <c r="W24" s="59">
        <v>1.00972592329522</v>
      </c>
      <c r="X24" s="69">
        <v>2.8567519187927246</v>
      </c>
      <c r="Y24" s="59">
        <v>1.4003943204879761</v>
      </c>
      <c r="Z24" s="69">
        <v>43.89165677858157</v>
      </c>
      <c r="AA24" s="60">
        <v>1.1273156526714341</v>
      </c>
      <c r="AB24" s="65">
        <v>44.837571408596908</v>
      </c>
      <c r="AC24" s="59">
        <v>1.143298586346728</v>
      </c>
      <c r="AD24" s="69">
        <v>0.945914626121521</v>
      </c>
      <c r="AE24" s="59">
        <v>1.6056065559387207</v>
      </c>
      <c r="AF24" s="40">
        <v>42.525560723131932</v>
      </c>
      <c r="AG24" s="60">
        <v>1.2501692638057766</v>
      </c>
      <c r="AH24" s="65">
        <v>39.707080780201402</v>
      </c>
      <c r="AI24" s="59">
        <v>1.1619269056792763</v>
      </c>
      <c r="AJ24" s="69">
        <v>-2.8184800148010254</v>
      </c>
      <c r="AK24" s="59">
        <v>1.7067505121231079</v>
      </c>
      <c r="AL24" s="40">
        <v>49.80894177059443</v>
      </c>
      <c r="AM24" s="60">
        <v>1.0503731631084383</v>
      </c>
      <c r="AN24" s="65">
        <v>46.916213490239826</v>
      </c>
      <c r="AO24" s="59">
        <v>1.3231192488287771</v>
      </c>
      <c r="AP24" s="69">
        <v>-2.892728328704834</v>
      </c>
      <c r="AQ24" s="61">
        <v>1.6893573999404907</v>
      </c>
    </row>
    <row r="25" spans="1:43">
      <c r="A25" s="39" t="s">
        <v>65</v>
      </c>
      <c r="B25" s="40">
        <v>10.753575920946689</v>
      </c>
      <c r="C25" s="60">
        <v>0.84331557796962142</v>
      </c>
      <c r="D25" s="65">
        <v>9.6652530889436914</v>
      </c>
      <c r="E25" s="59">
        <v>0.90926099997450427</v>
      </c>
      <c r="F25" s="69">
        <v>-1.0883228778839111</v>
      </c>
      <c r="G25" s="59">
        <v>1.2401357889175415</v>
      </c>
      <c r="H25" s="40">
        <v>44.554092106902779</v>
      </c>
      <c r="I25" s="60">
        <v>1.7345684503540424</v>
      </c>
      <c r="J25" s="65">
        <v>27.67769746397672</v>
      </c>
      <c r="K25" s="59">
        <v>1.4110007622918685</v>
      </c>
      <c r="L25" s="69">
        <v>-16.876394271850586</v>
      </c>
      <c r="M25" s="59">
        <v>2.2359898090362549</v>
      </c>
      <c r="N25" s="40">
        <v>13.999776579049289</v>
      </c>
      <c r="O25" s="60">
        <v>1.7020770357151265</v>
      </c>
      <c r="P25" s="65">
        <v>12.450914608926469</v>
      </c>
      <c r="Q25" s="59">
        <v>1.0042828713409675</v>
      </c>
      <c r="R25" s="69">
        <v>-1.5488619804382324</v>
      </c>
      <c r="S25" s="60">
        <v>1.9762718677520752</v>
      </c>
      <c r="T25" s="65">
        <v>32.207604142914519</v>
      </c>
      <c r="U25" s="59">
        <v>1.4452164277588915</v>
      </c>
      <c r="V25" s="65">
        <v>20.306002637593359</v>
      </c>
      <c r="W25" s="59">
        <v>1.0696239713392672</v>
      </c>
      <c r="X25" s="69">
        <v>-11.901601791381836</v>
      </c>
      <c r="Y25" s="59">
        <v>1.7979838848114014</v>
      </c>
      <c r="Z25" s="69">
        <v>27.8833228371365</v>
      </c>
      <c r="AA25" s="60">
        <v>1.3822189036598398</v>
      </c>
      <c r="AB25" s="65">
        <v>18.753801352896719</v>
      </c>
      <c r="AC25" s="59">
        <v>0.94660761917684366</v>
      </c>
      <c r="AD25" s="69">
        <v>-9.129521369934082</v>
      </c>
      <c r="AE25" s="59">
        <v>1.675289511680603</v>
      </c>
      <c r="AF25" s="40">
        <v>34.941437059698352</v>
      </c>
      <c r="AG25" s="60">
        <v>1.4989474540799443</v>
      </c>
      <c r="AH25" s="65">
        <v>23.74386871336516</v>
      </c>
      <c r="AI25" s="59">
        <v>1.0646056733494509</v>
      </c>
      <c r="AJ25" s="69">
        <v>-11.197567939758301</v>
      </c>
      <c r="AK25" s="59">
        <v>1.8385398387908936</v>
      </c>
      <c r="AL25" s="40">
        <v>39.211673550557222</v>
      </c>
      <c r="AM25" s="60">
        <v>1.6131837869191787</v>
      </c>
      <c r="AN25" s="65">
        <v>35.671520493738733</v>
      </c>
      <c r="AO25" s="59">
        <v>1.1380898932825647</v>
      </c>
      <c r="AP25" s="69">
        <v>-3.5401530265808105</v>
      </c>
      <c r="AQ25" s="61">
        <v>1.9742367267608643</v>
      </c>
    </row>
    <row r="26" spans="1:43">
      <c r="A26" s="39" t="s">
        <v>70</v>
      </c>
      <c r="B26" s="40">
        <v>3.7924936372129272</v>
      </c>
      <c r="C26" s="60">
        <v>0.35579605769298217</v>
      </c>
      <c r="D26" s="65">
        <v>4.4851946562731628</v>
      </c>
      <c r="E26" s="59">
        <v>0.39226425446354524</v>
      </c>
      <c r="F26" s="69">
        <v>0.69270104169845581</v>
      </c>
      <c r="G26" s="59">
        <v>0.52958673238754272</v>
      </c>
      <c r="H26" s="40">
        <v>47.851432400293817</v>
      </c>
      <c r="I26" s="60">
        <v>1.1371483950902281</v>
      </c>
      <c r="J26" s="65">
        <v>37.662705609535337</v>
      </c>
      <c r="K26" s="59">
        <v>1.3562456467875128</v>
      </c>
      <c r="L26" s="69">
        <v>-10.188726425170898</v>
      </c>
      <c r="M26" s="59">
        <v>1.7698894739151001</v>
      </c>
      <c r="N26" s="40">
        <v>19.516509254474862</v>
      </c>
      <c r="O26" s="60">
        <v>0.89910953918093006</v>
      </c>
      <c r="P26" s="65">
        <v>19.651650791615982</v>
      </c>
      <c r="Q26" s="59">
        <v>1.3415452812877586</v>
      </c>
      <c r="R26" s="69">
        <v>0.13514153659343719</v>
      </c>
      <c r="S26" s="60">
        <v>1.6149742603302002</v>
      </c>
      <c r="T26" s="65">
        <v>22.288787908200529</v>
      </c>
      <c r="U26" s="59">
        <v>0.88085904369783585</v>
      </c>
      <c r="V26" s="65">
        <v>29.59276830793868</v>
      </c>
      <c r="W26" s="59">
        <v>1.1080469112760145</v>
      </c>
      <c r="X26" s="69">
        <v>7.3039803504943848</v>
      </c>
      <c r="Y26" s="59">
        <v>1.4155142307281494</v>
      </c>
      <c r="Z26" s="69">
        <v>21.841435052810059</v>
      </c>
      <c r="AA26" s="60">
        <v>0.91554127951397202</v>
      </c>
      <c r="AB26" s="65">
        <v>30.06457118129067</v>
      </c>
      <c r="AC26" s="59">
        <v>1.3265444287866655</v>
      </c>
      <c r="AD26" s="69">
        <v>8.2231359481811523</v>
      </c>
      <c r="AE26" s="59">
        <v>1.6118113994598389</v>
      </c>
      <c r="AF26" s="40">
        <v>34.948760444232832</v>
      </c>
      <c r="AG26" s="60">
        <v>0.87974643198693536</v>
      </c>
      <c r="AH26" s="65">
        <v>36.592642787152542</v>
      </c>
      <c r="AI26" s="59">
        <v>0.96053964255312829</v>
      </c>
      <c r="AJ26" s="69">
        <v>1.6438823938369751</v>
      </c>
      <c r="AK26" s="59">
        <v>1.3025321960449219</v>
      </c>
      <c r="AL26" s="40">
        <v>39.784293465239223</v>
      </c>
      <c r="AM26" s="60">
        <v>0.89429428362913399</v>
      </c>
      <c r="AN26" s="65">
        <v>40.096029656659063</v>
      </c>
      <c r="AO26" s="59">
        <v>1.3127551289816017</v>
      </c>
      <c r="AP26" s="69">
        <v>0.31173619627952576</v>
      </c>
      <c r="AQ26" s="61">
        <v>1.5884232521057129</v>
      </c>
    </row>
    <row r="27" spans="1:43">
      <c r="A27" s="39" t="s">
        <v>99</v>
      </c>
      <c r="B27" s="40">
        <v>5.4665849904725787</v>
      </c>
      <c r="C27" s="60">
        <v>0.67566838009748653</v>
      </c>
      <c r="D27" s="65">
        <v>5.64858466970714</v>
      </c>
      <c r="E27" s="59">
        <v>0.70233476512529891</v>
      </c>
      <c r="F27" s="69">
        <v>0.18199968338012695</v>
      </c>
      <c r="G27" s="59">
        <v>0.97457778453826904</v>
      </c>
      <c r="H27" s="40">
        <v>43.130622553177894</v>
      </c>
      <c r="I27" s="60">
        <v>1.4350474924912495</v>
      </c>
      <c r="J27" s="65">
        <v>39.03499031432024</v>
      </c>
      <c r="K27" s="59">
        <v>1.2540840300476526</v>
      </c>
      <c r="L27" s="69">
        <v>-4.0956320762634277</v>
      </c>
      <c r="M27" s="59">
        <v>1.9058037996292114</v>
      </c>
      <c r="N27" s="40">
        <v>14.481355853851619</v>
      </c>
      <c r="O27" s="60">
        <v>1.1590615069433186</v>
      </c>
      <c r="P27" s="65">
        <v>14.38200581939034</v>
      </c>
      <c r="Q27" s="59">
        <v>1.1736921975472041</v>
      </c>
      <c r="R27" s="69">
        <v>-9.9350035190582275E-2</v>
      </c>
      <c r="S27" s="60">
        <v>1.6495383977890015</v>
      </c>
      <c r="T27" s="65">
        <v>57.93543501568714</v>
      </c>
      <c r="U27" s="59">
        <v>1.2948337709398077</v>
      </c>
      <c r="V27" s="65">
        <v>61.856898595794057</v>
      </c>
      <c r="W27" s="59">
        <v>1.4023193162118457</v>
      </c>
      <c r="X27" s="69">
        <v>3.9214634895324707</v>
      </c>
      <c r="Y27" s="59">
        <v>1.908689022064209</v>
      </c>
      <c r="Z27" s="69">
        <v>40.717727696828682</v>
      </c>
      <c r="AA27" s="60">
        <v>1.4327284142643955</v>
      </c>
      <c r="AB27" s="65">
        <v>45.361061158738543</v>
      </c>
      <c r="AC27" s="59">
        <v>1.515642619792446</v>
      </c>
      <c r="AD27" s="69">
        <v>4.6433334350585938</v>
      </c>
      <c r="AE27" s="59">
        <v>2.0856373310089111</v>
      </c>
      <c r="AF27" s="40">
        <v>40.739486754928393</v>
      </c>
      <c r="AG27" s="60">
        <v>1.3899489151350044</v>
      </c>
      <c r="AH27" s="65">
        <v>40.885543857731939</v>
      </c>
      <c r="AI27" s="59">
        <v>1.4522195235374975</v>
      </c>
      <c r="AJ27" s="69">
        <v>0.14605709910392761</v>
      </c>
      <c r="AK27" s="59">
        <v>2.0101988315582275</v>
      </c>
      <c r="AL27" s="40">
        <v>40.722579873186447</v>
      </c>
      <c r="AM27" s="60">
        <v>1.714118645738258</v>
      </c>
      <c r="AN27" s="65">
        <v>44.041606632585832</v>
      </c>
      <c r="AO27" s="59">
        <v>1.7629857151416246</v>
      </c>
      <c r="AP27" s="69">
        <v>3.3190267086029053</v>
      </c>
      <c r="AQ27" s="61">
        <v>2.4589269161224365</v>
      </c>
    </row>
    <row r="28" spans="1:43">
      <c r="A28" s="39" t="s">
        <v>85</v>
      </c>
      <c r="B28" s="40">
        <v>13.966496992065631</v>
      </c>
      <c r="C28" s="60">
        <v>0.6296042226830828</v>
      </c>
      <c r="D28" s="65">
        <v>15.422262227183539</v>
      </c>
      <c r="E28" s="59">
        <v>0.65708917572270231</v>
      </c>
      <c r="F28" s="69">
        <v>1.4557652473449707</v>
      </c>
      <c r="G28" s="59">
        <v>0.91003715991973877</v>
      </c>
      <c r="H28" s="40">
        <v>52.996432217912528</v>
      </c>
      <c r="I28" s="60">
        <v>1.0751212340046146</v>
      </c>
      <c r="J28" s="65">
        <v>53.635703672750722</v>
      </c>
      <c r="K28" s="59">
        <v>1.0169032405134681</v>
      </c>
      <c r="L28" s="69">
        <v>0.63927143812179565</v>
      </c>
      <c r="M28" s="59">
        <v>1.479857325553894</v>
      </c>
      <c r="N28" s="40">
        <v>39.789259484267824</v>
      </c>
      <c r="O28" s="60">
        <v>1.1055964823012576</v>
      </c>
      <c r="P28" s="65">
        <v>34.139825305884052</v>
      </c>
      <c r="Q28" s="59">
        <v>1.1630997487714145</v>
      </c>
      <c r="R28" s="69">
        <v>-5.6494340896606445</v>
      </c>
      <c r="S28" s="60">
        <v>1.60472571849823</v>
      </c>
      <c r="T28" s="65">
        <v>59.619607669045642</v>
      </c>
      <c r="U28" s="59">
        <v>1.096166937555298</v>
      </c>
      <c r="V28" s="65">
        <v>55.26728355313012</v>
      </c>
      <c r="W28" s="59">
        <v>0.98882204678977503</v>
      </c>
      <c r="X28" s="69">
        <v>-4.3523240089416504</v>
      </c>
      <c r="Y28" s="59">
        <v>1.4762624502182007</v>
      </c>
      <c r="Z28" s="69">
        <v>39.198513697192979</v>
      </c>
      <c r="AA28" s="60">
        <v>1.0954422509365689</v>
      </c>
      <c r="AB28" s="65">
        <v>36.807964974056993</v>
      </c>
      <c r="AC28" s="59">
        <v>1.0325467766195997</v>
      </c>
      <c r="AD28" s="69">
        <v>-2.3905487060546875</v>
      </c>
      <c r="AE28" s="59">
        <v>1.5053725242614746</v>
      </c>
      <c r="AF28" s="40">
        <v>66.62079625347593</v>
      </c>
      <c r="AG28" s="60">
        <v>1.0138380889872234</v>
      </c>
      <c r="AH28" s="65">
        <v>41.028807613553489</v>
      </c>
      <c r="AI28" s="59">
        <v>1.0002627498546066</v>
      </c>
      <c r="AJ28" s="69">
        <v>-25.591989517211914</v>
      </c>
      <c r="AK28" s="59">
        <v>1.4242167472839355</v>
      </c>
      <c r="AL28" s="40">
        <v>83.38037574810069</v>
      </c>
      <c r="AM28" s="60">
        <v>0.75532232764695262</v>
      </c>
      <c r="AN28" s="65">
        <v>70.193353668208673</v>
      </c>
      <c r="AO28" s="59">
        <v>0.86181340736139278</v>
      </c>
      <c r="AP28" s="69">
        <v>-13.18702220916748</v>
      </c>
      <c r="AQ28" s="61">
        <v>1.1459642648696899</v>
      </c>
    </row>
    <row r="29" spans="1:43">
      <c r="A29" s="39" t="s">
        <v>97</v>
      </c>
      <c r="B29" s="40">
        <v>8.2997074853767749</v>
      </c>
      <c r="C29" s="60">
        <v>0.58351182207118479</v>
      </c>
      <c r="D29" s="65">
        <v>9.0062861060277264</v>
      </c>
      <c r="E29" s="59">
        <v>0.71536813175965397</v>
      </c>
      <c r="F29" s="69">
        <v>0.70657861232757568</v>
      </c>
      <c r="G29" s="59">
        <v>0.92316716909408569</v>
      </c>
      <c r="H29" s="40">
        <v>28.80406022333316</v>
      </c>
      <c r="I29" s="60">
        <v>1.0881420622908782</v>
      </c>
      <c r="J29" s="65">
        <v>22.822626990022052</v>
      </c>
      <c r="K29" s="59">
        <v>1.0250094360369197</v>
      </c>
      <c r="L29" s="69">
        <v>-5.9814333915710449</v>
      </c>
      <c r="M29" s="59">
        <v>1.4948904514312744</v>
      </c>
      <c r="N29" s="40">
        <v>25.92700977564337</v>
      </c>
      <c r="O29" s="60">
        <v>1.2864989704236875</v>
      </c>
      <c r="P29" s="65">
        <v>25.56723922173542</v>
      </c>
      <c r="Q29" s="59">
        <v>1.3039966829765146</v>
      </c>
      <c r="R29" s="69">
        <v>-0.35977056622505188</v>
      </c>
      <c r="S29" s="60">
        <v>1.831798791885376</v>
      </c>
      <c r="T29" s="65">
        <v>50.383103431909589</v>
      </c>
      <c r="U29" s="59">
        <v>1.2475617311493783</v>
      </c>
      <c r="V29" s="65">
        <v>48.606709274642121</v>
      </c>
      <c r="W29" s="59">
        <v>1.378730203466096</v>
      </c>
      <c r="X29" s="69">
        <v>-1.7763941287994385</v>
      </c>
      <c r="Y29" s="59">
        <v>1.8593835830688477</v>
      </c>
      <c r="Z29" s="69">
        <v>49.48484277195557</v>
      </c>
      <c r="AA29" s="60">
        <v>1.0330642580670091</v>
      </c>
      <c r="AB29" s="65">
        <v>52.324615217401153</v>
      </c>
      <c r="AC29" s="59">
        <v>1.1545830008967288</v>
      </c>
      <c r="AD29" s="69">
        <v>2.8397724628448486</v>
      </c>
      <c r="AE29" s="59">
        <v>1.5492849349975586</v>
      </c>
      <c r="AF29" s="40">
        <v>27.29175446857974</v>
      </c>
      <c r="AG29" s="60">
        <v>0.92431905866294661</v>
      </c>
      <c r="AH29" s="65">
        <v>28.7150336361032</v>
      </c>
      <c r="AI29" s="59">
        <v>1.2558419745037595</v>
      </c>
      <c r="AJ29" s="69">
        <v>1.4232791662216187</v>
      </c>
      <c r="AK29" s="59">
        <v>1.5593283176422119</v>
      </c>
      <c r="AL29" s="40">
        <v>57.156109938568342</v>
      </c>
      <c r="AM29" s="60">
        <v>1.0866002323705923</v>
      </c>
      <c r="AN29" s="65">
        <v>58.306351212500388</v>
      </c>
      <c r="AO29" s="59">
        <v>1.2012199935742383</v>
      </c>
      <c r="AP29" s="69">
        <v>1.1502412557601929</v>
      </c>
      <c r="AQ29" s="61">
        <v>1.6197621822357178</v>
      </c>
    </row>
    <row r="30" spans="1:43">
      <c r="A30" s="39" t="s">
        <v>82</v>
      </c>
      <c r="B30" s="40">
        <v>26.654744440266679</v>
      </c>
      <c r="C30" s="60">
        <v>0.83370235205595189</v>
      </c>
      <c r="D30" s="65">
        <v>30.721371007802269</v>
      </c>
      <c r="E30" s="59">
        <v>0.8387916184237223</v>
      </c>
      <c r="F30" s="69">
        <v>4.0666265487670898</v>
      </c>
      <c r="G30" s="59">
        <v>1.1826373338699341</v>
      </c>
      <c r="H30" s="40">
        <v>62.123698000150419</v>
      </c>
      <c r="I30" s="60">
        <v>1.1157384761108511</v>
      </c>
      <c r="J30" s="65">
        <v>60.660916817506042</v>
      </c>
      <c r="K30" s="59">
        <v>0.90341317698337276</v>
      </c>
      <c r="L30" s="69">
        <v>-1.4627811908721924</v>
      </c>
      <c r="M30" s="59">
        <v>1.4356279373168945</v>
      </c>
      <c r="N30" s="40">
        <v>59.528886702510619</v>
      </c>
      <c r="O30" s="60">
        <v>0.96855559620084986</v>
      </c>
      <c r="P30" s="65">
        <v>57.263323881444592</v>
      </c>
      <c r="Q30" s="59">
        <v>0.84656275678756088</v>
      </c>
      <c r="R30" s="69">
        <v>-2.2655627727508545</v>
      </c>
      <c r="S30" s="60">
        <v>1.286378026008606</v>
      </c>
      <c r="T30" s="65">
        <v>86.408073589143811</v>
      </c>
      <c r="U30" s="59">
        <v>0.64320863049781374</v>
      </c>
      <c r="V30" s="65">
        <v>86.954707451338905</v>
      </c>
      <c r="W30" s="59">
        <v>0.591100926071502</v>
      </c>
      <c r="X30" s="69">
        <v>0.54663383960723877</v>
      </c>
      <c r="Y30" s="59">
        <v>0.87356603145599365</v>
      </c>
      <c r="Z30" s="69">
        <v>52.438602249630243</v>
      </c>
      <c r="AA30" s="60">
        <v>0.87165001102768347</v>
      </c>
      <c r="AB30" s="65">
        <v>67.073583594217595</v>
      </c>
      <c r="AC30" s="59">
        <v>0.89496110754583202</v>
      </c>
      <c r="AD30" s="69">
        <v>14.634981155395508</v>
      </c>
      <c r="AE30" s="59">
        <v>1.2492914199829102</v>
      </c>
      <c r="AF30" s="40">
        <v>37.32027114537452</v>
      </c>
      <c r="AG30" s="60">
        <v>0.94929718259121754</v>
      </c>
      <c r="AH30" s="65">
        <v>38.147868307182613</v>
      </c>
      <c r="AI30" s="59">
        <v>0.92959556450385994</v>
      </c>
      <c r="AJ30" s="69">
        <v>0.82759714126586914</v>
      </c>
      <c r="AK30" s="59">
        <v>1.3286508321762085</v>
      </c>
      <c r="AL30" s="40">
        <v>37.996254902049323</v>
      </c>
      <c r="AM30" s="60">
        <v>0.88350635397322241</v>
      </c>
      <c r="AN30" s="65">
        <v>46.321458815643481</v>
      </c>
      <c r="AO30" s="59">
        <v>0.98607608602729202</v>
      </c>
      <c r="AP30" s="69">
        <v>8.3252038955688477</v>
      </c>
      <c r="AQ30" s="61">
        <v>1.3239824771881104</v>
      </c>
    </row>
    <row r="31" spans="1:43">
      <c r="A31" s="39" t="s">
        <v>92</v>
      </c>
      <c r="B31" s="40">
        <v>29.599947511901352</v>
      </c>
      <c r="C31" s="60">
        <v>0.99164475963323462</v>
      </c>
      <c r="D31" s="65">
        <v>40.377347127865256</v>
      </c>
      <c r="E31" s="59">
        <v>1.1452037115199913</v>
      </c>
      <c r="F31" s="69">
        <v>10.777400016784668</v>
      </c>
      <c r="G31" s="59">
        <v>1.5148764848709106</v>
      </c>
      <c r="H31" s="40">
        <v>47.949667387783357</v>
      </c>
      <c r="I31" s="60">
        <v>0.94260196674838781</v>
      </c>
      <c r="J31" s="65">
        <v>57.267612953012929</v>
      </c>
      <c r="K31" s="59">
        <v>1.0436284113785188</v>
      </c>
      <c r="L31" s="69">
        <v>9.3179454803466797</v>
      </c>
      <c r="M31" s="59">
        <v>1.4062925577163696</v>
      </c>
      <c r="N31" s="40">
        <v>70.155582891942075</v>
      </c>
      <c r="O31" s="60">
        <v>1.0464670465965427</v>
      </c>
      <c r="P31" s="65">
        <v>71.290809139487408</v>
      </c>
      <c r="Q31" s="59">
        <v>1.114705626406352</v>
      </c>
      <c r="R31" s="69">
        <v>1.1352262496948242</v>
      </c>
      <c r="S31" s="60">
        <v>1.5289413928985596</v>
      </c>
      <c r="T31" s="65">
        <v>83.084647608493427</v>
      </c>
      <c r="U31" s="59">
        <v>0.832356321352685</v>
      </c>
      <c r="V31" s="65">
        <v>88.081564639848452</v>
      </c>
      <c r="W31" s="59">
        <v>0.67181298235507247</v>
      </c>
      <c r="X31" s="69">
        <v>4.9969172477722168</v>
      </c>
      <c r="Y31" s="59">
        <v>1.069649338722229</v>
      </c>
      <c r="Z31" s="69">
        <v>47.378429920673689</v>
      </c>
      <c r="AA31" s="60">
        <v>1.032535386505703</v>
      </c>
      <c r="AB31" s="65">
        <v>64.491705387843552</v>
      </c>
      <c r="AC31" s="59">
        <v>1.0649644984172399</v>
      </c>
      <c r="AD31" s="69">
        <v>17.113275527954102</v>
      </c>
      <c r="AE31" s="59">
        <v>1.4833335876464844</v>
      </c>
      <c r="AF31" s="40">
        <v>43.419100169211852</v>
      </c>
      <c r="AG31" s="60">
        <v>1.0708485198635638</v>
      </c>
      <c r="AH31" s="65">
        <v>39.542740079890237</v>
      </c>
      <c r="AI31" s="59">
        <v>0.96625696940655648</v>
      </c>
      <c r="AJ31" s="69">
        <v>-3.8763601779937744</v>
      </c>
      <c r="AK31" s="59">
        <v>1.4423484802246094</v>
      </c>
      <c r="AL31" s="40">
        <v>57.010840876865437</v>
      </c>
      <c r="AM31" s="60">
        <v>1.0668333172105073</v>
      </c>
      <c r="AN31" s="65">
        <v>65.874395920874917</v>
      </c>
      <c r="AO31" s="59">
        <v>0.89995278480714336</v>
      </c>
      <c r="AP31" s="69">
        <v>8.8635549545288086</v>
      </c>
      <c r="AQ31" s="61">
        <v>1.3957250118255615</v>
      </c>
    </row>
    <row r="32" spans="1:43">
      <c r="A32" s="39" t="s">
        <v>66</v>
      </c>
      <c r="B32" s="40">
        <v>4.747925931152805</v>
      </c>
      <c r="C32" s="60">
        <v>0.48048573357840352</v>
      </c>
      <c r="D32" s="65">
        <v>6.5557502942490213</v>
      </c>
      <c r="E32" s="59">
        <v>0.94949231597654393</v>
      </c>
      <c r="F32" s="69">
        <v>1.8078243732452393</v>
      </c>
      <c r="G32" s="59">
        <v>1.0641438961029053</v>
      </c>
      <c r="H32" s="40">
        <v>30.004606340125971</v>
      </c>
      <c r="I32" s="60">
        <v>1.4824356813789661</v>
      </c>
      <c r="J32" s="65">
        <v>37.522991105773912</v>
      </c>
      <c r="K32" s="59">
        <v>1.3437839977111006</v>
      </c>
      <c r="L32" s="69">
        <v>7.5183849334716797</v>
      </c>
      <c r="M32" s="59">
        <v>2.0008425712585449</v>
      </c>
      <c r="N32" s="40">
        <v>11.234163529987571</v>
      </c>
      <c r="O32" s="60">
        <v>0.94028117102123154</v>
      </c>
      <c r="P32" s="65">
        <v>11.69808656742395</v>
      </c>
      <c r="Q32" s="59">
        <v>0.74462918676961865</v>
      </c>
      <c r="R32" s="69">
        <v>0.46392303705215454</v>
      </c>
      <c r="S32" s="60">
        <v>1.1994171142578125</v>
      </c>
      <c r="T32" s="65">
        <v>28.813115738773998</v>
      </c>
      <c r="U32" s="59">
        <v>1.1900616511697746</v>
      </c>
      <c r="V32" s="65">
        <v>32.256005884082867</v>
      </c>
      <c r="W32" s="59">
        <v>1.2415784688717681</v>
      </c>
      <c r="X32" s="69">
        <v>3.4428901672363281</v>
      </c>
      <c r="Y32" s="59">
        <v>1.7198150157928467</v>
      </c>
      <c r="Z32" s="69">
        <v>21.55488435460558</v>
      </c>
      <c r="AA32" s="60">
        <v>1.1424787576090547</v>
      </c>
      <c r="AB32" s="65">
        <v>22.74261232631882</v>
      </c>
      <c r="AC32" s="59">
        <v>1.1304654353617936</v>
      </c>
      <c r="AD32" s="69">
        <v>1.1877279281616211</v>
      </c>
      <c r="AE32" s="59">
        <v>1.6072367429733276</v>
      </c>
      <c r="AF32" s="40">
        <v>23.24847799462821</v>
      </c>
      <c r="AG32" s="60">
        <v>1.1481145623071709</v>
      </c>
      <c r="AH32" s="65">
        <v>21.369202349726049</v>
      </c>
      <c r="AI32" s="59">
        <v>1.125914666131963</v>
      </c>
      <c r="AJ32" s="69">
        <v>-1.8792756795883179</v>
      </c>
      <c r="AK32" s="59">
        <v>1.6080580949783325</v>
      </c>
      <c r="AL32" s="40">
        <v>21.99136175479633</v>
      </c>
      <c r="AM32" s="60">
        <v>1.1393970738005756</v>
      </c>
      <c r="AN32" s="65">
        <v>20.499526686133571</v>
      </c>
      <c r="AO32" s="59">
        <v>1.3027010874736273</v>
      </c>
      <c r="AP32" s="69">
        <v>-1.4918351173400879</v>
      </c>
      <c r="AQ32" s="61">
        <v>1.7306807041168213</v>
      </c>
    </row>
    <row r="33" spans="1:43">
      <c r="A33" s="39" t="s">
        <v>93</v>
      </c>
      <c r="B33" s="40">
        <v>26.481233190549862</v>
      </c>
      <c r="C33" s="60">
        <v>1.0162084632938224</v>
      </c>
      <c r="D33" s="65">
        <v>29.21208493391541</v>
      </c>
      <c r="E33" s="59">
        <v>1.1209451532545529</v>
      </c>
      <c r="F33" s="69">
        <v>2.7308516502380371</v>
      </c>
      <c r="G33" s="59">
        <v>1.5130094289779663</v>
      </c>
      <c r="H33" s="40">
        <v>53.669450678713403</v>
      </c>
      <c r="I33" s="60">
        <v>1.2594155765891715</v>
      </c>
      <c r="J33" s="65">
        <v>58.151255849274627</v>
      </c>
      <c r="K33" s="59">
        <v>1.2022717997095786</v>
      </c>
      <c r="L33" s="69">
        <v>4.4818053245544434</v>
      </c>
      <c r="M33" s="59">
        <v>1.7411447763442993</v>
      </c>
      <c r="N33" s="40">
        <v>63.629216260785313</v>
      </c>
      <c r="O33" s="60">
        <v>1.1549293646811949</v>
      </c>
      <c r="P33" s="65">
        <v>67.971453318565551</v>
      </c>
      <c r="Q33" s="59">
        <v>1.1663122927920453</v>
      </c>
      <c r="R33" s="69">
        <v>4.3422369956970215</v>
      </c>
      <c r="S33" s="60">
        <v>1.6413854360580444</v>
      </c>
      <c r="T33" s="65">
        <v>53.581023243343132</v>
      </c>
      <c r="U33" s="59">
        <v>1.1745459120165949</v>
      </c>
      <c r="V33" s="65">
        <v>53.302835786719413</v>
      </c>
      <c r="W33" s="59">
        <v>1.2212828528638451</v>
      </c>
      <c r="X33" s="69">
        <v>-0.27818745374679565</v>
      </c>
      <c r="Y33" s="59">
        <v>1.6944290399551392</v>
      </c>
      <c r="Z33" s="69">
        <v>27.565248190169982</v>
      </c>
      <c r="AA33" s="60">
        <v>1.0260842795174918</v>
      </c>
      <c r="AB33" s="65">
        <v>30.28341683524884</v>
      </c>
      <c r="AC33" s="59">
        <v>1.0236039455164965</v>
      </c>
      <c r="AD33" s="69">
        <v>2.7181687355041504</v>
      </c>
      <c r="AE33" s="59">
        <v>1.4493495225906372</v>
      </c>
      <c r="AF33" s="40">
        <v>56.226377773512723</v>
      </c>
      <c r="AG33" s="60">
        <v>1.3763122338736233</v>
      </c>
      <c r="AH33" s="65">
        <v>54.297266450321203</v>
      </c>
      <c r="AI33" s="59">
        <v>1.2140113290844852</v>
      </c>
      <c r="AJ33" s="69">
        <v>-1.9291113615036011</v>
      </c>
      <c r="AK33" s="59">
        <v>1.8352272510528564</v>
      </c>
      <c r="AL33" s="40">
        <v>63.686785315077188</v>
      </c>
      <c r="AM33" s="60">
        <v>1.2766813410107281</v>
      </c>
      <c r="AN33" s="65">
        <v>72.132380298950807</v>
      </c>
      <c r="AO33" s="59">
        <v>1.1601338308068685</v>
      </c>
      <c r="AP33" s="69">
        <v>8.4455947875976562</v>
      </c>
      <c r="AQ33" s="61">
        <v>1.7250581979751587</v>
      </c>
    </row>
    <row r="34" spans="1:43">
      <c r="A34" s="39" t="s">
        <v>106</v>
      </c>
      <c r="B34" s="40">
        <v>8.1636923673057833</v>
      </c>
      <c r="C34" s="60">
        <v>0.78702410095481024</v>
      </c>
      <c r="D34" s="65">
        <v>4.9051629039480158</v>
      </c>
      <c r="E34" s="59">
        <v>0.71054008584976835</v>
      </c>
      <c r="F34" s="69">
        <v>-3.2585294246673584</v>
      </c>
      <c r="G34" s="59">
        <v>1.0603179931640625</v>
      </c>
      <c r="H34" s="40">
        <v>26.26094911234512</v>
      </c>
      <c r="I34" s="60">
        <v>1.5340044983041159</v>
      </c>
      <c r="J34" s="65">
        <v>22.483953405805359</v>
      </c>
      <c r="K34" s="59">
        <v>1.5728624931336339</v>
      </c>
      <c r="L34" s="69">
        <v>-3.7769956588745117</v>
      </c>
      <c r="M34" s="59">
        <v>2.1970584392547607</v>
      </c>
      <c r="N34" s="40">
        <v>26.898622539531619</v>
      </c>
      <c r="O34" s="60">
        <v>1.3845423965828494</v>
      </c>
      <c r="P34" s="65">
        <v>23.92654775370983</v>
      </c>
      <c r="Q34" s="59">
        <v>1.7478444897826348</v>
      </c>
      <c r="R34" s="69">
        <v>-2.9720747470855713</v>
      </c>
      <c r="S34" s="60">
        <v>2.2297797203063965</v>
      </c>
      <c r="T34" s="65">
        <v>38.252480864346197</v>
      </c>
      <c r="U34" s="59">
        <v>1.2994703103249023</v>
      </c>
      <c r="V34" s="65">
        <v>44.010321049872978</v>
      </c>
      <c r="W34" s="59">
        <v>2.3687260942589217</v>
      </c>
      <c r="X34" s="69">
        <v>5.7578401565551758</v>
      </c>
      <c r="Y34" s="59">
        <v>2.7017562389373779</v>
      </c>
      <c r="Z34" s="69">
        <v>26.945508978828851</v>
      </c>
      <c r="AA34" s="60">
        <v>1.5114501943643039</v>
      </c>
      <c r="AB34" s="65">
        <v>24.980135804604888</v>
      </c>
      <c r="AC34" s="59">
        <v>1.3893960815680408</v>
      </c>
      <c r="AD34" s="69">
        <v>-1.965373158454895</v>
      </c>
      <c r="AE34" s="59">
        <v>2.0530228614807129</v>
      </c>
      <c r="AF34" s="40">
        <v>39.343180529571491</v>
      </c>
      <c r="AG34" s="60">
        <v>1.4666287804515628</v>
      </c>
      <c r="AH34" s="65">
        <v>33.297733069759339</v>
      </c>
      <c r="AI34" s="59">
        <v>1.8052343262493928</v>
      </c>
      <c r="AJ34" s="69">
        <v>-6.0454473495483398</v>
      </c>
      <c r="AK34" s="59">
        <v>2.3259129524230957</v>
      </c>
      <c r="AL34" s="40">
        <v>30.939524663177981</v>
      </c>
      <c r="AM34" s="60">
        <v>1.7762718692718147</v>
      </c>
      <c r="AN34" s="65">
        <v>22.32877932401205</v>
      </c>
      <c r="AO34" s="59">
        <v>2.2425607786955175</v>
      </c>
      <c r="AP34" s="69">
        <v>-8.6107454299926758</v>
      </c>
      <c r="AQ34" s="61">
        <v>2.8608076572418213</v>
      </c>
    </row>
    <row r="35" spans="1:43">
      <c r="A35" s="39" t="s">
        <v>71</v>
      </c>
      <c r="B35" s="40">
        <v>8.6639858319973069</v>
      </c>
      <c r="C35" s="60">
        <v>0.66704121109214043</v>
      </c>
      <c r="D35" s="65">
        <v>7.8360543309945774</v>
      </c>
      <c r="E35" s="59">
        <v>0.53763439707293403</v>
      </c>
      <c r="F35" s="69">
        <v>-0.82793152332305908</v>
      </c>
      <c r="G35" s="59">
        <v>0.85673493146896362</v>
      </c>
      <c r="H35" s="40">
        <v>37.053713874197463</v>
      </c>
      <c r="I35" s="60">
        <v>1.7375491824438523</v>
      </c>
      <c r="J35" s="65">
        <v>43.441884476405157</v>
      </c>
      <c r="K35" s="59">
        <v>1.1627087100116493</v>
      </c>
      <c r="L35" s="69">
        <v>6.3881707191467285</v>
      </c>
      <c r="M35" s="59">
        <v>2.0906860828399658</v>
      </c>
      <c r="N35" s="40">
        <v>28.51781344232991</v>
      </c>
      <c r="O35" s="60">
        <v>2.0620777114147977</v>
      </c>
      <c r="P35" s="65">
        <v>28.39538001983242</v>
      </c>
      <c r="Q35" s="59">
        <v>1.0968836492969678</v>
      </c>
      <c r="R35" s="69">
        <v>-0.12243342399597168</v>
      </c>
      <c r="S35" s="60">
        <v>2.3356623649597168</v>
      </c>
      <c r="T35" s="65">
        <v>48.642334564622622</v>
      </c>
      <c r="U35" s="59">
        <v>2.1152916788844061</v>
      </c>
      <c r="V35" s="65">
        <v>49.064430371480277</v>
      </c>
      <c r="W35" s="59">
        <v>1.1238865711202</v>
      </c>
      <c r="X35" s="69">
        <v>0.42209580540657043</v>
      </c>
      <c r="Y35" s="59">
        <v>2.39532470703125</v>
      </c>
      <c r="Z35" s="69">
        <v>38.165111328161288</v>
      </c>
      <c r="AA35" s="60">
        <v>1.5823554289320481</v>
      </c>
      <c r="AB35" s="65">
        <v>31.458121966661569</v>
      </c>
      <c r="AC35" s="59">
        <v>0.91689401953536065</v>
      </c>
      <c r="AD35" s="69">
        <v>-6.7069892883300781</v>
      </c>
      <c r="AE35" s="59">
        <v>1.8288092613220215</v>
      </c>
      <c r="AF35" s="40">
        <v>19.30248765499892</v>
      </c>
      <c r="AG35" s="60">
        <v>1.0120337109391933</v>
      </c>
      <c r="AH35" s="65">
        <v>17.75632855035035</v>
      </c>
      <c r="AI35" s="59">
        <v>0.78012777872145467</v>
      </c>
      <c r="AJ35" s="69">
        <v>-1.5461591482162476</v>
      </c>
      <c r="AK35" s="59">
        <v>1.2778151035308838</v>
      </c>
      <c r="AL35" s="40">
        <v>31.810662408750542</v>
      </c>
      <c r="AM35" s="60">
        <v>1.3612809992900314</v>
      </c>
      <c r="AN35" s="65">
        <v>33.266953158454442</v>
      </c>
      <c r="AO35" s="59">
        <v>0.9680321270687996</v>
      </c>
      <c r="AP35" s="69">
        <v>1.4562907218933105</v>
      </c>
      <c r="AQ35" s="61">
        <v>1.6703808307647705</v>
      </c>
    </row>
    <row r="36" spans="1:43">
      <c r="A36" s="39" t="s">
        <v>89</v>
      </c>
      <c r="B36" s="40">
        <v>7.4337475092396934</v>
      </c>
      <c r="C36" s="60">
        <v>0.5219396424689916</v>
      </c>
      <c r="D36" s="65">
        <v>7.219944080406707</v>
      </c>
      <c r="E36" s="59">
        <v>0.75783025928713033</v>
      </c>
      <c r="F36" s="69">
        <v>-0.21380342543125153</v>
      </c>
      <c r="G36" s="59">
        <v>0.92017805576324463</v>
      </c>
      <c r="H36" s="40">
        <v>36.453057215869663</v>
      </c>
      <c r="I36" s="60">
        <v>1.2990760584048355</v>
      </c>
      <c r="J36" s="65">
        <v>42.381261022790071</v>
      </c>
      <c r="K36" s="59">
        <v>1.5339243531202131</v>
      </c>
      <c r="L36" s="69">
        <v>5.9282035827636719</v>
      </c>
      <c r="M36" s="59">
        <v>2.0101051330566406</v>
      </c>
      <c r="N36" s="40">
        <v>21.731810744000288</v>
      </c>
      <c r="O36" s="60">
        <v>0.98416755090855657</v>
      </c>
      <c r="P36" s="65">
        <v>23.967428149788269</v>
      </c>
      <c r="Q36" s="59">
        <v>1.6564359338116568</v>
      </c>
      <c r="R36" s="69">
        <v>2.2356173992156982</v>
      </c>
      <c r="S36" s="60">
        <v>1.9267500638961792</v>
      </c>
      <c r="T36" s="65">
        <v>49.650810282847118</v>
      </c>
      <c r="U36" s="59">
        <v>1.2891424237888083</v>
      </c>
      <c r="V36" s="65">
        <v>55.430293777416338</v>
      </c>
      <c r="W36" s="59">
        <v>1.1602389459972018</v>
      </c>
      <c r="X36" s="69">
        <v>5.7794833183288574</v>
      </c>
      <c r="Y36" s="59">
        <v>1.7343709468841553</v>
      </c>
      <c r="Z36" s="69">
        <v>27.728307635067981</v>
      </c>
      <c r="AA36" s="60">
        <v>1.0441630207458199</v>
      </c>
      <c r="AB36" s="65">
        <v>31.546741184906882</v>
      </c>
      <c r="AC36" s="59">
        <v>1.0772462330272288</v>
      </c>
      <c r="AD36" s="69">
        <v>3.8184335231781006</v>
      </c>
      <c r="AE36" s="59">
        <v>1.500245213508606</v>
      </c>
      <c r="AF36" s="40">
        <v>31.421709180614499</v>
      </c>
      <c r="AG36" s="60">
        <v>1.0116368078930684</v>
      </c>
      <c r="AH36" s="65">
        <v>35.651503175031252</v>
      </c>
      <c r="AI36" s="59">
        <v>1.4233364744677532</v>
      </c>
      <c r="AJ36" s="69">
        <v>4.2297940254211426</v>
      </c>
      <c r="AK36" s="59">
        <v>1.7462233304977417</v>
      </c>
      <c r="AL36" s="40">
        <v>33.701825464791227</v>
      </c>
      <c r="AM36" s="60">
        <v>0.92548544672400923</v>
      </c>
      <c r="AN36" s="65">
        <v>43.218786104677811</v>
      </c>
      <c r="AO36" s="59">
        <v>1.7156785511911417</v>
      </c>
      <c r="AP36" s="69">
        <v>9.5169610977172852</v>
      </c>
      <c r="AQ36" s="61">
        <v>1.9493783712387085</v>
      </c>
    </row>
    <row r="37" spans="1:43">
      <c r="A37" s="39" t="s">
        <v>103</v>
      </c>
      <c r="B37" s="40">
        <v>13.18583942655034</v>
      </c>
      <c r="C37" s="60">
        <v>0.5944143654511721</v>
      </c>
      <c r="D37" s="65">
        <v>12.133171313981521</v>
      </c>
      <c r="E37" s="59">
        <v>0.60554573700649805</v>
      </c>
      <c r="F37" s="69">
        <v>-1.0526680946350098</v>
      </c>
      <c r="G37" s="59">
        <v>0.84853643178939819</v>
      </c>
      <c r="H37" s="40">
        <v>80.651975236803565</v>
      </c>
      <c r="I37" s="60">
        <v>0.90649805735500621</v>
      </c>
      <c r="J37" s="65">
        <v>65.889571127690687</v>
      </c>
      <c r="K37" s="59">
        <v>0.85924355224979332</v>
      </c>
      <c r="L37" s="69">
        <v>-14.762404441833496</v>
      </c>
      <c r="M37" s="59">
        <v>1.2490148544311523</v>
      </c>
      <c r="N37" s="40">
        <v>92.121736448273012</v>
      </c>
      <c r="O37" s="60">
        <v>0.53529505079401174</v>
      </c>
      <c r="P37" s="65">
        <v>89.066690400863436</v>
      </c>
      <c r="Q37" s="59">
        <v>0.60188911252623878</v>
      </c>
      <c r="R37" s="69">
        <v>-3.0550460815429688</v>
      </c>
      <c r="S37" s="60">
        <v>0.8054882287979126</v>
      </c>
      <c r="T37" s="65">
        <v>74.758477890955461</v>
      </c>
      <c r="U37" s="59">
        <v>0.87913948400373121</v>
      </c>
      <c r="V37" s="65">
        <v>77.243382316994527</v>
      </c>
      <c r="W37" s="59">
        <v>0.64748756140060759</v>
      </c>
      <c r="X37" s="69">
        <v>2.4849045276641846</v>
      </c>
      <c r="Y37" s="59">
        <v>1.0918453931808472</v>
      </c>
      <c r="Z37" s="69">
        <v>48.230839414520432</v>
      </c>
      <c r="AA37" s="60">
        <v>0.9889983464113743</v>
      </c>
      <c r="AB37" s="65">
        <v>53.432031395814029</v>
      </c>
      <c r="AC37" s="59">
        <v>0.8854587671755626</v>
      </c>
      <c r="AD37" s="69">
        <v>5.2011919021606445</v>
      </c>
      <c r="AE37" s="59">
        <v>1.327461838722229</v>
      </c>
      <c r="AF37" s="40">
        <v>67.514218517820382</v>
      </c>
      <c r="AG37" s="60">
        <v>1.1336593333029776</v>
      </c>
      <c r="AH37" s="65">
        <v>61.883497170827283</v>
      </c>
      <c r="AI37" s="59">
        <v>0.79999541939223306</v>
      </c>
      <c r="AJ37" s="69">
        <v>-5.6307215690612793</v>
      </c>
      <c r="AK37" s="59">
        <v>1.3875072002410889</v>
      </c>
      <c r="AL37" s="40">
        <v>85.152828971119092</v>
      </c>
      <c r="AM37" s="60">
        <v>0.7366744841779157</v>
      </c>
      <c r="AN37" s="65">
        <v>84.550835585316193</v>
      </c>
      <c r="AO37" s="59">
        <v>0.70253211255330084</v>
      </c>
      <c r="AP37" s="69">
        <v>-0.6019933819770813</v>
      </c>
      <c r="AQ37" s="61">
        <v>1.0179591178894043</v>
      </c>
    </row>
    <row r="38" spans="1:43">
      <c r="A38" s="39" t="s">
        <v>74</v>
      </c>
      <c r="B38" s="40">
        <v>13.149736840346099</v>
      </c>
      <c r="C38" s="60">
        <v>1.0190927675666666</v>
      </c>
      <c r="D38" s="65">
        <v>11.22224913183684</v>
      </c>
      <c r="E38" s="59">
        <v>0.62893011741817728</v>
      </c>
      <c r="F38" s="69">
        <v>-1.9274877309799194</v>
      </c>
      <c r="G38" s="59">
        <v>1.1975405216217041</v>
      </c>
      <c r="H38" s="40">
        <v>55.455337620525157</v>
      </c>
      <c r="I38" s="60">
        <v>1.2979131731160625</v>
      </c>
      <c r="J38" s="65">
        <v>69.603531444982977</v>
      </c>
      <c r="K38" s="59">
        <v>1.2536553435542586</v>
      </c>
      <c r="L38" s="69">
        <v>14.148193359375</v>
      </c>
      <c r="M38" s="59">
        <v>1.8045028448104858</v>
      </c>
      <c r="N38" s="40">
        <v>18.84360465983843</v>
      </c>
      <c r="O38" s="60">
        <v>1.0007321809944023</v>
      </c>
      <c r="P38" s="65">
        <v>23.404368719998949</v>
      </c>
      <c r="Q38" s="59">
        <v>0.98684826096552458</v>
      </c>
      <c r="R38" s="69">
        <v>4.5607638359069824</v>
      </c>
      <c r="S38" s="60">
        <v>1.405465841293335</v>
      </c>
      <c r="T38" s="65">
        <v>41.795783116530352</v>
      </c>
      <c r="U38" s="59">
        <v>1.2585671690298605</v>
      </c>
      <c r="V38" s="65">
        <v>43.273448972413867</v>
      </c>
      <c r="W38" s="59">
        <v>1.2250633362090322</v>
      </c>
      <c r="X38" s="69">
        <v>1.477665901184082</v>
      </c>
      <c r="Y38" s="59">
        <v>1.7563517093658447</v>
      </c>
      <c r="Z38" s="69">
        <v>34.956995567783977</v>
      </c>
      <c r="AA38" s="60">
        <v>1.3541706088759282</v>
      </c>
      <c r="AB38" s="65">
        <v>36.293596348653381</v>
      </c>
      <c r="AC38" s="59">
        <v>1.087101922672578</v>
      </c>
      <c r="AD38" s="69">
        <v>1.3366007804870605</v>
      </c>
      <c r="AE38" s="59">
        <v>1.7365392446517944</v>
      </c>
      <c r="AF38" s="40">
        <v>21.540038642045591</v>
      </c>
      <c r="AG38" s="60">
        <v>1.0432010534339324</v>
      </c>
      <c r="AH38" s="65">
        <v>23.665321274900329</v>
      </c>
      <c r="AI38" s="59">
        <v>1.3117452379976007</v>
      </c>
      <c r="AJ38" s="69">
        <v>2.1252825260162354</v>
      </c>
      <c r="AK38" s="59">
        <v>1.6759904623031616</v>
      </c>
      <c r="AL38" s="40">
        <v>59.854933526791577</v>
      </c>
      <c r="AM38" s="60">
        <v>1.3002415291129532</v>
      </c>
      <c r="AN38" s="65">
        <v>62.368785702798867</v>
      </c>
      <c r="AO38" s="59">
        <v>1.4125018896909973</v>
      </c>
      <c r="AP38" s="69">
        <v>2.5138521194458008</v>
      </c>
      <c r="AQ38" s="61">
        <v>1.9198410511016846</v>
      </c>
    </row>
    <row r="39" spans="1:43" ht="15">
      <c r="A39" s="137" t="s">
        <v>481</v>
      </c>
      <c r="B39" s="40">
        <v>14.932217429360859</v>
      </c>
      <c r="C39" s="60">
        <v>1.0677771813218877</v>
      </c>
      <c r="D39" s="65">
        <v>14.475299971591239</v>
      </c>
      <c r="E39" s="59">
        <v>0.94331451650068421</v>
      </c>
      <c r="F39" s="69">
        <v>-0.45691746473312378</v>
      </c>
      <c r="G39" s="59">
        <v>1.4247772693634033</v>
      </c>
      <c r="H39" s="40">
        <v>20.565731718119249</v>
      </c>
      <c r="I39" s="60">
        <v>1.1783217087430449</v>
      </c>
      <c r="J39" s="65">
        <v>36.944278660458721</v>
      </c>
      <c r="K39" s="59">
        <v>1.7682345402398663</v>
      </c>
      <c r="L39" s="69">
        <v>16.378547668457031</v>
      </c>
      <c r="M39" s="59">
        <v>2.1248753070831299</v>
      </c>
      <c r="N39" s="40">
        <v>18.21889111877962</v>
      </c>
      <c r="O39" s="60">
        <v>1.2663008141161169</v>
      </c>
      <c r="P39" s="65">
        <v>23.792943887969781</v>
      </c>
      <c r="Q39" s="59">
        <v>1.4576580103092742</v>
      </c>
      <c r="R39" s="69">
        <v>5.5740528106689453</v>
      </c>
      <c r="S39" s="60">
        <v>1.930876612663269</v>
      </c>
      <c r="T39" s="65">
        <v>27.69020796207948</v>
      </c>
      <c r="U39" s="59">
        <v>1.4952983526971906</v>
      </c>
      <c r="V39" s="65">
        <v>38.130701801549478</v>
      </c>
      <c r="W39" s="59">
        <v>1.7865078804212704</v>
      </c>
      <c r="X39" s="69">
        <v>10.440493583679199</v>
      </c>
      <c r="Y39" s="59">
        <v>2.3297054767608643</v>
      </c>
      <c r="Z39" s="69">
        <v>38.787993075544037</v>
      </c>
      <c r="AA39" s="60">
        <v>1.2406160515587306</v>
      </c>
      <c r="AB39" s="65">
        <v>41.415694773701901</v>
      </c>
      <c r="AC39" s="59">
        <v>1.499740940989515</v>
      </c>
      <c r="AD39" s="69">
        <v>2.6277017593383789</v>
      </c>
      <c r="AE39" s="59">
        <v>1.9463686943054199</v>
      </c>
      <c r="AF39" s="40">
        <v>19.47027856347427</v>
      </c>
      <c r="AG39" s="60">
        <v>1.2233429449254962</v>
      </c>
      <c r="AH39" s="65">
        <v>21.134325341850609</v>
      </c>
      <c r="AI39" s="59">
        <v>1.0848174922187865</v>
      </c>
      <c r="AJ39" s="69">
        <v>1.6640467643737793</v>
      </c>
      <c r="AK39" s="59">
        <v>1.6350525617599487</v>
      </c>
      <c r="AL39" s="40">
        <v>27.641543547729992</v>
      </c>
      <c r="AM39" s="60">
        <v>1.4241646574493763</v>
      </c>
      <c r="AN39" s="65">
        <v>28.597917537620951</v>
      </c>
      <c r="AO39" s="59">
        <v>1.4249524517161769</v>
      </c>
      <c r="AP39" s="69">
        <v>0.95637398958206177</v>
      </c>
      <c r="AQ39" s="61">
        <v>2.0146300792694092</v>
      </c>
    </row>
    <row r="40" spans="1:43">
      <c r="A40" s="39" t="s">
        <v>102</v>
      </c>
      <c r="B40" s="40">
        <v>15.6267062725383</v>
      </c>
      <c r="C40" s="60">
        <v>0.78965105634082533</v>
      </c>
      <c r="D40" s="65">
        <v>13.302746741090891</v>
      </c>
      <c r="E40" s="59">
        <v>0.61257155634250726</v>
      </c>
      <c r="F40" s="69">
        <v>-2.3239595890045166</v>
      </c>
      <c r="G40" s="59">
        <v>0.99939614534378052</v>
      </c>
      <c r="H40" s="40">
        <v>19.81578102348303</v>
      </c>
      <c r="I40" s="60">
        <v>0.71035691350521624</v>
      </c>
      <c r="J40" s="65">
        <v>20.819703649171849</v>
      </c>
      <c r="K40" s="59">
        <v>0.70029698430342968</v>
      </c>
      <c r="L40" s="69">
        <v>1.0039225816726685</v>
      </c>
      <c r="M40" s="59">
        <v>0.99750828742980957</v>
      </c>
      <c r="N40" s="40">
        <v>20.992951102017528</v>
      </c>
      <c r="O40" s="60">
        <v>0.76093558786959581</v>
      </c>
      <c r="P40" s="65">
        <v>19.777347541207611</v>
      </c>
      <c r="Q40" s="59">
        <v>0.66510616540803935</v>
      </c>
      <c r="R40" s="69">
        <v>-1.2156035900115967</v>
      </c>
      <c r="S40" s="60">
        <v>1.0106379985809326</v>
      </c>
      <c r="T40" s="65">
        <v>62.219335717758071</v>
      </c>
      <c r="U40" s="59">
        <v>0.82454600264422506</v>
      </c>
      <c r="V40" s="65">
        <v>64.430167568118918</v>
      </c>
      <c r="W40" s="59">
        <v>0.99419400232662869</v>
      </c>
      <c r="X40" s="69">
        <v>2.210831880569458</v>
      </c>
      <c r="Y40" s="59">
        <v>1.2916260957717896</v>
      </c>
      <c r="Z40" s="69">
        <v>45.154524250064547</v>
      </c>
      <c r="AA40" s="60">
        <v>0.90863755593417461</v>
      </c>
      <c r="AB40" s="65">
        <v>40.46372750616051</v>
      </c>
      <c r="AC40" s="59">
        <v>0.92876553435651987</v>
      </c>
      <c r="AD40" s="69">
        <v>-4.6907968521118164</v>
      </c>
      <c r="AE40" s="59">
        <v>1.2993181943893433</v>
      </c>
      <c r="AF40" s="40">
        <v>22.350437260467309</v>
      </c>
      <c r="AG40" s="60">
        <v>0.78701398983594961</v>
      </c>
      <c r="AH40" s="65">
        <v>21.970947932483359</v>
      </c>
      <c r="AI40" s="59">
        <v>0.74790205608451632</v>
      </c>
      <c r="AJ40" s="69">
        <v>-0.37948933243751526</v>
      </c>
      <c r="AK40" s="59">
        <v>1.0857018232345581</v>
      </c>
      <c r="AL40" s="40">
        <v>37.340821495353111</v>
      </c>
      <c r="AM40" s="60">
        <v>0.94816667672723631</v>
      </c>
      <c r="AN40" s="65">
        <v>38.076580621829557</v>
      </c>
      <c r="AO40" s="59">
        <v>0.81076039270944467</v>
      </c>
      <c r="AP40" s="69">
        <v>0.73575913906097412</v>
      </c>
      <c r="AQ40" s="61">
        <v>1.2475385665893555</v>
      </c>
    </row>
    <row r="41" spans="1:43">
      <c r="A41" s="39" t="s">
        <v>77</v>
      </c>
      <c r="B41" s="40">
        <v>10.99260922339816</v>
      </c>
      <c r="C41" s="60">
        <v>0.64151655743663472</v>
      </c>
      <c r="D41" s="65">
        <v>9.5291739780097604</v>
      </c>
      <c r="E41" s="59">
        <v>0.59887672426125238</v>
      </c>
      <c r="F41" s="69">
        <v>-1.4634352922439575</v>
      </c>
      <c r="G41" s="59">
        <v>0.87760859727859497</v>
      </c>
      <c r="H41" s="40">
        <v>49.659959001095658</v>
      </c>
      <c r="I41" s="60">
        <v>1.4914706749560316</v>
      </c>
      <c r="J41" s="65">
        <v>42.891665626203782</v>
      </c>
      <c r="K41" s="59">
        <v>0.99338860901617421</v>
      </c>
      <c r="L41" s="69">
        <v>-6.7682933807373047</v>
      </c>
      <c r="M41" s="59">
        <v>1.7920116186141968</v>
      </c>
      <c r="N41" s="40">
        <v>17.472143687365499</v>
      </c>
      <c r="O41" s="60">
        <v>1.1312917670268972</v>
      </c>
      <c r="P41" s="65">
        <v>12.620176248017019</v>
      </c>
      <c r="Q41" s="59">
        <v>0.66499230058553216</v>
      </c>
      <c r="R41" s="69">
        <v>-4.8519673347473145</v>
      </c>
      <c r="S41" s="60">
        <v>1.3122636079788208</v>
      </c>
      <c r="T41" s="65">
        <v>34.232519871924303</v>
      </c>
      <c r="U41" s="59">
        <v>1.098252803018509</v>
      </c>
      <c r="V41" s="65">
        <v>30.374830261813749</v>
      </c>
      <c r="W41" s="59">
        <v>0.94083031507357318</v>
      </c>
      <c r="X41" s="69">
        <v>-3.8576896190643311</v>
      </c>
      <c r="Y41" s="59">
        <v>1.4461400508880615</v>
      </c>
      <c r="Z41" s="69">
        <v>36.288396124422107</v>
      </c>
      <c r="AA41" s="60">
        <v>1.0567018406145252</v>
      </c>
      <c r="AB41" s="65">
        <v>38.154393745334012</v>
      </c>
      <c r="AC41" s="59">
        <v>1.0128962624253006</v>
      </c>
      <c r="AD41" s="69">
        <v>1.8659976720809937</v>
      </c>
      <c r="AE41" s="59">
        <v>1.4637546539306641</v>
      </c>
      <c r="AF41" s="40">
        <v>43.00191108433674</v>
      </c>
      <c r="AG41" s="60">
        <v>1.3447298258527298</v>
      </c>
      <c r="AH41" s="65">
        <v>40.274527863059902</v>
      </c>
      <c r="AI41" s="59">
        <v>0.97043602520417827</v>
      </c>
      <c r="AJ41" s="69">
        <v>-2.7273831367492676</v>
      </c>
      <c r="AK41" s="59">
        <v>1.6583257913589478</v>
      </c>
      <c r="AL41" s="40">
        <v>41.574495977343659</v>
      </c>
      <c r="AM41" s="60">
        <v>1.3075893730837906</v>
      </c>
      <c r="AN41" s="65">
        <v>42.798590959743699</v>
      </c>
      <c r="AO41" s="59">
        <v>0.96748547011327257</v>
      </c>
      <c r="AP41" s="69">
        <v>1.2240949869155884</v>
      </c>
      <c r="AQ41" s="61">
        <v>1.6265970468521118</v>
      </c>
    </row>
    <row r="42" spans="1:43">
      <c r="A42" s="39" t="s">
        <v>64</v>
      </c>
      <c r="B42" s="40">
        <v>19.44797193896478</v>
      </c>
      <c r="C42" s="60">
        <v>0.64400201005017521</v>
      </c>
      <c r="D42" s="65">
        <v>20.528291751411579</v>
      </c>
      <c r="E42" s="59">
        <v>0.73175861996669134</v>
      </c>
      <c r="F42" s="69">
        <v>1.0803197622299194</v>
      </c>
      <c r="G42" s="59">
        <v>0.97478675842285156</v>
      </c>
      <c r="H42" s="40">
        <v>24.712944022809719</v>
      </c>
      <c r="I42" s="60">
        <v>0.9846417795277117</v>
      </c>
      <c r="J42" s="65">
        <v>25.000839323681632</v>
      </c>
      <c r="K42" s="59">
        <v>0.69662910262989008</v>
      </c>
      <c r="L42" s="69">
        <v>0.28789529204368591</v>
      </c>
      <c r="M42" s="59">
        <v>1.2061556577682495</v>
      </c>
      <c r="N42" s="40">
        <v>25.987628233111121</v>
      </c>
      <c r="O42" s="60">
        <v>1.0180929532051177</v>
      </c>
      <c r="P42" s="65">
        <v>24.885160659154138</v>
      </c>
      <c r="Q42" s="59">
        <v>0.89425319014559779</v>
      </c>
      <c r="R42" s="69">
        <v>-1.1024675369262695</v>
      </c>
      <c r="S42" s="60">
        <v>1.3550653457641602</v>
      </c>
      <c r="T42" s="65">
        <v>58.624909585104191</v>
      </c>
      <c r="U42" s="59">
        <v>1.2013075698638671</v>
      </c>
      <c r="V42" s="65">
        <v>54.898949592428806</v>
      </c>
      <c r="W42" s="59">
        <v>1.1088400254367619</v>
      </c>
      <c r="X42" s="69">
        <v>-3.7259600162506104</v>
      </c>
      <c r="Y42" s="59">
        <v>1.634829044342041</v>
      </c>
      <c r="Z42" s="69">
        <v>40.270562062271821</v>
      </c>
      <c r="AA42" s="60">
        <v>1.1409985933170228</v>
      </c>
      <c r="AB42" s="65">
        <v>38.478652550109487</v>
      </c>
      <c r="AC42" s="59">
        <v>0.93366099967509353</v>
      </c>
      <c r="AD42" s="69">
        <v>-1.7919094562530518</v>
      </c>
      <c r="AE42" s="59">
        <v>1.4743136167526245</v>
      </c>
      <c r="AF42" s="40">
        <v>28.487719305588719</v>
      </c>
      <c r="AG42" s="60">
        <v>1.0022075255747063</v>
      </c>
      <c r="AH42" s="65">
        <v>25.364616393561519</v>
      </c>
      <c r="AI42" s="59">
        <v>0.91345449946536195</v>
      </c>
      <c r="AJ42" s="69">
        <v>-3.1231029033660889</v>
      </c>
      <c r="AK42" s="59">
        <v>1.3560305833816528</v>
      </c>
      <c r="AL42" s="40">
        <v>51.594790393059917</v>
      </c>
      <c r="AM42" s="60">
        <v>1.2290480979283169</v>
      </c>
      <c r="AN42" s="65">
        <v>46.234069225335077</v>
      </c>
      <c r="AO42" s="59">
        <v>1.2337129102805597</v>
      </c>
      <c r="AP42" s="69">
        <v>-5.3607211112976074</v>
      </c>
      <c r="AQ42" s="61">
        <v>1.7414381504058838</v>
      </c>
    </row>
    <row r="43" spans="1:43">
      <c r="A43" s="39" t="s">
        <v>95</v>
      </c>
      <c r="B43" s="40">
        <v>7.8333009404834471</v>
      </c>
      <c r="C43" s="60">
        <v>0.47399189197773228</v>
      </c>
      <c r="D43" s="65">
        <v>9.6380250572787762</v>
      </c>
      <c r="E43" s="59">
        <v>0.52089115788735429</v>
      </c>
      <c r="F43" s="69">
        <v>1.8047240972518921</v>
      </c>
      <c r="G43" s="59">
        <v>0.70426976680755615</v>
      </c>
      <c r="H43" s="40">
        <v>38.069880032376382</v>
      </c>
      <c r="I43" s="60">
        <v>1.0293779756027299</v>
      </c>
      <c r="J43" s="65">
        <v>41.57335534946359</v>
      </c>
      <c r="K43" s="59">
        <v>0.86095136052317289</v>
      </c>
      <c r="L43" s="69">
        <v>3.5034754276275635</v>
      </c>
      <c r="M43" s="59">
        <v>1.3419598340988159</v>
      </c>
      <c r="N43" s="40">
        <v>30.638793506832741</v>
      </c>
      <c r="O43" s="60">
        <v>0.9751280923775606</v>
      </c>
      <c r="P43" s="65">
        <v>28.91125840584683</v>
      </c>
      <c r="Q43" s="59">
        <v>0.85670883844563961</v>
      </c>
      <c r="R43" s="69">
        <v>-1.7275351285934448</v>
      </c>
      <c r="S43" s="59">
        <v>1.2980079650878906</v>
      </c>
      <c r="T43" s="65">
        <v>59.740583048161547</v>
      </c>
      <c r="U43" s="60">
        <v>1.1468963228652231</v>
      </c>
      <c r="V43" s="65">
        <v>58.60124381184589</v>
      </c>
      <c r="W43" s="59">
        <v>0.95062539436060267</v>
      </c>
      <c r="X43" s="69">
        <v>-1.1393392086029053</v>
      </c>
      <c r="Y43" s="59">
        <v>1.4896508455276489</v>
      </c>
      <c r="Z43" s="69">
        <v>57.507912085273681</v>
      </c>
      <c r="AA43" s="60">
        <v>1.0381767107194866</v>
      </c>
      <c r="AB43" s="65">
        <v>58.148630395928372</v>
      </c>
      <c r="AC43" s="59">
        <v>1.0170989484469906</v>
      </c>
      <c r="AD43" s="69">
        <v>0.64071828126907349</v>
      </c>
      <c r="AE43" s="59">
        <v>1.4533758163452148</v>
      </c>
      <c r="AF43" s="40">
        <v>61.491510430382249</v>
      </c>
      <c r="AG43" s="60">
        <v>1.1441373640500065</v>
      </c>
      <c r="AH43" s="65">
        <v>53.697954073932067</v>
      </c>
      <c r="AI43" s="59">
        <v>1.1681446802702462</v>
      </c>
      <c r="AJ43" s="69">
        <v>-7.7935562133789062</v>
      </c>
      <c r="AK43" s="59">
        <v>1.6351184844970703</v>
      </c>
      <c r="AL43" s="40">
        <v>80.289656067335784</v>
      </c>
      <c r="AM43" s="60">
        <v>1.1668028753090427</v>
      </c>
      <c r="AN43" s="65">
        <v>76.300200399515646</v>
      </c>
      <c r="AO43" s="59">
        <v>0.80815943327152984</v>
      </c>
      <c r="AP43" s="69">
        <v>-3.9894556999206543</v>
      </c>
      <c r="AQ43" s="61">
        <v>1.4193487167358398</v>
      </c>
    </row>
    <row r="44" spans="1:43">
      <c r="A44" s="39" t="s">
        <v>72</v>
      </c>
      <c r="B44" s="40">
        <v>7.667873856543836</v>
      </c>
      <c r="C44" s="60">
        <v>0.50678396343632204</v>
      </c>
      <c r="D44" s="65">
        <v>8.6675359179089426</v>
      </c>
      <c r="E44" s="59">
        <v>0.7226905814622836</v>
      </c>
      <c r="F44" s="69">
        <v>0.99966204166412354</v>
      </c>
      <c r="G44" s="59">
        <v>0.88267302513122559</v>
      </c>
      <c r="H44" s="40">
        <v>60.649271317415263</v>
      </c>
      <c r="I44" s="60">
        <v>1.2166027810812934</v>
      </c>
      <c r="J44" s="65">
        <v>52.471714354703337</v>
      </c>
      <c r="K44" s="59">
        <v>1.0049456252233595</v>
      </c>
      <c r="L44" s="69">
        <v>-8.1775569915771484</v>
      </c>
      <c r="M44" s="59">
        <v>1.577985405921936</v>
      </c>
      <c r="N44" s="40">
        <v>35.363970764038442</v>
      </c>
      <c r="O44" s="60">
        <v>1.2776901890679704</v>
      </c>
      <c r="P44" s="65">
        <v>32.027828074062327</v>
      </c>
      <c r="Q44" s="59">
        <v>1.1423892796502744</v>
      </c>
      <c r="R44" s="69">
        <v>-3.3361427783966064</v>
      </c>
      <c r="S44" s="59">
        <v>1.7139269113540649</v>
      </c>
      <c r="T44" s="65">
        <v>58.053747572502623</v>
      </c>
      <c r="U44" s="60">
        <v>1.0876286355586031</v>
      </c>
      <c r="V44" s="65">
        <v>56.50625534564665</v>
      </c>
      <c r="W44" s="59">
        <v>1.2519305605377071</v>
      </c>
      <c r="X44" s="69">
        <v>-1.5474922657012939</v>
      </c>
      <c r="Y44" s="59">
        <v>1.6583926677703857</v>
      </c>
      <c r="Z44" s="69">
        <v>22.572896687863249</v>
      </c>
      <c r="AA44" s="60">
        <v>0.81392312358165109</v>
      </c>
      <c r="AB44" s="65">
        <v>20.104673505125842</v>
      </c>
      <c r="AC44" s="59">
        <v>1.1288415850960372</v>
      </c>
      <c r="AD44" s="69">
        <v>-2.4682230949401855</v>
      </c>
      <c r="AE44" s="59">
        <v>1.39167320728302</v>
      </c>
      <c r="AF44" s="40">
        <v>46.063222731996433</v>
      </c>
      <c r="AG44" s="60">
        <v>1.2128750441686995</v>
      </c>
      <c r="AH44" s="65">
        <v>41.38571292897813</v>
      </c>
      <c r="AI44" s="59">
        <v>1.2816207736533551</v>
      </c>
      <c r="AJ44" s="69">
        <v>-4.6775097846984863</v>
      </c>
      <c r="AK44" s="59">
        <v>1.7645446062088013</v>
      </c>
      <c r="AL44" s="40">
        <v>38.177824537163332</v>
      </c>
      <c r="AM44" s="60">
        <v>1.327045665850616</v>
      </c>
      <c r="AN44" s="65">
        <v>32.128579262547383</v>
      </c>
      <c r="AO44" s="59">
        <v>1.0479143395626243</v>
      </c>
      <c r="AP44" s="69">
        <v>-6.0492453575134277</v>
      </c>
      <c r="AQ44" s="61">
        <v>1.6909093856811523</v>
      </c>
    </row>
    <row r="45" spans="1:43" ht="14" thickBot="1">
      <c r="A45" s="148" t="s">
        <v>81</v>
      </c>
      <c r="B45" s="106" t="s">
        <v>16</v>
      </c>
      <c r="C45" s="107" t="s">
        <v>16</v>
      </c>
      <c r="D45" s="106">
        <v>8.2595470968409472</v>
      </c>
      <c r="E45" s="107">
        <v>1.2466819287841981</v>
      </c>
      <c r="F45" s="106" t="s">
        <v>16</v>
      </c>
      <c r="G45" s="107" t="s">
        <v>16</v>
      </c>
      <c r="H45" s="106" t="s">
        <v>16</v>
      </c>
      <c r="I45" s="107" t="s">
        <v>16</v>
      </c>
      <c r="J45" s="106">
        <v>38.217036727919513</v>
      </c>
      <c r="K45" s="107">
        <v>1.636306483871218</v>
      </c>
      <c r="L45" s="106" t="s">
        <v>16</v>
      </c>
      <c r="M45" s="107" t="s">
        <v>16</v>
      </c>
      <c r="N45" s="106" t="s">
        <v>16</v>
      </c>
      <c r="O45" s="107" t="s">
        <v>16</v>
      </c>
      <c r="P45" s="106">
        <v>18.81866455258697</v>
      </c>
      <c r="Q45" s="107">
        <v>1.4107208424173232</v>
      </c>
      <c r="R45" s="106" t="s">
        <v>16</v>
      </c>
      <c r="S45" s="107" t="s">
        <v>16</v>
      </c>
      <c r="T45" s="106" t="s">
        <v>16</v>
      </c>
      <c r="U45" s="107" t="s">
        <v>16</v>
      </c>
      <c r="V45" s="106">
        <v>48.505394805205263</v>
      </c>
      <c r="W45" s="107">
        <v>1.8852415430369993</v>
      </c>
      <c r="X45" s="106" t="s">
        <v>16</v>
      </c>
      <c r="Y45" s="107" t="s">
        <v>16</v>
      </c>
      <c r="Z45" s="106" t="s">
        <v>16</v>
      </c>
      <c r="AA45" s="107" t="s">
        <v>16</v>
      </c>
      <c r="AB45" s="106">
        <v>42.322661422672347</v>
      </c>
      <c r="AC45" s="107">
        <v>1.7439590265545364</v>
      </c>
      <c r="AD45" s="106" t="s">
        <v>16</v>
      </c>
      <c r="AE45" s="107" t="s">
        <v>16</v>
      </c>
      <c r="AF45" s="106" t="s">
        <v>16</v>
      </c>
      <c r="AG45" s="107" t="s">
        <v>16</v>
      </c>
      <c r="AH45" s="106">
        <v>27.261552607326781</v>
      </c>
      <c r="AI45" s="107">
        <v>1.4266355600845015</v>
      </c>
      <c r="AJ45" s="106" t="s">
        <v>16</v>
      </c>
      <c r="AK45" s="107" t="s">
        <v>16</v>
      </c>
      <c r="AL45" s="106" t="s">
        <v>16</v>
      </c>
      <c r="AM45" s="107" t="s">
        <v>16</v>
      </c>
      <c r="AN45" s="106">
        <v>46.942941719527688</v>
      </c>
      <c r="AO45" s="107">
        <v>1.4553992347585025</v>
      </c>
      <c r="AP45" s="106" t="s">
        <v>16</v>
      </c>
      <c r="AQ45" s="110" t="s">
        <v>16</v>
      </c>
    </row>
    <row r="46" spans="1:43">
      <c r="A46" s="87"/>
      <c r="B46" s="69"/>
      <c r="C46" s="60"/>
      <c r="D46" s="69"/>
      <c r="E46" s="60"/>
      <c r="F46" s="69"/>
      <c r="G46" s="60"/>
      <c r="H46" s="69"/>
      <c r="I46" s="60"/>
      <c r="J46" s="69"/>
      <c r="K46" s="60"/>
      <c r="L46" s="69"/>
      <c r="M46" s="60"/>
      <c r="N46" s="69"/>
      <c r="O46" s="60"/>
      <c r="P46" s="69"/>
      <c r="Q46" s="60"/>
      <c r="R46" s="69"/>
      <c r="S46" s="60"/>
      <c r="T46" s="69"/>
      <c r="U46" s="60"/>
      <c r="V46" s="69"/>
      <c r="W46" s="60"/>
      <c r="X46" s="69"/>
      <c r="Y46" s="60"/>
      <c r="Z46" s="15"/>
      <c r="AA46" s="15"/>
      <c r="AB46" s="15"/>
      <c r="AC46" s="15"/>
      <c r="AD46" s="15"/>
      <c r="AE46" s="15"/>
      <c r="AF46" s="15"/>
      <c r="AG46" s="15"/>
      <c r="AH46" s="15"/>
      <c r="AI46" s="15"/>
    </row>
    <row r="47" spans="1:43">
      <c r="A47" s="233" t="s">
        <v>426</v>
      </c>
      <c r="B47" s="69"/>
      <c r="C47" s="60"/>
      <c r="D47" s="69"/>
      <c r="E47" s="60"/>
      <c r="F47" s="69"/>
      <c r="G47" s="60"/>
      <c r="H47" s="69"/>
      <c r="I47" s="60"/>
      <c r="J47" s="69"/>
      <c r="K47" s="60"/>
      <c r="L47" s="69"/>
      <c r="M47" s="60"/>
      <c r="N47" s="69"/>
      <c r="O47" s="60"/>
      <c r="P47" s="69"/>
      <c r="Q47" s="60"/>
      <c r="R47" s="69"/>
      <c r="S47" s="60"/>
      <c r="T47" s="69"/>
      <c r="U47" s="60"/>
      <c r="V47" s="69"/>
      <c r="W47" s="60"/>
      <c r="X47" s="69"/>
      <c r="Y47" s="60"/>
      <c r="Z47" s="15"/>
      <c r="AA47" s="15"/>
      <c r="AB47" s="15"/>
      <c r="AC47" s="15"/>
      <c r="AD47" s="15"/>
      <c r="AE47" s="15"/>
      <c r="AF47" s="15"/>
      <c r="AG47" s="15"/>
      <c r="AH47" s="15"/>
      <c r="AI47" s="15"/>
    </row>
    <row r="48" spans="1:43">
      <c r="A48" s="233" t="s">
        <v>253</v>
      </c>
      <c r="B48" s="69"/>
      <c r="C48" s="60"/>
      <c r="D48" s="69"/>
      <c r="E48" s="60"/>
      <c r="F48" s="69"/>
      <c r="G48" s="60"/>
      <c r="H48" s="69"/>
      <c r="I48" s="60"/>
      <c r="J48" s="69"/>
      <c r="K48" s="60"/>
      <c r="L48" s="69"/>
      <c r="M48" s="60"/>
      <c r="N48" s="69"/>
      <c r="O48" s="60"/>
      <c r="P48" s="69"/>
      <c r="Q48" s="60"/>
      <c r="R48" s="69"/>
      <c r="S48" s="60"/>
      <c r="T48" s="69"/>
      <c r="U48" s="60"/>
      <c r="V48" s="69"/>
      <c r="W48" s="60"/>
      <c r="X48" s="69"/>
      <c r="Y48" s="60"/>
      <c r="Z48" s="15"/>
      <c r="AA48" s="15"/>
      <c r="AB48" s="15"/>
      <c r="AC48" s="15"/>
      <c r="AD48" s="15"/>
      <c r="AE48" s="15"/>
      <c r="AF48" s="15"/>
      <c r="AG48" s="15"/>
      <c r="AH48" s="15"/>
      <c r="AI48" s="15"/>
    </row>
    <row r="49" spans="1:35">
      <c r="A49" s="25" t="s">
        <v>261</v>
      </c>
      <c r="B49" s="69"/>
      <c r="C49" s="60"/>
      <c r="D49" s="69"/>
      <c r="E49" s="60"/>
      <c r="F49" s="69"/>
      <c r="G49" s="60"/>
      <c r="H49" s="69"/>
      <c r="I49" s="60"/>
      <c r="J49" s="69"/>
      <c r="K49" s="60"/>
      <c r="L49" s="69"/>
      <c r="M49" s="60"/>
      <c r="N49" s="69"/>
      <c r="O49" s="60"/>
      <c r="P49" s="69"/>
      <c r="Q49" s="60"/>
      <c r="R49" s="69"/>
      <c r="S49" s="60"/>
      <c r="T49" s="69"/>
      <c r="U49" s="60"/>
      <c r="V49" s="69"/>
      <c r="W49" s="60"/>
      <c r="X49" s="69"/>
      <c r="Y49" s="60"/>
      <c r="Z49" s="15"/>
      <c r="AA49" s="15"/>
      <c r="AB49" s="15"/>
      <c r="AC49" s="15"/>
      <c r="AD49" s="15"/>
      <c r="AE49" s="15"/>
      <c r="AF49" s="15"/>
      <c r="AG49" s="15"/>
      <c r="AH49" s="15"/>
      <c r="AI49" s="15"/>
    </row>
    <row r="50" spans="1:35">
      <c r="A50" s="178" t="s">
        <v>415</v>
      </c>
      <c r="B50" s="69"/>
      <c r="C50" s="60"/>
      <c r="D50" s="69"/>
      <c r="E50" s="60"/>
      <c r="F50" s="69"/>
      <c r="G50" s="60"/>
      <c r="H50" s="69"/>
      <c r="I50" s="60"/>
      <c r="J50" s="69"/>
      <c r="K50" s="60"/>
      <c r="L50" s="69"/>
      <c r="M50" s="60"/>
      <c r="N50" s="69"/>
      <c r="O50" s="60"/>
      <c r="P50" s="69"/>
      <c r="Q50" s="60"/>
      <c r="R50" s="69"/>
      <c r="S50" s="60"/>
      <c r="T50" s="69"/>
      <c r="U50" s="60"/>
      <c r="V50" s="69"/>
      <c r="W50" s="60"/>
      <c r="X50" s="69"/>
      <c r="Y50" s="60"/>
      <c r="Z50" s="15"/>
      <c r="AA50" s="15"/>
      <c r="AB50" s="15"/>
      <c r="AC50" s="15"/>
      <c r="AD50" s="15"/>
      <c r="AE50" s="15"/>
      <c r="AF50" s="15"/>
      <c r="AG50" s="15"/>
      <c r="AH50" s="15"/>
      <c r="AI50" s="15"/>
    </row>
    <row r="51" spans="1:35">
      <c r="A51" s="4" t="s">
        <v>412</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row>
    <row r="52" spans="1:35">
      <c r="A52" s="9" t="s">
        <v>420</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row>
    <row r="53" spans="1:35" ht="13.25" customHeight="1">
      <c r="A53" s="149"/>
      <c r="B53" s="16"/>
      <c r="C53" s="16"/>
      <c r="D53" s="16"/>
      <c r="E53" s="16"/>
      <c r="F53" s="16"/>
      <c r="G53" s="16"/>
      <c r="H53" s="16"/>
      <c r="I53" s="16"/>
      <c r="J53" s="16"/>
      <c r="K53" s="16"/>
      <c r="L53" s="16"/>
      <c r="M53" s="16"/>
      <c r="N53" s="16"/>
      <c r="O53" s="16"/>
      <c r="P53" s="16"/>
      <c r="Q53" s="16"/>
      <c r="R53" s="16"/>
      <c r="S53" s="16"/>
      <c r="T53" s="16"/>
      <c r="U53" s="16"/>
      <c r="V53" s="16"/>
      <c r="W53" s="16"/>
      <c r="X53" s="16"/>
      <c r="Y53" s="16"/>
      <c r="Z53" s="15"/>
      <c r="AA53" s="15"/>
      <c r="AB53" s="15"/>
      <c r="AC53" s="15"/>
      <c r="AD53" s="15"/>
      <c r="AE53" s="15"/>
      <c r="AF53" s="15"/>
      <c r="AG53" s="15"/>
      <c r="AH53" s="15"/>
      <c r="AI53" s="15"/>
    </row>
    <row r="54" spans="1:35">
      <c r="A54" s="150"/>
      <c r="B54" s="15"/>
      <c r="C54" s="15"/>
      <c r="D54" s="15"/>
      <c r="E54" s="15"/>
      <c r="F54" s="15"/>
      <c r="G54" s="15"/>
      <c r="H54" s="15"/>
      <c r="I54" s="15"/>
      <c r="J54" s="29"/>
      <c r="K54" s="29"/>
      <c r="L54" s="29"/>
      <c r="M54" s="29"/>
      <c r="N54" s="29"/>
      <c r="O54" s="29"/>
      <c r="P54" s="29"/>
      <c r="Q54" s="29"/>
      <c r="R54" s="29"/>
      <c r="S54" s="29"/>
      <c r="T54" s="29"/>
      <c r="U54" s="29"/>
      <c r="V54" s="29"/>
      <c r="W54" s="29"/>
      <c r="X54" s="29"/>
      <c r="Y54" s="29"/>
      <c r="Z54" s="15"/>
      <c r="AA54" s="15"/>
      <c r="AB54" s="15"/>
      <c r="AC54" s="15"/>
      <c r="AD54" s="15"/>
      <c r="AE54" s="15"/>
      <c r="AF54" s="15"/>
      <c r="AG54" s="15"/>
      <c r="AH54" s="15"/>
      <c r="AI54" s="15"/>
    </row>
    <row r="55" spans="1:3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row>
    <row r="56" spans="1:35">
      <c r="A56" s="146"/>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5"/>
      <c r="AA56" s="15"/>
      <c r="AB56" s="15"/>
      <c r="AC56" s="15"/>
      <c r="AD56" s="15"/>
      <c r="AE56" s="15"/>
      <c r="AF56" s="15"/>
      <c r="AG56" s="15"/>
      <c r="AH56" s="15"/>
      <c r="AI56" s="15"/>
    </row>
    <row r="57" spans="1:3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3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62" spans="1:35">
      <c r="A62" s="25"/>
    </row>
  </sheetData>
  <sortState xmlns:xlrd2="http://schemas.microsoft.com/office/spreadsheetml/2017/richdata2" ref="A12:AQ45">
    <sortCondition ref="A12"/>
  </sortState>
  <customSheetViews>
    <customSheetView guid="{264B598C-C778-4757-8A7B-AFD5A2357E55}" scale="80" showGridLines="0">
      <selection activeCell="A12" sqref="A12:A45"/>
      <pageMargins left="0.7" right="0.7" top="0.75" bottom="0.75" header="0.3" footer="0.3"/>
      <pageSetup paperSize="9" orientation="portrait" r:id="rId1"/>
    </customSheetView>
    <customSheetView guid="{433478C0-E6D4-4033-8C84-4B6BFBA35ADF}" scale="80" showGridLines="0" topLeftCell="A28">
      <selection activeCell="A12" sqref="A12:A45"/>
      <pageMargins left="0.7" right="0.7" top="0.75" bottom="0.75" header="0.3" footer="0.3"/>
      <pageSetup paperSize="9" orientation="portrait" r:id="rId2"/>
    </customSheetView>
  </customSheetViews>
  <mergeCells count="29">
    <mergeCell ref="R9:S9"/>
    <mergeCell ref="T9:U9"/>
    <mergeCell ref="V9:W9"/>
    <mergeCell ref="X9:Y9"/>
    <mergeCell ref="L9:M9"/>
    <mergeCell ref="B7:AQ7"/>
    <mergeCell ref="B8:G8"/>
    <mergeCell ref="H8:M8"/>
    <mergeCell ref="N8:S8"/>
    <mergeCell ref="T8:Y8"/>
    <mergeCell ref="Z8:AE8"/>
    <mergeCell ref="AF8:AK8"/>
    <mergeCell ref="AL8:AQ8"/>
    <mergeCell ref="B9:C9"/>
    <mergeCell ref="AP9:AQ9"/>
    <mergeCell ref="Z9:AA9"/>
    <mergeCell ref="AB9:AC9"/>
    <mergeCell ref="AD9:AE9"/>
    <mergeCell ref="AF9:AG9"/>
    <mergeCell ref="AH9:AI9"/>
    <mergeCell ref="AJ9:AK9"/>
    <mergeCell ref="AN9:AO9"/>
    <mergeCell ref="D9:E9"/>
    <mergeCell ref="F9:G9"/>
    <mergeCell ref="H9:I9"/>
    <mergeCell ref="J9:K9"/>
    <mergeCell ref="AL9:AM9"/>
    <mergeCell ref="N9:O9"/>
    <mergeCell ref="P9:Q9"/>
  </mergeCells>
  <conditionalFormatting sqref="F12:F44 L12:L44 R12:R44 X12:X44 AD12:AD44 AJ12:AJ44 AP12:AP44">
    <cfRule type="expression" dxfId="20" priority="9">
      <formula>ABS(F12/G12)&gt;1.96</formula>
    </cfRule>
  </conditionalFormatting>
  <conditionalFormatting sqref="F45 L45">
    <cfRule type="expression" dxfId="19" priority="4">
      <formula>ABS(F45/G45)&gt;1.96</formula>
    </cfRule>
  </conditionalFormatting>
  <conditionalFormatting sqref="R45 X45">
    <cfRule type="expression" dxfId="18" priority="3">
      <formula>ABS(R45/S45)&gt;1.96</formula>
    </cfRule>
  </conditionalFormatting>
  <conditionalFormatting sqref="AD45 AJ45">
    <cfRule type="expression" dxfId="17" priority="2">
      <formula>ABS(AD45/AE45)&gt;1.96</formula>
    </cfRule>
  </conditionalFormatting>
  <conditionalFormatting sqref="AP45">
    <cfRule type="expression" dxfId="16" priority="1">
      <formula>ABS(AP45/AQ45)&gt;1.96</formula>
    </cfRule>
  </conditionalFormatting>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dimension ref="A1:AC70"/>
  <sheetViews>
    <sheetView showGridLines="0" zoomScale="89" zoomScaleNormal="100" workbookViewId="0">
      <selection activeCell="A14" sqref="A14"/>
    </sheetView>
  </sheetViews>
  <sheetFormatPr baseColWidth="10" defaultColWidth="9.1640625" defaultRowHeight="13"/>
  <cols>
    <col min="1" max="1" width="34" style="73" customWidth="1"/>
    <col min="2" max="16384" width="9.1640625" style="73"/>
  </cols>
  <sheetData>
    <row r="1" spans="1:29" ht="14">
      <c r="A1" s="3" t="str">
        <f ca="1">RIGHT(CELL("Filename",A1),LEN(CELL("Filename",A1))-FIND("]",CELL("Filename",A1)))</f>
        <v>Tabela BMUL.NO.PD_BARRIER_P</v>
      </c>
      <c r="J1" s="238" t="s">
        <v>438</v>
      </c>
    </row>
    <row r="2" spans="1:29" ht="14">
      <c r="A2" s="3" t="s">
        <v>410</v>
      </c>
      <c r="J2" s="238" t="s">
        <v>501</v>
      </c>
    </row>
    <row r="3" spans="1:29">
      <c r="A3" s="94" t="s">
        <v>395</v>
      </c>
    </row>
    <row r="4" spans="1:29">
      <c r="A4" s="31" t="s">
        <v>480</v>
      </c>
    </row>
    <row r="5" spans="1:29" ht="12.75" customHeight="1">
      <c r="A5" s="3"/>
      <c r="B5" s="3"/>
      <c r="C5" s="3"/>
    </row>
    <row r="6" spans="1:29">
      <c r="A6" s="18"/>
    </row>
    <row r="7" spans="1:29" s="20" customFormat="1" ht="14" thickBot="1">
      <c r="A7" s="19"/>
    </row>
    <row r="8" spans="1:29" s="20" customFormat="1" ht="29.25" customHeight="1">
      <c r="A8" s="55"/>
      <c r="B8" s="291" t="s">
        <v>396</v>
      </c>
      <c r="C8" s="292"/>
      <c r="D8" s="292"/>
      <c r="E8" s="292"/>
      <c r="F8" s="292"/>
      <c r="G8" s="292"/>
      <c r="H8" s="292"/>
      <c r="I8" s="292"/>
      <c r="J8" s="292"/>
      <c r="K8" s="292"/>
      <c r="L8" s="292"/>
      <c r="M8" s="292"/>
      <c r="N8" s="292"/>
      <c r="O8" s="293"/>
    </row>
    <row r="9" spans="1:29" s="20" customFormat="1" ht="103.5" customHeight="1">
      <c r="A9" s="56"/>
      <c r="B9" s="283" t="s">
        <v>247</v>
      </c>
      <c r="C9" s="285"/>
      <c r="D9" s="283" t="s">
        <v>256</v>
      </c>
      <c r="E9" s="285"/>
      <c r="F9" s="283" t="s">
        <v>257</v>
      </c>
      <c r="G9" s="285"/>
      <c r="H9" s="283" t="s">
        <v>249</v>
      </c>
      <c r="I9" s="284"/>
      <c r="J9" s="283" t="s">
        <v>250</v>
      </c>
      <c r="K9" s="285"/>
      <c r="L9" s="283" t="s">
        <v>258</v>
      </c>
      <c r="M9" s="285"/>
      <c r="N9" s="283" t="s">
        <v>259</v>
      </c>
      <c r="O9" s="286"/>
    </row>
    <row r="10" spans="1:29" s="4" customFormat="1">
      <c r="A10" s="54"/>
      <c r="B10" s="21" t="s">
        <v>1</v>
      </c>
      <c r="C10" s="21" t="s">
        <v>444</v>
      </c>
      <c r="D10" s="22" t="s">
        <v>1</v>
      </c>
      <c r="E10" s="23" t="s">
        <v>444</v>
      </c>
      <c r="F10" s="22" t="s">
        <v>1</v>
      </c>
      <c r="G10" s="23" t="s">
        <v>444</v>
      </c>
      <c r="H10" s="21" t="s">
        <v>1</v>
      </c>
      <c r="I10" s="21" t="s">
        <v>444</v>
      </c>
      <c r="J10" s="22" t="s">
        <v>1</v>
      </c>
      <c r="K10" s="23" t="s">
        <v>444</v>
      </c>
      <c r="L10" s="22" t="s">
        <v>1</v>
      </c>
      <c r="M10" s="23" t="s">
        <v>444</v>
      </c>
      <c r="N10" s="22" t="s">
        <v>1</v>
      </c>
      <c r="O10" s="24" t="s">
        <v>444</v>
      </c>
    </row>
    <row r="11" spans="1:29">
      <c r="A11" s="113"/>
      <c r="B11" s="114"/>
      <c r="C11" s="114"/>
      <c r="D11" s="115"/>
      <c r="E11" s="116"/>
      <c r="F11" s="115"/>
      <c r="G11" s="116"/>
      <c r="H11" s="57"/>
      <c r="I11" s="57"/>
      <c r="J11" s="115"/>
      <c r="K11" s="116"/>
      <c r="L11" s="115"/>
      <c r="M11" s="116"/>
      <c r="N11" s="115"/>
      <c r="O11" s="117"/>
      <c r="P11" s="98"/>
      <c r="Q11" s="98"/>
      <c r="R11" s="98"/>
      <c r="S11" s="98"/>
      <c r="T11" s="98"/>
      <c r="U11" s="98"/>
      <c r="V11" s="98"/>
      <c r="W11" s="98"/>
      <c r="X11" s="98"/>
      <c r="Y11" s="98"/>
      <c r="Z11" s="98"/>
      <c r="AA11" s="98"/>
      <c r="AB11" s="98"/>
      <c r="AC11" s="98"/>
    </row>
    <row r="12" spans="1:29">
      <c r="A12" s="39" t="s">
        <v>75</v>
      </c>
      <c r="B12" s="101">
        <v>1.5329718206524221</v>
      </c>
      <c r="C12" s="102">
        <v>1.0512645546678516</v>
      </c>
      <c r="D12" s="99">
        <v>37.26371192201573</v>
      </c>
      <c r="E12" s="100">
        <v>7.1018685138534279</v>
      </c>
      <c r="F12" s="99">
        <v>4.8126781244185981</v>
      </c>
      <c r="G12" s="100">
        <v>1.837625317999998</v>
      </c>
      <c r="H12" s="101">
        <v>50.7824502137316</v>
      </c>
      <c r="I12" s="102">
        <v>9.0876600653381381</v>
      </c>
      <c r="J12" s="99">
        <v>29.074783894382609</v>
      </c>
      <c r="K12" s="100">
        <v>5.7116713483267025</v>
      </c>
      <c r="L12" s="99">
        <v>11.07617895321264</v>
      </c>
      <c r="M12" s="100">
        <v>3.7048447316179547</v>
      </c>
      <c r="N12" s="99">
        <v>32.84303599735874</v>
      </c>
      <c r="O12" s="103">
        <v>7.5116198931544149</v>
      </c>
      <c r="P12" s="104"/>
      <c r="Q12" s="104"/>
      <c r="R12" s="104"/>
      <c r="S12" s="104"/>
      <c r="T12" s="104"/>
      <c r="U12" s="104"/>
      <c r="V12" s="104"/>
      <c r="W12" s="104"/>
      <c r="X12" s="104"/>
      <c r="Y12" s="104"/>
      <c r="Z12" s="104"/>
      <c r="AA12" s="104"/>
      <c r="AB12" s="104"/>
      <c r="AC12" s="104"/>
    </row>
    <row r="13" spans="1:29">
      <c r="A13" s="39" t="s">
        <v>78</v>
      </c>
      <c r="B13" s="99">
        <v>0</v>
      </c>
      <c r="C13" s="102">
        <v>0</v>
      </c>
      <c r="D13" s="99">
        <v>49.242477913165658</v>
      </c>
      <c r="E13" s="100">
        <v>4.8265013043282909</v>
      </c>
      <c r="F13" s="99">
        <v>5.460685056131025</v>
      </c>
      <c r="G13" s="100">
        <v>1.8866974578398434</v>
      </c>
      <c r="H13" s="99">
        <v>58.119517750741409</v>
      </c>
      <c r="I13" s="102">
        <v>3.7325167535757533</v>
      </c>
      <c r="J13" s="99">
        <v>22.869644754118688</v>
      </c>
      <c r="K13" s="100">
        <v>3.5359241160158641</v>
      </c>
      <c r="L13" s="99">
        <v>8.2136460227716377</v>
      </c>
      <c r="M13" s="100">
        <v>2.5866993176214486</v>
      </c>
      <c r="N13" s="99">
        <v>24.603691627222471</v>
      </c>
      <c r="O13" s="103">
        <v>4.3081854969504816</v>
      </c>
      <c r="P13" s="104"/>
      <c r="Q13" s="104"/>
      <c r="R13" s="104"/>
      <c r="S13" s="104"/>
      <c r="T13" s="104"/>
      <c r="U13" s="104"/>
      <c r="V13" s="104"/>
      <c r="W13" s="104"/>
      <c r="X13" s="104"/>
      <c r="Y13" s="104"/>
      <c r="Z13" s="104"/>
      <c r="AA13" s="104"/>
      <c r="AB13" s="104"/>
      <c r="AC13" s="104"/>
    </row>
    <row r="14" spans="1:29" ht="15">
      <c r="A14" s="39" t="s">
        <v>482</v>
      </c>
      <c r="B14" s="101">
        <v>1.3928197239458899</v>
      </c>
      <c r="C14" s="100">
        <v>0.53503151585254261</v>
      </c>
      <c r="D14" s="99">
        <v>18.46297029826291</v>
      </c>
      <c r="E14" s="100">
        <v>3.2652222501734305</v>
      </c>
      <c r="F14" s="99">
        <v>5.2872006189215641</v>
      </c>
      <c r="G14" s="100">
        <v>1.3378949251434675</v>
      </c>
      <c r="H14" s="101">
        <v>62.922631615395233</v>
      </c>
      <c r="I14" s="100">
        <v>4.9811946806371177</v>
      </c>
      <c r="J14" s="99">
        <v>18.00231356555399</v>
      </c>
      <c r="K14" s="100">
        <v>3.2540997979383715</v>
      </c>
      <c r="L14" s="99">
        <v>3.4789895731143998</v>
      </c>
      <c r="M14" s="100">
        <v>1.0440970413588808</v>
      </c>
      <c r="N14" s="99">
        <v>21.15691145161616</v>
      </c>
      <c r="O14" s="103">
        <v>4.8480449885658929</v>
      </c>
      <c r="P14" s="104"/>
      <c r="Q14" s="104"/>
      <c r="R14" s="104"/>
      <c r="S14" s="104"/>
      <c r="T14" s="104"/>
      <c r="U14" s="104"/>
      <c r="V14" s="104"/>
      <c r="W14" s="104"/>
      <c r="X14" s="104"/>
      <c r="Y14" s="104"/>
      <c r="Z14" s="104"/>
      <c r="AA14" s="104"/>
      <c r="AB14" s="104"/>
      <c r="AC14" s="104"/>
    </row>
    <row r="15" spans="1:29">
      <c r="A15" s="41" t="s">
        <v>91</v>
      </c>
      <c r="B15" s="99">
        <v>4.0641358401752834</v>
      </c>
      <c r="C15" s="100">
        <v>1.5961899719560877</v>
      </c>
      <c r="D15" s="99">
        <v>11.00297421332742</v>
      </c>
      <c r="E15" s="100">
        <v>2.2123664252807691</v>
      </c>
      <c r="F15" s="99">
        <v>9.5626517901351047</v>
      </c>
      <c r="G15" s="100">
        <v>2.0300252725149726</v>
      </c>
      <c r="H15" s="99">
        <v>50.797206618471122</v>
      </c>
      <c r="I15" s="100">
        <v>3.1844792335907361</v>
      </c>
      <c r="J15" s="99">
        <v>11.41990524547349</v>
      </c>
      <c r="K15" s="100">
        <v>2.2454248783978787</v>
      </c>
      <c r="L15" s="99">
        <v>42.356609282308703</v>
      </c>
      <c r="M15" s="100">
        <v>3.6655914942981815</v>
      </c>
      <c r="N15" s="99">
        <v>32.471002989739723</v>
      </c>
      <c r="O15" s="103">
        <v>3.587261486955867</v>
      </c>
      <c r="P15" s="104"/>
      <c r="Q15" s="104"/>
      <c r="R15" s="104"/>
      <c r="S15" s="104"/>
      <c r="T15" s="104"/>
      <c r="U15" s="104"/>
      <c r="V15" s="104"/>
      <c r="W15" s="104"/>
      <c r="X15" s="104"/>
      <c r="Y15" s="104"/>
      <c r="Z15" s="104"/>
      <c r="AA15" s="104"/>
      <c r="AB15" s="104"/>
      <c r="AC15" s="104"/>
    </row>
    <row r="16" spans="1:29" ht="12.75" customHeight="1">
      <c r="A16" s="41" t="s">
        <v>105</v>
      </c>
      <c r="B16" s="99">
        <v>2.6132389312900872</v>
      </c>
      <c r="C16" s="102">
        <v>0.8769196068283317</v>
      </c>
      <c r="D16" s="99">
        <v>20.52055595793238</v>
      </c>
      <c r="E16" s="100">
        <v>2.6945124975604977</v>
      </c>
      <c r="F16" s="99">
        <v>5.564474131195019</v>
      </c>
      <c r="G16" s="100">
        <v>1.3359069267788817</v>
      </c>
      <c r="H16" s="101">
        <v>69.400390336750945</v>
      </c>
      <c r="I16" s="102">
        <v>2.8999378400220186</v>
      </c>
      <c r="J16" s="99">
        <v>17.222703553397711</v>
      </c>
      <c r="K16" s="100">
        <v>2.1869594488133459</v>
      </c>
      <c r="L16" s="99">
        <v>13.8022193939816</v>
      </c>
      <c r="M16" s="100">
        <v>1.8414905337181353</v>
      </c>
      <c r="N16" s="99">
        <v>30.07008705108063</v>
      </c>
      <c r="O16" s="103">
        <v>2.9466851759831263</v>
      </c>
      <c r="P16" s="104"/>
      <c r="Q16" s="104"/>
      <c r="R16" s="104"/>
      <c r="S16" s="104"/>
      <c r="T16" s="104"/>
      <c r="U16" s="104"/>
      <c r="V16" s="104"/>
      <c r="W16" s="104"/>
      <c r="X16" s="104"/>
      <c r="Y16" s="104"/>
      <c r="Z16" s="104"/>
      <c r="AA16" s="104"/>
      <c r="AB16" s="104"/>
      <c r="AC16" s="104"/>
    </row>
    <row r="17" spans="1:29" ht="12.75" customHeight="1">
      <c r="A17" s="230" t="s">
        <v>100</v>
      </c>
      <c r="B17" s="101">
        <v>1.436515156990791</v>
      </c>
      <c r="C17" s="102">
        <v>0.88849310760011602</v>
      </c>
      <c r="D17" s="99">
        <v>23.973826151324719</v>
      </c>
      <c r="E17" s="100">
        <v>3.6749545868665598</v>
      </c>
      <c r="F17" s="99">
        <v>5.9816949931523107</v>
      </c>
      <c r="G17" s="100">
        <v>1.8295521072189926</v>
      </c>
      <c r="H17" s="101">
        <v>58.431854484801207</v>
      </c>
      <c r="I17" s="102">
        <v>4.1596949850991258</v>
      </c>
      <c r="J17" s="99">
        <v>13.03926482497436</v>
      </c>
      <c r="K17" s="100">
        <v>2.7493548864379576</v>
      </c>
      <c r="L17" s="99">
        <v>8.5150902707372254</v>
      </c>
      <c r="M17" s="100">
        <v>1.6048493549256597</v>
      </c>
      <c r="N17" s="99">
        <v>19.020423565563402</v>
      </c>
      <c r="O17" s="103">
        <v>3.3562271580879299</v>
      </c>
      <c r="P17" s="104"/>
      <c r="Q17" s="104"/>
      <c r="R17" s="104"/>
      <c r="S17" s="104"/>
      <c r="T17" s="104"/>
      <c r="U17" s="104"/>
      <c r="V17" s="104"/>
      <c r="W17" s="104"/>
      <c r="X17" s="104"/>
      <c r="Y17" s="104"/>
      <c r="Z17" s="104"/>
      <c r="AA17" s="104"/>
      <c r="AB17" s="104"/>
      <c r="AC17" s="104"/>
    </row>
    <row r="18" spans="1:29">
      <c r="A18" s="39" t="s">
        <v>68</v>
      </c>
      <c r="B18" s="101">
        <v>9.565955598353808</v>
      </c>
      <c r="C18" s="102">
        <v>2.2427206561493631</v>
      </c>
      <c r="D18" s="99">
        <v>46.201307643247681</v>
      </c>
      <c r="E18" s="100">
        <v>4.2816324594461026</v>
      </c>
      <c r="F18" s="99">
        <v>6.9538875947987799</v>
      </c>
      <c r="G18" s="100">
        <v>2.1306464173647206</v>
      </c>
      <c r="H18" s="101">
        <v>58.203949550697828</v>
      </c>
      <c r="I18" s="102">
        <v>3.881177126887208</v>
      </c>
      <c r="J18" s="99">
        <v>11.306297081446081</v>
      </c>
      <c r="K18" s="100">
        <v>2.7448024155220754</v>
      </c>
      <c r="L18" s="99">
        <v>21.374145158910778</v>
      </c>
      <c r="M18" s="100">
        <v>2.9569940104745842</v>
      </c>
      <c r="N18" s="99">
        <v>59.541240217911998</v>
      </c>
      <c r="O18" s="103">
        <v>3.8644897671913707</v>
      </c>
      <c r="P18" s="104"/>
      <c r="Q18" s="104"/>
      <c r="R18" s="104"/>
      <c r="S18" s="104"/>
      <c r="T18" s="104"/>
      <c r="U18" s="104"/>
      <c r="V18" s="104"/>
      <c r="W18" s="104"/>
      <c r="X18" s="104"/>
      <c r="Y18" s="104"/>
      <c r="Z18" s="104"/>
      <c r="AA18" s="104"/>
      <c r="AB18" s="104"/>
      <c r="AC18" s="104"/>
    </row>
    <row r="19" spans="1:29">
      <c r="A19" s="39" t="s">
        <v>108</v>
      </c>
      <c r="B19" s="101">
        <v>6.993871562816115</v>
      </c>
      <c r="C19" s="102">
        <v>2.2638523016319527</v>
      </c>
      <c r="D19" s="99">
        <v>44.873711611415189</v>
      </c>
      <c r="E19" s="100">
        <v>4.2984942738853942</v>
      </c>
      <c r="F19" s="99">
        <v>38.918599732978223</v>
      </c>
      <c r="G19" s="100">
        <v>3.5152788640126151</v>
      </c>
      <c r="H19" s="101">
        <v>35.802369210290813</v>
      </c>
      <c r="I19" s="102">
        <v>4.0894183143150009</v>
      </c>
      <c r="J19" s="99">
        <v>17.270990216372251</v>
      </c>
      <c r="K19" s="100">
        <v>2.9961189564066055</v>
      </c>
      <c r="L19" s="99">
        <v>25.40377071498445</v>
      </c>
      <c r="M19" s="100">
        <v>3.6296908194232125</v>
      </c>
      <c r="N19" s="99">
        <v>34.933643655864763</v>
      </c>
      <c r="O19" s="103">
        <v>3.9575020161410248</v>
      </c>
      <c r="P19" s="104"/>
      <c r="Q19" s="104"/>
      <c r="R19" s="104"/>
      <c r="S19" s="104"/>
      <c r="T19" s="104"/>
      <c r="U19" s="104"/>
      <c r="V19" s="104"/>
      <c r="W19" s="104"/>
      <c r="X19" s="104"/>
      <c r="Y19" s="104"/>
      <c r="Z19" s="104"/>
      <c r="AA19" s="104"/>
      <c r="AB19" s="104"/>
      <c r="AC19" s="104"/>
    </row>
    <row r="20" spans="1:29">
      <c r="A20" s="39" t="s">
        <v>90</v>
      </c>
      <c r="B20" s="101">
        <v>8.330028665649273</v>
      </c>
      <c r="C20" s="102">
        <v>2.6135550901392506</v>
      </c>
      <c r="D20" s="99">
        <v>50.164230861700929</v>
      </c>
      <c r="E20" s="100">
        <v>4.4043338840314128</v>
      </c>
      <c r="F20" s="99">
        <v>29.72274782179235</v>
      </c>
      <c r="G20" s="100">
        <v>4.2154850797678201</v>
      </c>
      <c r="H20" s="101">
        <v>69.669765221949902</v>
      </c>
      <c r="I20" s="102">
        <v>3.8961012694641299</v>
      </c>
      <c r="J20" s="99">
        <v>51.190246887009593</v>
      </c>
      <c r="K20" s="100">
        <v>4.9821348688084024</v>
      </c>
      <c r="L20" s="99">
        <v>36.54018287090323</v>
      </c>
      <c r="M20" s="100">
        <v>4.1660006755015324</v>
      </c>
      <c r="N20" s="99">
        <v>51.538988841090003</v>
      </c>
      <c r="O20" s="103">
        <v>5.0718962072630926</v>
      </c>
      <c r="P20" s="104"/>
      <c r="Q20" s="104"/>
      <c r="R20" s="104"/>
      <c r="S20" s="104"/>
      <c r="T20" s="104"/>
      <c r="U20" s="104"/>
      <c r="V20" s="104"/>
      <c r="W20" s="104"/>
      <c r="X20" s="104"/>
      <c r="Y20" s="104"/>
      <c r="Z20" s="104"/>
      <c r="AA20" s="104"/>
      <c r="AB20" s="104"/>
      <c r="AC20" s="104"/>
    </row>
    <row r="21" spans="1:29">
      <c r="A21" s="39" t="s">
        <v>56</v>
      </c>
      <c r="B21" s="101">
        <v>4.040404040412203</v>
      </c>
      <c r="C21" s="102">
        <v>2.0202020201877353</v>
      </c>
      <c r="D21" s="99">
        <v>30.583613916930471</v>
      </c>
      <c r="E21" s="100">
        <v>4.3781834118056038</v>
      </c>
      <c r="F21" s="99">
        <v>29.195011337916728</v>
      </c>
      <c r="G21" s="100">
        <v>4.7491735374903339</v>
      </c>
      <c r="H21" s="101">
        <v>58.503401360527562</v>
      </c>
      <c r="I21" s="102">
        <v>5.3575344145957846</v>
      </c>
      <c r="J21" s="99">
        <v>21.66105499438719</v>
      </c>
      <c r="K21" s="100">
        <v>4.8844119296895929</v>
      </c>
      <c r="L21" s="99">
        <v>26.711560044902448</v>
      </c>
      <c r="M21" s="100">
        <v>5.1882937513870075</v>
      </c>
      <c r="N21" s="99">
        <v>46.913580246963463</v>
      </c>
      <c r="O21" s="103">
        <v>5.0697972969819549</v>
      </c>
      <c r="P21" s="104"/>
      <c r="Q21" s="104"/>
      <c r="R21" s="104"/>
      <c r="S21" s="104"/>
      <c r="T21" s="104"/>
      <c r="U21" s="104"/>
      <c r="V21" s="104"/>
      <c r="W21" s="104"/>
      <c r="X21" s="104"/>
      <c r="Y21" s="104"/>
      <c r="Z21" s="104"/>
      <c r="AA21" s="104"/>
      <c r="AB21" s="104"/>
      <c r="AC21" s="104"/>
    </row>
    <row r="22" spans="1:29">
      <c r="A22" s="39" t="s">
        <v>69</v>
      </c>
      <c r="B22" s="101">
        <v>4.6853120127911767</v>
      </c>
      <c r="C22" s="102">
        <v>1.6226892735630751</v>
      </c>
      <c r="D22" s="99">
        <v>31.970992345065209</v>
      </c>
      <c r="E22" s="100">
        <v>3.3453648131840468</v>
      </c>
      <c r="F22" s="99">
        <v>8.6199527342333386</v>
      </c>
      <c r="G22" s="100">
        <v>2.1672506387976274</v>
      </c>
      <c r="H22" s="101">
        <v>55.858135833584463</v>
      </c>
      <c r="I22" s="102">
        <v>3.608538715709519</v>
      </c>
      <c r="J22" s="99">
        <v>9.7146172947211706</v>
      </c>
      <c r="K22" s="100">
        <v>2.0638727742071423</v>
      </c>
      <c r="L22" s="99">
        <v>13.59031297765107</v>
      </c>
      <c r="M22" s="100">
        <v>2.556912788976812</v>
      </c>
      <c r="N22" s="99">
        <v>16.031754442734051</v>
      </c>
      <c r="O22" s="103">
        <v>2.2318525832992333</v>
      </c>
      <c r="P22" s="104"/>
      <c r="Q22" s="104"/>
      <c r="R22" s="104"/>
      <c r="S22" s="104"/>
      <c r="T22" s="104"/>
      <c r="U22" s="104"/>
      <c r="V22" s="104"/>
      <c r="W22" s="104"/>
      <c r="X22" s="104"/>
      <c r="Y22" s="104"/>
      <c r="Z22" s="104"/>
      <c r="AA22" s="104"/>
      <c r="AB22" s="104"/>
      <c r="AC22" s="104"/>
    </row>
    <row r="23" spans="1:29">
      <c r="A23" s="39" t="s">
        <v>107</v>
      </c>
      <c r="B23" s="101">
        <v>5.1441549154006756</v>
      </c>
      <c r="C23" s="102">
        <v>1.7755922724446007</v>
      </c>
      <c r="D23" s="99">
        <v>59.516245540698797</v>
      </c>
      <c r="E23" s="100">
        <v>3.8895919821513303</v>
      </c>
      <c r="F23" s="99">
        <v>29.277939841362361</v>
      </c>
      <c r="G23" s="100">
        <v>3.4209405539687965</v>
      </c>
      <c r="H23" s="101">
        <v>49.975022331502281</v>
      </c>
      <c r="I23" s="102">
        <v>4.213458047751665</v>
      </c>
      <c r="J23" s="99">
        <v>23.476903002973721</v>
      </c>
      <c r="K23" s="100">
        <v>3.274792063852654</v>
      </c>
      <c r="L23" s="99">
        <v>38.084112005287501</v>
      </c>
      <c r="M23" s="100">
        <v>3.8522319339237976</v>
      </c>
      <c r="N23" s="99">
        <v>49.495419735101009</v>
      </c>
      <c r="O23" s="103">
        <v>4.4794542618658788</v>
      </c>
      <c r="P23" s="104"/>
      <c r="Q23" s="104"/>
      <c r="R23" s="104"/>
      <c r="S23" s="104"/>
      <c r="T23" s="104"/>
      <c r="U23" s="104"/>
      <c r="V23" s="104"/>
      <c r="W23" s="104"/>
      <c r="X23" s="104"/>
      <c r="Y23" s="104"/>
      <c r="Z23" s="104"/>
      <c r="AA23" s="104"/>
      <c r="AB23" s="104"/>
      <c r="AC23" s="104"/>
    </row>
    <row r="24" spans="1:29" ht="12.75" customHeight="1">
      <c r="A24" s="39" t="s">
        <v>73</v>
      </c>
      <c r="B24" s="101">
        <v>3.7757675928803041</v>
      </c>
      <c r="C24" s="102">
        <v>1.573950127994135</v>
      </c>
      <c r="D24" s="99">
        <v>28.29455295869845</v>
      </c>
      <c r="E24" s="100">
        <v>4.5910767715864313</v>
      </c>
      <c r="F24" s="99">
        <v>4.686950706964411</v>
      </c>
      <c r="G24" s="100">
        <v>1.6862248560138224</v>
      </c>
      <c r="H24" s="101">
        <v>29.789433523713619</v>
      </c>
      <c r="I24" s="102">
        <v>4.2530524291388074</v>
      </c>
      <c r="J24" s="99">
        <v>13.54168511544885</v>
      </c>
      <c r="K24" s="100">
        <v>3.2485914074350175</v>
      </c>
      <c r="L24" s="99">
        <v>16.256930317396758</v>
      </c>
      <c r="M24" s="100">
        <v>3.1535672515513928</v>
      </c>
      <c r="N24" s="99">
        <v>11.01704259323094</v>
      </c>
      <c r="O24" s="103">
        <v>2.6653581203528884</v>
      </c>
      <c r="P24" s="104"/>
      <c r="Q24" s="104"/>
      <c r="R24" s="104"/>
      <c r="S24" s="104"/>
      <c r="T24" s="104"/>
      <c r="U24" s="104"/>
      <c r="V24" s="104"/>
      <c r="W24" s="104"/>
      <c r="X24" s="104"/>
      <c r="Y24" s="104"/>
      <c r="Z24" s="104"/>
      <c r="AA24" s="104"/>
      <c r="AB24" s="104"/>
      <c r="AC24" s="104"/>
    </row>
    <row r="25" spans="1:29">
      <c r="A25" s="39" t="s">
        <v>62</v>
      </c>
      <c r="B25" s="101">
        <v>6.7818400963928784</v>
      </c>
      <c r="C25" s="102">
        <v>1.7620328322997074</v>
      </c>
      <c r="D25" s="99">
        <v>18.14772284316248</v>
      </c>
      <c r="E25" s="100">
        <v>2.7614138943218953</v>
      </c>
      <c r="F25" s="99">
        <v>12.86128902417892</v>
      </c>
      <c r="G25" s="100">
        <v>2.3734987649112216</v>
      </c>
      <c r="H25" s="101">
        <v>13.939662104954129</v>
      </c>
      <c r="I25" s="102">
        <v>2.2926551424546737</v>
      </c>
      <c r="J25" s="99">
        <v>7.1919455828047614</v>
      </c>
      <c r="K25" s="100">
        <v>1.7784612924304664</v>
      </c>
      <c r="L25" s="99">
        <v>19.339952404808031</v>
      </c>
      <c r="M25" s="100">
        <v>2.918372431549733</v>
      </c>
      <c r="N25" s="99">
        <v>12.34043748659472</v>
      </c>
      <c r="O25" s="103">
        <v>2.2517881959797599</v>
      </c>
      <c r="P25" s="104"/>
      <c r="Q25" s="104"/>
      <c r="R25" s="104"/>
      <c r="S25" s="104"/>
      <c r="T25" s="104"/>
      <c r="U25" s="104"/>
      <c r="V25" s="104"/>
      <c r="W25" s="104"/>
      <c r="X25" s="104"/>
      <c r="Y25" s="104"/>
      <c r="Z25" s="104"/>
      <c r="AA25" s="104"/>
      <c r="AB25" s="104"/>
      <c r="AC25" s="104"/>
    </row>
    <row r="26" spans="1:29">
      <c r="A26" s="39" t="s">
        <v>79</v>
      </c>
      <c r="B26" s="101">
        <v>3.1389816059370221</v>
      </c>
      <c r="C26" s="102">
        <v>1.4181898303882916</v>
      </c>
      <c r="D26" s="99">
        <v>21.467650651416449</v>
      </c>
      <c r="E26" s="100">
        <v>3.7704448335401706</v>
      </c>
      <c r="F26" s="99">
        <v>14.48653206150748</v>
      </c>
      <c r="G26" s="100">
        <v>3.3734037588596846</v>
      </c>
      <c r="H26" s="101">
        <v>59.523483938930582</v>
      </c>
      <c r="I26" s="102">
        <v>4.6592435539952008</v>
      </c>
      <c r="J26" s="99">
        <v>26.997615941654342</v>
      </c>
      <c r="K26" s="100">
        <v>4.052910996180664</v>
      </c>
      <c r="L26" s="99">
        <v>33.599434902341748</v>
      </c>
      <c r="M26" s="100">
        <v>4.4704342473715695</v>
      </c>
      <c r="N26" s="99">
        <v>36.78052804750034</v>
      </c>
      <c r="O26" s="103">
        <v>4.7881238477118835</v>
      </c>
      <c r="P26" s="104"/>
      <c r="Q26" s="104"/>
      <c r="R26" s="104"/>
      <c r="S26" s="104"/>
      <c r="T26" s="104"/>
      <c r="U26" s="104"/>
      <c r="V26" s="104"/>
      <c r="W26" s="104"/>
      <c r="X26" s="104"/>
      <c r="Y26" s="104"/>
      <c r="Z26" s="104"/>
      <c r="AA26" s="104"/>
      <c r="AB26" s="104"/>
      <c r="AC26" s="104"/>
    </row>
    <row r="27" spans="1:29">
      <c r="A27" s="39" t="s">
        <v>98</v>
      </c>
      <c r="B27" s="101">
        <v>7.8621239665899294</v>
      </c>
      <c r="C27" s="102">
        <v>2.5102570198934195</v>
      </c>
      <c r="D27" s="99">
        <v>24.363035854701931</v>
      </c>
      <c r="E27" s="100">
        <v>2.8524708623826296</v>
      </c>
      <c r="F27" s="99">
        <v>21.237014398870318</v>
      </c>
      <c r="G27" s="100">
        <v>3.5881581376854115</v>
      </c>
      <c r="H27" s="101">
        <v>68.095815817670484</v>
      </c>
      <c r="I27" s="102">
        <v>3.7446005160275355</v>
      </c>
      <c r="J27" s="99">
        <v>17.416187450284561</v>
      </c>
      <c r="K27" s="100">
        <v>3.3470803206170214</v>
      </c>
      <c r="L27" s="99">
        <v>27.866919728769101</v>
      </c>
      <c r="M27" s="100">
        <v>3.4708381121191998</v>
      </c>
      <c r="N27" s="99">
        <v>39.845815401015571</v>
      </c>
      <c r="O27" s="103">
        <v>3.6648160287327443</v>
      </c>
      <c r="P27" s="104"/>
      <c r="Q27" s="104"/>
      <c r="R27" s="104"/>
      <c r="S27" s="104"/>
      <c r="T27" s="104"/>
      <c r="U27" s="104"/>
      <c r="V27" s="104"/>
      <c r="W27" s="104"/>
      <c r="X27" s="104"/>
      <c r="Y27" s="104"/>
      <c r="Z27" s="104"/>
      <c r="AA27" s="104"/>
      <c r="AB27" s="104"/>
      <c r="AC27" s="104"/>
    </row>
    <row r="28" spans="1:29">
      <c r="A28" s="39" t="s">
        <v>65</v>
      </c>
      <c r="B28" s="101">
        <v>3.3638516163282</v>
      </c>
      <c r="C28" s="102">
        <v>1.4825323517228408</v>
      </c>
      <c r="D28" s="99">
        <v>13.00486936961998</v>
      </c>
      <c r="E28" s="100">
        <v>2.8204165736762663</v>
      </c>
      <c r="F28" s="99">
        <v>7.2907761277930039</v>
      </c>
      <c r="G28" s="100">
        <v>2.2332956195062916</v>
      </c>
      <c r="H28" s="101">
        <v>27.229427956752389</v>
      </c>
      <c r="I28" s="102">
        <v>3.5725906301790964</v>
      </c>
      <c r="J28" s="99">
        <v>10.183696329814641</v>
      </c>
      <c r="K28" s="100">
        <v>2.6740372554427343</v>
      </c>
      <c r="L28" s="99">
        <v>14.31435722881022</v>
      </c>
      <c r="M28" s="100">
        <v>2.9792357653784438</v>
      </c>
      <c r="N28" s="99">
        <v>23.739923790140391</v>
      </c>
      <c r="O28" s="103">
        <v>3.419561340558396</v>
      </c>
      <c r="P28" s="104"/>
      <c r="Q28" s="104"/>
      <c r="R28" s="104"/>
      <c r="S28" s="104"/>
      <c r="T28" s="104"/>
      <c r="U28" s="104"/>
      <c r="V28" s="104"/>
      <c r="W28" s="104"/>
      <c r="X28" s="104"/>
      <c r="Y28" s="104"/>
      <c r="Z28" s="104"/>
      <c r="AA28" s="104"/>
      <c r="AB28" s="104"/>
      <c r="AC28" s="104"/>
    </row>
    <row r="29" spans="1:29">
      <c r="A29" s="39" t="s">
        <v>70</v>
      </c>
      <c r="B29" s="101">
        <v>2.0053554202917598</v>
      </c>
      <c r="C29" s="102">
        <v>0.95381072199819228</v>
      </c>
      <c r="D29" s="99">
        <v>52.419899736884403</v>
      </c>
      <c r="E29" s="100">
        <v>3.913747561299588</v>
      </c>
      <c r="F29" s="99">
        <v>17.61343056284343</v>
      </c>
      <c r="G29" s="100">
        <v>4.3909197169811236</v>
      </c>
      <c r="H29" s="101">
        <v>7.4544004547798606</v>
      </c>
      <c r="I29" s="102">
        <v>2.0680430711540452</v>
      </c>
      <c r="J29" s="99">
        <v>5.6286696250965251</v>
      </c>
      <c r="K29" s="100">
        <v>1.8239664626371566</v>
      </c>
      <c r="L29" s="99">
        <v>31.948619882390449</v>
      </c>
      <c r="M29" s="100">
        <v>4.0289530652833818</v>
      </c>
      <c r="N29" s="99">
        <v>37.816685406754893</v>
      </c>
      <c r="O29" s="103">
        <v>3.6028008122202047</v>
      </c>
      <c r="P29" s="104"/>
      <c r="Q29" s="104"/>
      <c r="R29" s="104"/>
      <c r="S29" s="104"/>
      <c r="T29" s="104"/>
      <c r="U29" s="104"/>
      <c r="V29" s="104"/>
      <c r="W29" s="104"/>
      <c r="X29" s="104"/>
      <c r="Y29" s="104"/>
      <c r="Z29" s="104"/>
      <c r="AA29" s="104"/>
      <c r="AB29" s="104"/>
      <c r="AC29" s="104"/>
    </row>
    <row r="30" spans="1:29">
      <c r="A30" s="39" t="s">
        <v>99</v>
      </c>
      <c r="B30" s="101">
        <v>0</v>
      </c>
      <c r="C30" s="102">
        <v>0</v>
      </c>
      <c r="D30" s="99">
        <v>21.875</v>
      </c>
      <c r="E30" s="100">
        <v>3.9603857903521993</v>
      </c>
      <c r="F30" s="99">
        <v>10.30927835051547</v>
      </c>
      <c r="G30" s="100">
        <v>2.9263467462156076</v>
      </c>
      <c r="H30" s="101">
        <v>65.979381443298976</v>
      </c>
      <c r="I30" s="102">
        <v>4.4093724227796409</v>
      </c>
      <c r="J30" s="99">
        <v>26.80412371134021</v>
      </c>
      <c r="K30" s="100">
        <v>4.0547894482907374</v>
      </c>
      <c r="L30" s="99">
        <v>29.896907216494849</v>
      </c>
      <c r="M30" s="100">
        <v>4.6732698187907422</v>
      </c>
      <c r="N30" s="99">
        <v>38.144329896907223</v>
      </c>
      <c r="O30" s="103">
        <v>4.8144173991801198</v>
      </c>
      <c r="P30" s="104"/>
      <c r="Q30" s="104"/>
      <c r="R30" s="104"/>
      <c r="S30" s="104"/>
      <c r="T30" s="104"/>
      <c r="U30" s="104"/>
      <c r="V30" s="104"/>
      <c r="W30" s="104"/>
      <c r="X30" s="104"/>
      <c r="Y30" s="104"/>
      <c r="Z30" s="104"/>
      <c r="AA30" s="104"/>
      <c r="AB30" s="104"/>
      <c r="AC30" s="104"/>
    </row>
    <row r="31" spans="1:29">
      <c r="A31" s="39" t="s">
        <v>85</v>
      </c>
      <c r="B31" s="101">
        <v>3.623300964617246</v>
      </c>
      <c r="C31" s="102">
        <v>1.637398687187662</v>
      </c>
      <c r="D31" s="99">
        <v>24.355374931167191</v>
      </c>
      <c r="E31" s="100">
        <v>3.5283116341988645</v>
      </c>
      <c r="F31" s="99">
        <v>49.074232485322582</v>
      </c>
      <c r="G31" s="100">
        <v>3.9292911750647677</v>
      </c>
      <c r="H31" s="101">
        <v>65.620322659090036</v>
      </c>
      <c r="I31" s="102">
        <v>3.6084123756514583</v>
      </c>
      <c r="J31" s="99">
        <v>9.5288188496281627</v>
      </c>
      <c r="K31" s="100">
        <v>2.6214894411778551</v>
      </c>
      <c r="L31" s="99">
        <v>44.669556944027669</v>
      </c>
      <c r="M31" s="100">
        <v>4.128942800279666</v>
      </c>
      <c r="N31" s="99">
        <v>67.363638898618333</v>
      </c>
      <c r="O31" s="103">
        <v>3.9348094536529445</v>
      </c>
      <c r="P31" s="104"/>
      <c r="Q31" s="104"/>
      <c r="R31" s="104"/>
      <c r="S31" s="104"/>
      <c r="T31" s="104"/>
      <c r="U31" s="104"/>
      <c r="V31" s="104"/>
      <c r="W31" s="104"/>
      <c r="X31" s="104"/>
      <c r="Y31" s="104"/>
      <c r="Z31" s="104"/>
      <c r="AA31" s="104"/>
      <c r="AB31" s="104"/>
      <c r="AC31" s="104"/>
    </row>
    <row r="32" spans="1:29" ht="12.75" customHeight="1">
      <c r="A32" s="39" t="s">
        <v>97</v>
      </c>
      <c r="B32" s="101">
        <v>5.0688782790617744</v>
      </c>
      <c r="C32" s="102">
        <v>1.8603471173681299</v>
      </c>
      <c r="D32" s="99">
        <v>9.197535056384325</v>
      </c>
      <c r="E32" s="100">
        <v>2.2991441825812919</v>
      </c>
      <c r="F32" s="99">
        <v>14.20061574856615</v>
      </c>
      <c r="G32" s="100">
        <v>2.833277862567575</v>
      </c>
      <c r="H32" s="101">
        <v>46.879075504477832</v>
      </c>
      <c r="I32" s="102">
        <v>3.745507529653378</v>
      </c>
      <c r="J32" s="99">
        <v>25.09278379748395</v>
      </c>
      <c r="K32" s="100">
        <v>3.5852663817243724</v>
      </c>
      <c r="L32" s="99">
        <v>24.69547649573089</v>
      </c>
      <c r="M32" s="100">
        <v>3.1350442283857878</v>
      </c>
      <c r="N32" s="99">
        <v>50.731555003568523</v>
      </c>
      <c r="O32" s="103">
        <v>3.7427486706124129</v>
      </c>
      <c r="P32" s="104"/>
      <c r="Q32" s="104"/>
      <c r="R32" s="104"/>
      <c r="S32" s="104"/>
      <c r="T32" s="104"/>
      <c r="U32" s="104"/>
      <c r="V32" s="104"/>
      <c r="W32" s="104"/>
      <c r="X32" s="104"/>
      <c r="Y32" s="104"/>
      <c r="Z32" s="104"/>
      <c r="AA32" s="104"/>
      <c r="AB32" s="104"/>
      <c r="AC32" s="104"/>
    </row>
    <row r="33" spans="1:29">
      <c r="A33" s="39" t="s">
        <v>82</v>
      </c>
      <c r="B33" s="101">
        <v>21.06086913613424</v>
      </c>
      <c r="C33" s="102">
        <v>2.9868712992596591</v>
      </c>
      <c r="D33" s="99">
        <v>61.059747970344688</v>
      </c>
      <c r="E33" s="100">
        <v>4.5241511567063926</v>
      </c>
      <c r="F33" s="99">
        <v>54.441736135526831</v>
      </c>
      <c r="G33" s="100">
        <v>3.7658592114896376</v>
      </c>
      <c r="H33" s="101">
        <v>81.756266922388591</v>
      </c>
      <c r="I33" s="102">
        <v>3.2549310821473072</v>
      </c>
      <c r="J33" s="99">
        <v>33.395773247072377</v>
      </c>
      <c r="K33" s="100">
        <v>3.5636907227723791</v>
      </c>
      <c r="L33" s="99">
        <v>33.695163598688957</v>
      </c>
      <c r="M33" s="100">
        <v>3.3931615483703728</v>
      </c>
      <c r="N33" s="99">
        <v>40.085081771735346</v>
      </c>
      <c r="O33" s="103">
        <v>3.809491735268431</v>
      </c>
      <c r="P33" s="104"/>
      <c r="Q33" s="104"/>
      <c r="R33" s="104"/>
      <c r="S33" s="104"/>
      <c r="T33" s="104"/>
      <c r="U33" s="104"/>
      <c r="V33" s="104"/>
      <c r="W33" s="104"/>
      <c r="X33" s="104"/>
      <c r="Y33" s="104"/>
      <c r="Z33" s="104"/>
      <c r="AA33" s="104"/>
      <c r="AB33" s="104"/>
      <c r="AC33" s="104"/>
    </row>
    <row r="34" spans="1:29">
      <c r="A34" s="39" t="s">
        <v>454</v>
      </c>
      <c r="B34" s="101">
        <v>6.1756308439484338</v>
      </c>
      <c r="C34" s="102">
        <v>1.7766423940628413</v>
      </c>
      <c r="D34" s="99">
        <v>43.835797234964943</v>
      </c>
      <c r="E34" s="100">
        <v>4.6972341314095685</v>
      </c>
      <c r="F34" s="99">
        <v>51.507533280661058</v>
      </c>
      <c r="G34" s="100">
        <v>4.7471131595424483</v>
      </c>
      <c r="H34" s="101">
        <v>51.615143262308507</v>
      </c>
      <c r="I34" s="102">
        <v>4.0089054463782805</v>
      </c>
      <c r="J34" s="99">
        <v>16.909678751110949</v>
      </c>
      <c r="K34" s="100">
        <v>3.1814873936595678</v>
      </c>
      <c r="L34" s="99">
        <v>28.2531436878287</v>
      </c>
      <c r="M34" s="100">
        <v>4.6323388521340672</v>
      </c>
      <c r="N34" s="99">
        <v>61.110065440379181</v>
      </c>
      <c r="O34" s="103">
        <v>4.3154821620742014</v>
      </c>
      <c r="P34" s="104"/>
      <c r="Q34" s="104"/>
      <c r="R34" s="104"/>
      <c r="S34" s="104"/>
      <c r="T34" s="104"/>
      <c r="U34" s="104"/>
      <c r="V34" s="104"/>
      <c r="W34" s="104"/>
      <c r="X34" s="104"/>
      <c r="Y34" s="104"/>
      <c r="Z34" s="104"/>
      <c r="AA34" s="104"/>
      <c r="AB34" s="104"/>
      <c r="AC34" s="104"/>
    </row>
    <row r="35" spans="1:29">
      <c r="A35" s="39" t="s">
        <v>80</v>
      </c>
      <c r="B35" s="101">
        <v>9.7008283120324457</v>
      </c>
      <c r="C35" s="102">
        <v>2.4726500881811262</v>
      </c>
      <c r="D35" s="99">
        <v>12.692613746709499</v>
      </c>
      <c r="E35" s="100">
        <v>2.9905304414798599</v>
      </c>
      <c r="F35" s="99">
        <v>25.368235369615629</v>
      </c>
      <c r="G35" s="100">
        <v>3.2969855524259124</v>
      </c>
      <c r="H35" s="101">
        <v>23.208473725534169</v>
      </c>
      <c r="I35" s="102">
        <v>3.1439096231601211</v>
      </c>
      <c r="J35" s="99">
        <v>14.835564953299921</v>
      </c>
      <c r="K35" s="100">
        <v>2.7784675984954759</v>
      </c>
      <c r="L35" s="99">
        <v>5.6396893664994137</v>
      </c>
      <c r="M35" s="100">
        <v>1.679162795152249</v>
      </c>
      <c r="N35" s="99">
        <v>9.9095531388340579</v>
      </c>
      <c r="O35" s="103">
        <v>2.3880582260863026</v>
      </c>
      <c r="P35" s="104"/>
      <c r="Q35" s="104"/>
      <c r="R35" s="104"/>
      <c r="S35" s="104"/>
      <c r="T35" s="104"/>
      <c r="U35" s="104"/>
      <c r="V35" s="104"/>
      <c r="W35" s="104"/>
      <c r="X35" s="104"/>
      <c r="Y35" s="104"/>
      <c r="Z35" s="104"/>
      <c r="AA35" s="104"/>
      <c r="AB35" s="104"/>
      <c r="AC35" s="104"/>
    </row>
    <row r="36" spans="1:29">
      <c r="A36" s="39" t="s">
        <v>96</v>
      </c>
      <c r="B36" s="101">
        <v>11.457235153669551</v>
      </c>
      <c r="C36" s="102">
        <v>3.6674654730869958</v>
      </c>
      <c r="D36" s="99">
        <v>68.211359799562544</v>
      </c>
      <c r="E36" s="100">
        <v>6.1975962863375571</v>
      </c>
      <c r="F36" s="99">
        <v>52.709411057847809</v>
      </c>
      <c r="G36" s="100">
        <v>5.8571049596406137</v>
      </c>
      <c r="H36" s="101">
        <v>43.793731655981532</v>
      </c>
      <c r="I36" s="102">
        <v>6.2363686022153377</v>
      </c>
      <c r="J36" s="99">
        <v>17.96864034226968</v>
      </c>
      <c r="K36" s="100">
        <v>4.6716582561216242</v>
      </c>
      <c r="L36" s="99">
        <v>42.220323150529389</v>
      </c>
      <c r="M36" s="100">
        <v>6.3583929755884352</v>
      </c>
      <c r="N36" s="99">
        <v>59.378172799130752</v>
      </c>
      <c r="O36" s="103">
        <v>6.6800234503339277</v>
      </c>
      <c r="P36" s="104"/>
      <c r="Q36" s="104"/>
      <c r="R36" s="104"/>
      <c r="S36" s="104"/>
      <c r="T36" s="104"/>
      <c r="U36" s="104"/>
      <c r="V36" s="104"/>
      <c r="W36" s="104"/>
      <c r="X36" s="104"/>
      <c r="Y36" s="104"/>
      <c r="Z36" s="104"/>
      <c r="AA36" s="104"/>
      <c r="AB36" s="104"/>
      <c r="AC36" s="104"/>
    </row>
    <row r="37" spans="1:29">
      <c r="A37" s="39" t="s">
        <v>92</v>
      </c>
      <c r="B37" s="101">
        <v>27.290790543554181</v>
      </c>
      <c r="C37" s="102">
        <v>4.1268580864458047</v>
      </c>
      <c r="D37" s="99">
        <v>43.103133525587083</v>
      </c>
      <c r="E37" s="100">
        <v>4.6109188667131367</v>
      </c>
      <c r="F37" s="99">
        <v>48.634786679854322</v>
      </c>
      <c r="G37" s="100">
        <v>4.5878468981123826</v>
      </c>
      <c r="H37" s="101">
        <v>67.39363847661545</v>
      </c>
      <c r="I37" s="102">
        <v>4.3563193548530714</v>
      </c>
      <c r="J37" s="99">
        <v>21.9228314736181</v>
      </c>
      <c r="K37" s="100">
        <v>3.9034829778989719</v>
      </c>
      <c r="L37" s="99">
        <v>21.854844812824091</v>
      </c>
      <c r="M37" s="100">
        <v>4.3005653254041851</v>
      </c>
      <c r="N37" s="99">
        <v>56.298892501057892</v>
      </c>
      <c r="O37" s="103">
        <v>4.7719121528850925</v>
      </c>
      <c r="P37" s="104"/>
      <c r="Q37" s="104"/>
      <c r="R37" s="104"/>
      <c r="S37" s="104"/>
      <c r="T37" s="104"/>
      <c r="U37" s="104"/>
      <c r="V37" s="104"/>
      <c r="W37" s="104"/>
      <c r="X37" s="104"/>
      <c r="Y37" s="104"/>
      <c r="Z37" s="104"/>
      <c r="AA37" s="104"/>
      <c r="AB37" s="104"/>
      <c r="AC37" s="104"/>
    </row>
    <row r="38" spans="1:29">
      <c r="A38" s="39" t="s">
        <v>66</v>
      </c>
      <c r="B38" s="101">
        <v>0</v>
      </c>
      <c r="C38" s="102">
        <v>0</v>
      </c>
      <c r="D38" s="99">
        <v>29.9537352802779</v>
      </c>
      <c r="E38" s="100">
        <v>7.9891174483317808</v>
      </c>
      <c r="F38" s="99">
        <v>4.2817934685138024</v>
      </c>
      <c r="G38" s="100">
        <v>1.6955468474752327</v>
      </c>
      <c r="H38" s="101">
        <v>21.42445578019262</v>
      </c>
      <c r="I38" s="102">
        <v>7.6523186177568583</v>
      </c>
      <c r="J38" s="99">
        <v>5.1623971448813792</v>
      </c>
      <c r="K38" s="100">
        <v>2.5106966920616753</v>
      </c>
      <c r="L38" s="99">
        <v>13.599917705161699</v>
      </c>
      <c r="M38" s="100">
        <v>6.7379084904661442</v>
      </c>
      <c r="N38" s="99">
        <v>6.8924856662736333</v>
      </c>
      <c r="O38" s="103">
        <v>2.8009726714615661</v>
      </c>
      <c r="P38" s="104"/>
      <c r="Q38" s="104"/>
      <c r="R38" s="104"/>
      <c r="S38" s="104"/>
      <c r="T38" s="104"/>
      <c r="U38" s="104"/>
      <c r="V38" s="104"/>
      <c r="W38" s="104"/>
      <c r="X38" s="104"/>
      <c r="Y38" s="104"/>
      <c r="Z38" s="104"/>
      <c r="AA38" s="104"/>
      <c r="AB38" s="104"/>
      <c r="AC38" s="104"/>
    </row>
    <row r="39" spans="1:29">
      <c r="A39" s="39" t="s">
        <v>58</v>
      </c>
      <c r="B39" s="101">
        <v>3.2299630980847249</v>
      </c>
      <c r="C39" s="102">
        <v>1.3995631765420271</v>
      </c>
      <c r="D39" s="99">
        <v>40.858882070845603</v>
      </c>
      <c r="E39" s="100">
        <v>4.231413821966667</v>
      </c>
      <c r="F39" s="99">
        <v>21.22035125955713</v>
      </c>
      <c r="G39" s="100">
        <v>3.6717690454512089</v>
      </c>
      <c r="H39" s="101">
        <v>20.21295314380529</v>
      </c>
      <c r="I39" s="102">
        <v>3.2800580580338119</v>
      </c>
      <c r="J39" s="99">
        <v>5.7837770708654261</v>
      </c>
      <c r="K39" s="100">
        <v>1.8275215291176101</v>
      </c>
      <c r="L39" s="99">
        <v>32.395761997412798</v>
      </c>
      <c r="M39" s="100">
        <v>3.8246048103495291</v>
      </c>
      <c r="N39" s="99">
        <v>13.043476069431851</v>
      </c>
      <c r="O39" s="103">
        <v>2.9983495518780656</v>
      </c>
      <c r="P39" s="104"/>
      <c r="Q39" s="104"/>
      <c r="R39" s="104"/>
      <c r="S39" s="104"/>
      <c r="T39" s="104"/>
      <c r="U39" s="104"/>
      <c r="V39" s="104"/>
      <c r="W39" s="104"/>
      <c r="X39" s="104"/>
      <c r="Y39" s="104"/>
      <c r="Z39" s="104"/>
      <c r="AA39" s="104"/>
      <c r="AB39" s="104"/>
      <c r="AC39" s="104"/>
    </row>
    <row r="40" spans="1:29" ht="12.75" customHeight="1">
      <c r="A40" s="39" t="s">
        <v>76</v>
      </c>
      <c r="B40" s="101">
        <v>1.463858894805427</v>
      </c>
      <c r="C40" s="102">
        <v>0.99337324692260542</v>
      </c>
      <c r="D40" s="99">
        <v>42.043311141868742</v>
      </c>
      <c r="E40" s="100">
        <v>4.3151666280358851</v>
      </c>
      <c r="F40" s="99">
        <v>11.006827124872411</v>
      </c>
      <c r="G40" s="100">
        <v>2.5928468153584849</v>
      </c>
      <c r="H40" s="101">
        <v>23.253493047670631</v>
      </c>
      <c r="I40" s="102">
        <v>3.285779929470428</v>
      </c>
      <c r="J40" s="99">
        <v>9.8706531005415492</v>
      </c>
      <c r="K40" s="100">
        <v>2.0696703622250721</v>
      </c>
      <c r="L40" s="99">
        <v>23.27210063827804</v>
      </c>
      <c r="M40" s="100">
        <v>2.9169936036789981</v>
      </c>
      <c r="N40" s="99">
        <v>13.30393987771793</v>
      </c>
      <c r="O40" s="103">
        <v>2.6067836861853189</v>
      </c>
      <c r="P40" s="104"/>
      <c r="Q40" s="104"/>
      <c r="R40" s="104"/>
      <c r="S40" s="104"/>
      <c r="T40" s="104"/>
      <c r="U40" s="104"/>
      <c r="V40" s="104"/>
      <c r="W40" s="104"/>
      <c r="X40" s="104"/>
      <c r="Y40" s="104"/>
      <c r="Z40" s="104"/>
      <c r="AA40" s="104"/>
      <c r="AB40" s="104"/>
      <c r="AC40" s="104"/>
    </row>
    <row r="41" spans="1:29">
      <c r="A41" s="39" t="s">
        <v>2</v>
      </c>
      <c r="B41" s="101">
        <v>5.5937861960931654</v>
      </c>
      <c r="C41" s="102">
        <v>3.727392331361143</v>
      </c>
      <c r="D41" s="99">
        <v>28.371772160478109</v>
      </c>
      <c r="E41" s="100">
        <v>5.1304608081937992</v>
      </c>
      <c r="F41" s="99">
        <v>16.794985351207981</v>
      </c>
      <c r="G41" s="100">
        <v>5.3879278003325535</v>
      </c>
      <c r="H41" s="101">
        <v>63.074879062431521</v>
      </c>
      <c r="I41" s="102">
        <v>6.3820044333085759</v>
      </c>
      <c r="J41" s="99">
        <v>41.808612114136473</v>
      </c>
      <c r="K41" s="100">
        <v>5.6564435556041301</v>
      </c>
      <c r="L41" s="99">
        <v>17.18419976829178</v>
      </c>
      <c r="M41" s="100">
        <v>6.0879009748272166</v>
      </c>
      <c r="N41" s="99">
        <v>41.781358588279502</v>
      </c>
      <c r="O41" s="103">
        <v>6.7918801072459809</v>
      </c>
      <c r="P41" s="104"/>
      <c r="Q41" s="104"/>
      <c r="R41" s="104"/>
      <c r="S41" s="104"/>
      <c r="T41" s="104"/>
      <c r="U41" s="104"/>
      <c r="V41" s="104"/>
      <c r="W41" s="104"/>
      <c r="X41" s="104"/>
      <c r="Y41" s="104"/>
      <c r="Z41" s="104"/>
      <c r="AA41" s="104"/>
      <c r="AB41" s="104"/>
      <c r="AC41" s="104"/>
    </row>
    <row r="42" spans="1:29">
      <c r="A42" s="39" t="s">
        <v>93</v>
      </c>
      <c r="B42" s="101">
        <v>18.231803166297212</v>
      </c>
      <c r="C42" s="102">
        <v>3.2750034483486949</v>
      </c>
      <c r="D42" s="99">
        <v>38.981108310869189</v>
      </c>
      <c r="E42" s="100">
        <v>4.3292909071311181</v>
      </c>
      <c r="F42" s="99">
        <v>45.197544446012053</v>
      </c>
      <c r="G42" s="100">
        <v>3.9248114569685777</v>
      </c>
      <c r="H42" s="101">
        <v>35.944125320275582</v>
      </c>
      <c r="I42" s="102">
        <v>4.0421683015330654</v>
      </c>
      <c r="J42" s="99">
        <v>16.152847372869761</v>
      </c>
      <c r="K42" s="100">
        <v>2.7902586348914067</v>
      </c>
      <c r="L42" s="99">
        <v>44.401742425168891</v>
      </c>
      <c r="M42" s="100">
        <v>3.7597134505634169</v>
      </c>
      <c r="N42" s="99">
        <v>50.648128644429072</v>
      </c>
      <c r="O42" s="103">
        <v>3.9135430505133524</v>
      </c>
      <c r="P42" s="104"/>
      <c r="Q42" s="104"/>
      <c r="R42" s="104"/>
      <c r="S42" s="104"/>
      <c r="T42" s="104"/>
      <c r="U42" s="104"/>
      <c r="V42" s="104"/>
      <c r="W42" s="104"/>
      <c r="X42" s="104"/>
      <c r="Y42" s="104"/>
      <c r="Z42" s="104"/>
      <c r="AA42" s="104"/>
      <c r="AB42" s="104"/>
      <c r="AC42" s="104"/>
    </row>
    <row r="43" spans="1:29">
      <c r="A43" s="39" t="s">
        <v>106</v>
      </c>
      <c r="B43" s="101">
        <v>1.612903225806452</v>
      </c>
      <c r="C43" s="102">
        <v>1.1404128615200246</v>
      </c>
      <c r="D43" s="99">
        <v>18.548387096774189</v>
      </c>
      <c r="E43" s="100">
        <v>3.6656276426161321</v>
      </c>
      <c r="F43" s="99">
        <v>4.032258064516129</v>
      </c>
      <c r="G43" s="100">
        <v>1.8033444564774621</v>
      </c>
      <c r="H43" s="101">
        <v>25</v>
      </c>
      <c r="I43" s="102">
        <v>3.831179179673097</v>
      </c>
      <c r="J43" s="99">
        <v>5.6451612903225801</v>
      </c>
      <c r="K43" s="100">
        <v>2.056870757050929</v>
      </c>
      <c r="L43" s="99">
        <v>13.70967741935484</v>
      </c>
      <c r="M43" s="100">
        <v>3.3252792313413413</v>
      </c>
      <c r="N43" s="99">
        <v>10.483870967741939</v>
      </c>
      <c r="O43" s="103">
        <v>2.8530977394144332</v>
      </c>
      <c r="P43" s="104"/>
      <c r="Q43" s="104"/>
      <c r="R43" s="104"/>
      <c r="S43" s="104"/>
      <c r="T43" s="104"/>
      <c r="U43" s="104"/>
      <c r="V43" s="104"/>
      <c r="W43" s="104"/>
      <c r="X43" s="104"/>
      <c r="Y43" s="104"/>
      <c r="Z43" s="104"/>
      <c r="AA43" s="104"/>
      <c r="AB43" s="104"/>
      <c r="AC43" s="104"/>
    </row>
    <row r="44" spans="1:29">
      <c r="A44" s="39" t="s">
        <v>71</v>
      </c>
      <c r="B44" s="101">
        <v>0.28272806881917067</v>
      </c>
      <c r="C44" s="102">
        <v>0.28376052199574014</v>
      </c>
      <c r="D44" s="99">
        <v>30.32498016880686</v>
      </c>
      <c r="E44" s="100">
        <v>4.4054115740701221</v>
      </c>
      <c r="F44" s="99">
        <v>8.5181758966740091</v>
      </c>
      <c r="G44" s="100">
        <v>2.3680588792381596</v>
      </c>
      <c r="H44" s="101">
        <v>61.915310802107612</v>
      </c>
      <c r="I44" s="102">
        <v>4.6995834944119537</v>
      </c>
      <c r="J44" s="99">
        <v>19.38789944869508</v>
      </c>
      <c r="K44" s="100">
        <v>4.0547325752643895</v>
      </c>
      <c r="L44" s="99">
        <v>2.2081889429366521</v>
      </c>
      <c r="M44" s="100">
        <v>1.3509028272338821</v>
      </c>
      <c r="N44" s="99">
        <v>13.654234946962969</v>
      </c>
      <c r="O44" s="103">
        <v>3.0852554648499768</v>
      </c>
      <c r="P44" s="104"/>
      <c r="Q44" s="104"/>
      <c r="R44" s="104"/>
      <c r="S44" s="104"/>
      <c r="T44" s="104"/>
      <c r="U44" s="104"/>
      <c r="V44" s="104"/>
      <c r="W44" s="104"/>
      <c r="X44" s="104"/>
      <c r="Y44" s="104"/>
      <c r="Z44" s="104"/>
      <c r="AA44" s="104"/>
      <c r="AB44" s="104"/>
      <c r="AC44" s="104"/>
    </row>
    <row r="45" spans="1:29">
      <c r="A45" s="39" t="s">
        <v>89</v>
      </c>
      <c r="B45" s="101">
        <v>0.33863183602251401</v>
      </c>
      <c r="C45" s="102">
        <v>0.24308555796500367</v>
      </c>
      <c r="D45" s="99">
        <v>47.7542889429333</v>
      </c>
      <c r="E45" s="100">
        <v>9.0266849971559076</v>
      </c>
      <c r="F45" s="99">
        <v>6.5358114913417227</v>
      </c>
      <c r="G45" s="100">
        <v>2.5896861965438656</v>
      </c>
      <c r="H45" s="101">
        <v>45.348654235087288</v>
      </c>
      <c r="I45" s="102">
        <v>8.3437453244441269</v>
      </c>
      <c r="J45" s="99">
        <v>19.626884749780761</v>
      </c>
      <c r="K45" s="100">
        <v>4.5310411003241313</v>
      </c>
      <c r="L45" s="99">
        <v>23.079445994959858</v>
      </c>
      <c r="M45" s="100">
        <v>9.1340288191952848</v>
      </c>
      <c r="N45" s="99">
        <v>20.521772824967819</v>
      </c>
      <c r="O45" s="103">
        <v>6.0734321900838788</v>
      </c>
      <c r="P45" s="104"/>
      <c r="Q45" s="104"/>
      <c r="R45" s="104"/>
      <c r="S45" s="104"/>
      <c r="T45" s="104"/>
      <c r="U45" s="104"/>
      <c r="V45" s="104"/>
      <c r="W45" s="104"/>
      <c r="X45" s="104"/>
      <c r="Y45" s="104"/>
      <c r="Z45" s="104"/>
      <c r="AA45" s="104"/>
      <c r="AB45" s="104"/>
      <c r="AC45" s="104"/>
    </row>
    <row r="46" spans="1:29">
      <c r="A46" s="39" t="s">
        <v>103</v>
      </c>
      <c r="B46" s="101">
        <v>9.8443852006156867</v>
      </c>
      <c r="C46" s="102">
        <v>2.1413263288176188</v>
      </c>
      <c r="D46" s="99">
        <v>57.82441821669714</v>
      </c>
      <c r="E46" s="100">
        <v>3.7382279709597159</v>
      </c>
      <c r="F46" s="99">
        <v>58.14392021745762</v>
      </c>
      <c r="G46" s="100">
        <v>3.2100895935626821</v>
      </c>
      <c r="H46" s="101">
        <v>35.742864375268539</v>
      </c>
      <c r="I46" s="102">
        <v>3.7520011134842761</v>
      </c>
      <c r="J46" s="99">
        <v>16.214616605099579</v>
      </c>
      <c r="K46" s="100">
        <v>2.5534056252648547</v>
      </c>
      <c r="L46" s="99">
        <v>54.707296419116211</v>
      </c>
      <c r="M46" s="100">
        <v>3.5935901439554607</v>
      </c>
      <c r="N46" s="99">
        <v>68.187799809413619</v>
      </c>
      <c r="O46" s="103">
        <v>3.4362278454108162</v>
      </c>
      <c r="P46" s="104"/>
      <c r="Q46" s="104"/>
      <c r="R46" s="104"/>
      <c r="S46" s="104"/>
      <c r="T46" s="104"/>
      <c r="U46" s="104"/>
      <c r="V46" s="104"/>
      <c r="W46" s="104"/>
      <c r="X46" s="104"/>
      <c r="Y46" s="104"/>
      <c r="Z46" s="104"/>
      <c r="AA46" s="104"/>
      <c r="AB46" s="104"/>
      <c r="AC46" s="104"/>
    </row>
    <row r="47" spans="1:29">
      <c r="A47" s="39" t="s">
        <v>74</v>
      </c>
      <c r="B47" s="101">
        <v>9.9435293608684105</v>
      </c>
      <c r="C47" s="102">
        <v>2.6001419057339263</v>
      </c>
      <c r="D47" s="99">
        <v>57.819293946190257</v>
      </c>
      <c r="E47" s="100">
        <v>4.7352539863319523</v>
      </c>
      <c r="F47" s="99">
        <v>8.3258692724885233</v>
      </c>
      <c r="G47" s="100">
        <v>2.3876241425388165</v>
      </c>
      <c r="H47" s="101">
        <v>32.52201959919995</v>
      </c>
      <c r="I47" s="102">
        <v>3.2338147043630037</v>
      </c>
      <c r="J47" s="99">
        <v>10.333038301503681</v>
      </c>
      <c r="K47" s="100">
        <v>2.0102765380978176</v>
      </c>
      <c r="L47" s="99">
        <v>14.151694144853961</v>
      </c>
      <c r="M47" s="100">
        <v>3.3172259067977397</v>
      </c>
      <c r="N47" s="99">
        <v>43.670765743000402</v>
      </c>
      <c r="O47" s="103">
        <v>4.7967337169555888</v>
      </c>
      <c r="P47" s="104"/>
      <c r="Q47" s="104"/>
      <c r="R47" s="104"/>
      <c r="S47" s="104"/>
      <c r="T47" s="104"/>
      <c r="U47" s="104"/>
      <c r="V47" s="104"/>
      <c r="W47" s="104"/>
      <c r="X47" s="104"/>
      <c r="Y47" s="104"/>
      <c r="Z47" s="104"/>
      <c r="AA47" s="104"/>
      <c r="AB47" s="104"/>
      <c r="AC47" s="104"/>
    </row>
    <row r="48" spans="1:29" ht="12.75" customHeight="1">
      <c r="A48" s="39" t="s">
        <v>60</v>
      </c>
      <c r="B48" s="101">
        <v>12.44479017788341</v>
      </c>
      <c r="C48" s="102">
        <v>3.8691911163831993</v>
      </c>
      <c r="D48" s="99">
        <v>18.21187242579202</v>
      </c>
      <c r="E48" s="100">
        <v>4.71141320192402</v>
      </c>
      <c r="F48" s="99">
        <v>21.579896406033988</v>
      </c>
      <c r="G48" s="100">
        <v>4.0990944300812702</v>
      </c>
      <c r="H48" s="101">
        <v>26.472299571511499</v>
      </c>
      <c r="I48" s="102">
        <v>3.9164073876394032</v>
      </c>
      <c r="J48" s="99">
        <v>9.8659093865890153</v>
      </c>
      <c r="K48" s="100">
        <v>2.8775878451853649</v>
      </c>
      <c r="L48" s="99">
        <v>14.82829696777844</v>
      </c>
      <c r="M48" s="100">
        <v>4.2531761136941073</v>
      </c>
      <c r="N48" s="99">
        <v>10.052594949154861</v>
      </c>
      <c r="O48" s="103">
        <v>2.7619324408407429</v>
      </c>
      <c r="P48" s="104"/>
      <c r="Q48" s="104"/>
      <c r="R48" s="104"/>
      <c r="S48" s="104"/>
      <c r="T48" s="104"/>
      <c r="U48" s="104"/>
      <c r="V48" s="104"/>
      <c r="W48" s="104"/>
      <c r="X48" s="104"/>
      <c r="Y48" s="104"/>
      <c r="Z48" s="104"/>
      <c r="AA48" s="104"/>
      <c r="AB48" s="104"/>
      <c r="AC48" s="104"/>
    </row>
    <row r="49" spans="1:29">
      <c r="A49" s="39" t="s">
        <v>109</v>
      </c>
      <c r="B49" s="101">
        <v>12.308438054164871</v>
      </c>
      <c r="C49" s="102">
        <v>2.7932962214225445</v>
      </c>
      <c r="D49" s="99">
        <v>45.37035491772469</v>
      </c>
      <c r="E49" s="100">
        <v>4.416366821603579</v>
      </c>
      <c r="F49" s="99">
        <v>67.776027594569697</v>
      </c>
      <c r="G49" s="100">
        <v>4.1002956821018275</v>
      </c>
      <c r="H49" s="101">
        <v>57.686845310441683</v>
      </c>
      <c r="I49" s="102">
        <v>3.7805713544162582</v>
      </c>
      <c r="J49" s="99">
        <v>41.249825989768993</v>
      </c>
      <c r="K49" s="100">
        <v>4.1025699663855457</v>
      </c>
      <c r="L49" s="99">
        <v>56.386209492984698</v>
      </c>
      <c r="M49" s="100">
        <v>3.5736720919061691</v>
      </c>
      <c r="N49" s="99">
        <v>84.067630395711589</v>
      </c>
      <c r="O49" s="103">
        <v>3.3294969959388929</v>
      </c>
      <c r="P49" s="104"/>
      <c r="Q49" s="104"/>
      <c r="R49" s="104"/>
      <c r="S49" s="104"/>
      <c r="T49" s="104"/>
      <c r="U49" s="104"/>
      <c r="V49" s="104"/>
      <c r="W49" s="104"/>
      <c r="X49" s="104"/>
      <c r="Y49" s="104"/>
      <c r="Z49" s="104"/>
      <c r="AA49" s="104"/>
      <c r="AB49" s="104"/>
      <c r="AC49" s="104"/>
    </row>
    <row r="50" spans="1:29">
      <c r="A50" s="39" t="s">
        <v>102</v>
      </c>
      <c r="B50" s="101">
        <v>2.7386257956228159</v>
      </c>
      <c r="C50" s="102">
        <v>1.8491288343538768</v>
      </c>
      <c r="D50" s="99">
        <v>7.6944212954643501</v>
      </c>
      <c r="E50" s="100">
        <v>1.6726091471100801</v>
      </c>
      <c r="F50" s="99">
        <v>3.7815379784310101</v>
      </c>
      <c r="G50" s="100">
        <v>1.9907560558970019</v>
      </c>
      <c r="H50" s="101">
        <v>32.987004360065683</v>
      </c>
      <c r="I50" s="102">
        <v>3.8825637412877367</v>
      </c>
      <c r="J50" s="99">
        <v>10.82315784388893</v>
      </c>
      <c r="K50" s="100">
        <v>1.8279577360644097</v>
      </c>
      <c r="L50" s="99">
        <v>3.1287365484245839</v>
      </c>
      <c r="M50" s="100">
        <v>1.2773011450979102</v>
      </c>
      <c r="N50" s="99">
        <v>4.1716487312327777</v>
      </c>
      <c r="O50" s="103">
        <v>1.4749001782097344</v>
      </c>
      <c r="P50" s="104"/>
      <c r="Q50" s="104"/>
      <c r="R50" s="104"/>
      <c r="S50" s="104"/>
      <c r="T50" s="104"/>
      <c r="U50" s="104"/>
      <c r="V50" s="104"/>
      <c r="W50" s="104"/>
      <c r="X50" s="104"/>
      <c r="Y50" s="104"/>
      <c r="Z50" s="104"/>
      <c r="AA50" s="104"/>
      <c r="AB50" s="104"/>
      <c r="AC50" s="104"/>
    </row>
    <row r="51" spans="1:29">
      <c r="A51" s="39" t="s">
        <v>77</v>
      </c>
      <c r="B51" s="101">
        <v>3.4446811889271478</v>
      </c>
      <c r="C51" s="102">
        <v>1.5597066002017024</v>
      </c>
      <c r="D51" s="99">
        <v>29.09807617467488</v>
      </c>
      <c r="E51" s="100">
        <v>3.337529590461711</v>
      </c>
      <c r="F51" s="99">
        <v>5.7921449939644178</v>
      </c>
      <c r="G51" s="100">
        <v>1.8835160845142525</v>
      </c>
      <c r="H51" s="101">
        <v>37.519537865206061</v>
      </c>
      <c r="I51" s="102">
        <v>3.7858679623953546</v>
      </c>
      <c r="J51" s="99">
        <v>9.6978189293947565</v>
      </c>
      <c r="K51" s="100">
        <v>2.2700656924678562</v>
      </c>
      <c r="L51" s="99">
        <v>47.154141076413183</v>
      </c>
      <c r="M51" s="100">
        <v>3.9241833396584118</v>
      </c>
      <c r="N51" s="99">
        <v>41.272284571052502</v>
      </c>
      <c r="O51" s="103">
        <v>4.0533587636946846</v>
      </c>
      <c r="P51" s="104"/>
      <c r="Q51" s="104"/>
      <c r="R51" s="104"/>
      <c r="S51" s="104"/>
      <c r="T51" s="104"/>
      <c r="U51" s="104"/>
      <c r="V51" s="104"/>
      <c r="W51" s="104"/>
      <c r="X51" s="104"/>
      <c r="Y51" s="104"/>
      <c r="Z51" s="104"/>
      <c r="AA51" s="104"/>
      <c r="AB51" s="104"/>
      <c r="AC51" s="104"/>
    </row>
    <row r="52" spans="1:29">
      <c r="A52" s="39" t="s">
        <v>59</v>
      </c>
      <c r="B52" s="101">
        <v>5.8833371507791004</v>
      </c>
      <c r="C52" s="102">
        <v>2.4247668700463345</v>
      </c>
      <c r="D52" s="99">
        <v>37.021429227022693</v>
      </c>
      <c r="E52" s="100">
        <v>4.453340240078921</v>
      </c>
      <c r="F52" s="99">
        <v>3.1252861331903379</v>
      </c>
      <c r="G52" s="100">
        <v>1.5922304700542746</v>
      </c>
      <c r="H52" s="101">
        <v>40.419678961007463</v>
      </c>
      <c r="I52" s="102">
        <v>4.9517440818053116</v>
      </c>
      <c r="J52" s="99">
        <v>13.67370256719626</v>
      </c>
      <c r="K52" s="100">
        <v>3.4845668306842197</v>
      </c>
      <c r="L52" s="99">
        <v>18.47875319834759</v>
      </c>
      <c r="M52" s="100">
        <v>3.5406377219227045</v>
      </c>
      <c r="N52" s="99">
        <v>24.95915760469742</v>
      </c>
      <c r="O52" s="103">
        <v>4.0110499381860194</v>
      </c>
      <c r="P52" s="104"/>
      <c r="Q52" s="104"/>
      <c r="R52" s="104"/>
      <c r="S52" s="104"/>
      <c r="T52" s="104"/>
      <c r="U52" s="104"/>
      <c r="V52" s="104"/>
      <c r="W52" s="104"/>
      <c r="X52" s="104"/>
      <c r="Y52" s="104"/>
      <c r="Z52" s="104"/>
      <c r="AA52" s="104"/>
      <c r="AB52" s="104"/>
      <c r="AC52" s="104"/>
    </row>
    <row r="53" spans="1:29">
      <c r="A53" s="39" t="s">
        <v>64</v>
      </c>
      <c r="B53" s="101">
        <v>12.015186403576941</v>
      </c>
      <c r="C53" s="102">
        <v>3.5323188023244887</v>
      </c>
      <c r="D53" s="99">
        <v>9.6881910911135929</v>
      </c>
      <c r="E53" s="100">
        <v>2.1340448621269537</v>
      </c>
      <c r="F53" s="99">
        <v>10.72264726497472</v>
      </c>
      <c r="G53" s="100">
        <v>2.6796045406178433</v>
      </c>
      <c r="H53" s="101">
        <v>33.501770705601757</v>
      </c>
      <c r="I53" s="102">
        <v>3.8231756417767628</v>
      </c>
      <c r="J53" s="99">
        <v>4.2741172794173536</v>
      </c>
      <c r="K53" s="100">
        <v>1.3717664021768161</v>
      </c>
      <c r="L53" s="99">
        <v>8.1129020829590619</v>
      </c>
      <c r="M53" s="100">
        <v>2.0422074448274175</v>
      </c>
      <c r="N53" s="99">
        <v>18.746828507240352</v>
      </c>
      <c r="O53" s="103">
        <v>2.8768158945720219</v>
      </c>
      <c r="P53" s="104"/>
      <c r="Q53" s="104"/>
      <c r="R53" s="104"/>
      <c r="S53" s="104"/>
      <c r="T53" s="104"/>
      <c r="U53" s="104"/>
      <c r="V53" s="104"/>
      <c r="W53" s="104"/>
      <c r="X53" s="104"/>
      <c r="Y53" s="104"/>
      <c r="Z53" s="104"/>
      <c r="AA53" s="104"/>
      <c r="AB53" s="104"/>
      <c r="AC53" s="104"/>
    </row>
    <row r="54" spans="1:29">
      <c r="A54" s="39" t="s">
        <v>95</v>
      </c>
      <c r="B54" s="101">
        <v>7.3840360265573652</v>
      </c>
      <c r="C54" s="102">
        <v>2.4295991847777318</v>
      </c>
      <c r="D54" s="99">
        <v>36.342706185355738</v>
      </c>
      <c r="E54" s="100">
        <v>3.1658946534344414</v>
      </c>
      <c r="F54" s="99">
        <v>26.00570067087591</v>
      </c>
      <c r="G54" s="100">
        <v>3.5752741708034348</v>
      </c>
      <c r="H54" s="101">
        <v>56.93284633712382</v>
      </c>
      <c r="I54" s="102">
        <v>4.1749264733860665</v>
      </c>
      <c r="J54" s="99">
        <v>42.984050961478211</v>
      </c>
      <c r="K54" s="100">
        <v>4.193707535184795</v>
      </c>
      <c r="L54" s="99">
        <v>46.581512334435942</v>
      </c>
      <c r="M54" s="100">
        <v>3.4573691110356699</v>
      </c>
      <c r="N54" s="99">
        <v>71.933231286390608</v>
      </c>
      <c r="O54" s="103">
        <v>3.8956200222905384</v>
      </c>
      <c r="P54" s="104"/>
      <c r="Q54" s="104"/>
      <c r="R54" s="104"/>
      <c r="S54" s="104"/>
      <c r="T54" s="104"/>
      <c r="U54" s="104"/>
      <c r="V54" s="104"/>
      <c r="W54" s="104"/>
      <c r="X54" s="104"/>
      <c r="Y54" s="104"/>
      <c r="Z54" s="104"/>
      <c r="AA54" s="104"/>
      <c r="AB54" s="104"/>
      <c r="AC54" s="104"/>
    </row>
    <row r="55" spans="1:29">
      <c r="A55" s="39" t="s">
        <v>72</v>
      </c>
      <c r="B55" s="101">
        <v>5.9472525011344146</v>
      </c>
      <c r="C55" s="102">
        <v>1.9622513132903474</v>
      </c>
      <c r="D55" s="99">
        <v>33.279949212273799</v>
      </c>
      <c r="E55" s="100">
        <v>5.6023163913720619</v>
      </c>
      <c r="F55" s="99">
        <v>15.549578474509479</v>
      </c>
      <c r="G55" s="100">
        <v>3.3936694201649606</v>
      </c>
      <c r="H55" s="101">
        <v>53.951042529373623</v>
      </c>
      <c r="I55" s="102">
        <v>7.6754290438610884</v>
      </c>
      <c r="J55" s="99">
        <v>17.582400888798919</v>
      </c>
      <c r="K55" s="100">
        <v>3.9897424807289465</v>
      </c>
      <c r="L55" s="99">
        <v>8.5667824484019217</v>
      </c>
      <c r="M55" s="100">
        <v>2.1559530569241834</v>
      </c>
      <c r="N55" s="99">
        <v>15.289361900158109</v>
      </c>
      <c r="O55" s="103">
        <v>3.1731328752054182</v>
      </c>
      <c r="P55" s="104"/>
      <c r="Q55" s="104"/>
      <c r="R55" s="104"/>
      <c r="S55" s="104"/>
      <c r="T55" s="104"/>
      <c r="U55" s="104"/>
      <c r="V55" s="104"/>
      <c r="W55" s="104"/>
      <c r="X55" s="104"/>
      <c r="Y55" s="104"/>
      <c r="Z55" s="104"/>
      <c r="AA55" s="104"/>
      <c r="AB55" s="104"/>
      <c r="AC55" s="104"/>
    </row>
    <row r="56" spans="1:29" ht="12.75" customHeight="1">
      <c r="A56" s="39" t="s">
        <v>57</v>
      </c>
      <c r="B56" s="101">
        <v>7.3441081875043901</v>
      </c>
      <c r="C56" s="102">
        <v>2.1949878990455431</v>
      </c>
      <c r="D56" s="99">
        <v>10.570032550706779</v>
      </c>
      <c r="E56" s="100">
        <v>2.565262032734271</v>
      </c>
      <c r="F56" s="99">
        <v>15.07389430337544</v>
      </c>
      <c r="G56" s="100">
        <v>2.7968512136549788</v>
      </c>
      <c r="H56" s="101">
        <v>62.603793027173481</v>
      </c>
      <c r="I56" s="102">
        <v>3.9660482980594622</v>
      </c>
      <c r="J56" s="99">
        <v>22.234074243629092</v>
      </c>
      <c r="K56" s="100">
        <v>3.5209242680807118</v>
      </c>
      <c r="L56" s="99">
        <v>27.576452938035612</v>
      </c>
      <c r="M56" s="100">
        <v>3.9789862193164831</v>
      </c>
      <c r="N56" s="99">
        <v>40.853505936477049</v>
      </c>
      <c r="O56" s="103">
        <v>4.4502882047297492</v>
      </c>
      <c r="P56" s="104"/>
      <c r="Q56" s="104"/>
      <c r="R56" s="104"/>
      <c r="S56" s="104"/>
      <c r="T56" s="104"/>
      <c r="U56" s="104"/>
      <c r="V56" s="104"/>
      <c r="W56" s="104"/>
      <c r="X56" s="104"/>
      <c r="Y56" s="104"/>
      <c r="Z56" s="104"/>
      <c r="AA56" s="104"/>
      <c r="AB56" s="104"/>
      <c r="AC56" s="104"/>
    </row>
    <row r="57" spans="1:29">
      <c r="A57" s="39" t="s">
        <v>104</v>
      </c>
      <c r="B57" s="101">
        <v>14.902735446359481</v>
      </c>
      <c r="C57" s="102">
        <v>3.7154066085912749</v>
      </c>
      <c r="D57" s="99">
        <v>38.255733210836077</v>
      </c>
      <c r="E57" s="100">
        <v>3.9009536553932236</v>
      </c>
      <c r="F57" s="99">
        <v>57.125883187772061</v>
      </c>
      <c r="G57" s="100">
        <v>4.7684703540120825</v>
      </c>
      <c r="H57" s="101">
        <v>49.08113798877001</v>
      </c>
      <c r="I57" s="102">
        <v>4.6851836033014305</v>
      </c>
      <c r="J57" s="99">
        <v>12.957930567277449</v>
      </c>
      <c r="K57" s="100">
        <v>2.5903335694005736</v>
      </c>
      <c r="L57" s="99">
        <v>44.382287280648818</v>
      </c>
      <c r="M57" s="100">
        <v>4.3401628621255393</v>
      </c>
      <c r="N57" s="99">
        <v>61.583626879956967</v>
      </c>
      <c r="O57" s="103">
        <v>4.4595455232389529</v>
      </c>
      <c r="P57" s="104"/>
      <c r="Q57" s="104"/>
      <c r="R57" s="104"/>
      <c r="S57" s="104"/>
      <c r="T57" s="104"/>
      <c r="U57" s="104"/>
      <c r="V57" s="104"/>
      <c r="W57" s="104"/>
      <c r="X57" s="104"/>
      <c r="Y57" s="104"/>
      <c r="Z57" s="104"/>
      <c r="AA57" s="104"/>
      <c r="AB57" s="104"/>
      <c r="AC57" s="104"/>
    </row>
    <row r="58" spans="1:29">
      <c r="A58" s="41" t="s">
        <v>63</v>
      </c>
      <c r="B58" s="99">
        <v>12.73213324095514</v>
      </c>
      <c r="C58" s="102">
        <v>2.9439889820306555</v>
      </c>
      <c r="D58" s="99">
        <v>14.68197203216387</v>
      </c>
      <c r="E58" s="100">
        <v>3.0198497669414874</v>
      </c>
      <c r="F58" s="99">
        <v>39.577369121769472</v>
      </c>
      <c r="G58" s="100">
        <v>3.867232704514056</v>
      </c>
      <c r="H58" s="101">
        <v>32.880440896642057</v>
      </c>
      <c r="I58" s="102">
        <v>3.7274324347671004</v>
      </c>
      <c r="J58" s="99">
        <v>4.7010733858006288</v>
      </c>
      <c r="K58" s="100">
        <v>2.1398896753280927</v>
      </c>
      <c r="L58" s="99">
        <v>19.715416084405149</v>
      </c>
      <c r="M58" s="100">
        <v>3.6143091085930048</v>
      </c>
      <c r="N58" s="99">
        <v>27.062216461177691</v>
      </c>
      <c r="O58" s="103">
        <v>4.3114957535279252</v>
      </c>
      <c r="P58" s="104"/>
      <c r="Q58" s="104"/>
      <c r="R58" s="104"/>
      <c r="S58" s="104"/>
      <c r="T58" s="104"/>
      <c r="U58" s="104"/>
      <c r="V58" s="104"/>
      <c r="W58" s="104"/>
      <c r="X58" s="104"/>
      <c r="Y58" s="104"/>
      <c r="Z58" s="104"/>
      <c r="AA58" s="104"/>
      <c r="AB58" s="104"/>
      <c r="AC58" s="104"/>
    </row>
    <row r="59" spans="1:29">
      <c r="A59" s="39" t="s">
        <v>81</v>
      </c>
      <c r="B59" s="101">
        <v>13.536937744041341</v>
      </c>
      <c r="C59" s="102">
        <v>10.183337822501477</v>
      </c>
      <c r="D59" s="99">
        <v>26.665806076890942</v>
      </c>
      <c r="E59" s="100">
        <v>6.5172858679412791</v>
      </c>
      <c r="F59" s="99">
        <v>7.1638265568340644</v>
      </c>
      <c r="G59" s="100">
        <v>2.5849726474758326</v>
      </c>
      <c r="H59" s="101">
        <v>52.104079661272721</v>
      </c>
      <c r="I59" s="102">
        <v>9.2960150781884483</v>
      </c>
      <c r="J59" s="99">
        <v>23.035991880381321</v>
      </c>
      <c r="K59" s="100">
        <v>5.2702051798906631</v>
      </c>
      <c r="L59" s="99">
        <v>23.60794355305212</v>
      </c>
      <c r="M59" s="100">
        <v>10.450688903111722</v>
      </c>
      <c r="N59" s="99">
        <v>26.9851732584502</v>
      </c>
      <c r="O59" s="103">
        <v>7.0741936092890967</v>
      </c>
      <c r="P59" s="104"/>
      <c r="Q59" s="104"/>
      <c r="R59" s="104"/>
      <c r="S59" s="104"/>
      <c r="T59" s="104"/>
      <c r="U59" s="104"/>
      <c r="V59" s="104"/>
      <c r="W59" s="104"/>
      <c r="X59" s="104"/>
      <c r="Y59" s="104"/>
      <c r="Z59" s="104"/>
      <c r="AA59" s="104"/>
      <c r="AB59" s="104"/>
      <c r="AC59" s="104"/>
    </row>
    <row r="60" spans="1:29">
      <c r="A60" s="41" t="s">
        <v>94</v>
      </c>
      <c r="B60" s="99">
        <v>4.2270814374831556</v>
      </c>
      <c r="C60" s="102">
        <v>0.99468644116097504</v>
      </c>
      <c r="D60" s="99">
        <v>38.322215080077846</v>
      </c>
      <c r="E60" s="100">
        <v>2.0392364742495692</v>
      </c>
      <c r="F60" s="99">
        <v>24.296920461757441</v>
      </c>
      <c r="G60" s="100">
        <v>2.1420656007551586</v>
      </c>
      <c r="H60" s="101">
        <v>33.092054186738309</v>
      </c>
      <c r="I60" s="102">
        <v>2.2611462263689339</v>
      </c>
      <c r="J60" s="99">
        <v>14.440147073311049</v>
      </c>
      <c r="K60" s="100">
        <v>1.5585562089953895</v>
      </c>
      <c r="L60" s="99">
        <v>24.46670661863417</v>
      </c>
      <c r="M60" s="100">
        <v>2.0529032695718552</v>
      </c>
      <c r="N60" s="99">
        <v>43.311281855258002</v>
      </c>
      <c r="O60" s="103">
        <v>2.4189620761280981</v>
      </c>
      <c r="P60" s="104"/>
      <c r="Q60" s="104"/>
      <c r="R60" s="104"/>
      <c r="S60" s="104"/>
      <c r="T60" s="104"/>
      <c r="U60" s="104"/>
      <c r="V60" s="104"/>
      <c r="W60" s="104"/>
      <c r="X60" s="104"/>
      <c r="Y60" s="104"/>
      <c r="Z60" s="104"/>
      <c r="AA60" s="104"/>
      <c r="AB60" s="104"/>
      <c r="AC60" s="104"/>
    </row>
    <row r="61" spans="1:29">
      <c r="A61" s="118" t="s">
        <v>84</v>
      </c>
      <c r="B61" s="101">
        <v>6.47342848024656</v>
      </c>
      <c r="C61" s="102">
        <v>0.49990443373124799</v>
      </c>
      <c r="D61" s="99">
        <v>34.551496093311911</v>
      </c>
      <c r="E61" s="100">
        <v>0.85263541662838904</v>
      </c>
      <c r="F61" s="99">
        <v>20.654644343757361</v>
      </c>
      <c r="G61" s="100">
        <v>0.56538779423253827</v>
      </c>
      <c r="H61" s="101">
        <v>47.885123839302153</v>
      </c>
      <c r="I61" s="102">
        <v>0.91914681467087922</v>
      </c>
      <c r="J61" s="99">
        <v>17.71383652780851</v>
      </c>
      <c r="K61" s="100">
        <v>0.62532547296262064</v>
      </c>
      <c r="L61" s="99">
        <v>27.24547132135044</v>
      </c>
      <c r="M61" s="100">
        <v>0.81155405088059518</v>
      </c>
      <c r="N61" s="99">
        <v>34.541967685008032</v>
      </c>
      <c r="O61" s="103">
        <v>0.77293436864715892</v>
      </c>
      <c r="P61" s="104"/>
      <c r="Q61" s="104"/>
      <c r="R61" s="104"/>
      <c r="S61" s="104"/>
      <c r="T61" s="104"/>
      <c r="U61" s="104"/>
      <c r="V61" s="104"/>
      <c r="W61" s="104"/>
      <c r="X61" s="104"/>
      <c r="Y61" s="104"/>
      <c r="Z61" s="104"/>
      <c r="AA61" s="104"/>
      <c r="AB61" s="104"/>
      <c r="AC61" s="104"/>
    </row>
    <row r="62" spans="1:29" ht="12.75" customHeight="1">
      <c r="A62" s="118" t="s">
        <v>110</v>
      </c>
      <c r="B62" s="101">
        <v>5.3864560127258301</v>
      </c>
      <c r="C62" s="102">
        <v>0.61572146415710449</v>
      </c>
      <c r="D62" s="99">
        <v>35.354808807373047</v>
      </c>
      <c r="E62" s="100">
        <v>1.0654460191726689</v>
      </c>
      <c r="F62" s="99">
        <v>19.050693511962891</v>
      </c>
      <c r="G62" s="100">
        <v>0.94303661584854126</v>
      </c>
      <c r="H62" s="101">
        <v>50.551097869873047</v>
      </c>
      <c r="I62" s="102">
        <v>1.117327809333801</v>
      </c>
      <c r="J62" s="99">
        <v>17.613681793212891</v>
      </c>
      <c r="K62" s="100">
        <v>0.94166278839111328</v>
      </c>
      <c r="L62" s="99">
        <v>28.395124435424808</v>
      </c>
      <c r="M62" s="100">
        <v>0.99914288520812988</v>
      </c>
      <c r="N62" s="99">
        <v>41.606208801269531</v>
      </c>
      <c r="O62" s="103">
        <v>1.122334837913513</v>
      </c>
      <c r="P62" s="104"/>
      <c r="Q62" s="104"/>
      <c r="R62" s="104"/>
      <c r="S62" s="104"/>
      <c r="T62" s="104"/>
      <c r="U62" s="104"/>
      <c r="V62" s="104"/>
      <c r="W62" s="104"/>
      <c r="X62" s="104"/>
      <c r="Y62" s="104"/>
      <c r="Z62" s="104"/>
      <c r="AA62" s="104"/>
      <c r="AB62" s="104"/>
      <c r="AC62" s="104"/>
    </row>
    <row r="63" spans="1:29" ht="14" thickBot="1">
      <c r="A63" s="119" t="s">
        <v>55</v>
      </c>
      <c r="B63" s="108">
        <v>6.8877970068379009</v>
      </c>
      <c r="C63" s="109">
        <v>0.38776976905673582</v>
      </c>
      <c r="D63" s="106">
        <v>33.213852179160469</v>
      </c>
      <c r="E63" s="107">
        <v>0.63886508460618396</v>
      </c>
      <c r="F63" s="106">
        <v>22.002951061611249</v>
      </c>
      <c r="G63" s="107">
        <v>0.48023262201580169</v>
      </c>
      <c r="H63" s="108">
        <v>45.597058566844922</v>
      </c>
      <c r="I63" s="109">
        <v>0.68093705807306237</v>
      </c>
      <c r="J63" s="106">
        <v>17.875132984911438</v>
      </c>
      <c r="K63" s="107">
        <v>0.49038473282768807</v>
      </c>
      <c r="L63" s="106">
        <v>25.385111132810859</v>
      </c>
      <c r="M63" s="107">
        <v>0.61155913575787546</v>
      </c>
      <c r="N63" s="106">
        <v>35.648522179908767</v>
      </c>
      <c r="O63" s="110">
        <v>0.6060120525653605</v>
      </c>
      <c r="P63" s="104"/>
      <c r="Q63" s="104"/>
      <c r="R63" s="104"/>
      <c r="S63" s="104"/>
      <c r="T63" s="104"/>
      <c r="U63" s="104"/>
      <c r="V63" s="104"/>
      <c r="W63" s="104"/>
      <c r="X63" s="104"/>
      <c r="Y63" s="104"/>
      <c r="Z63" s="104"/>
      <c r="AA63" s="104"/>
      <c r="AB63" s="104"/>
      <c r="AC63" s="104"/>
    </row>
    <row r="64" spans="1:29" ht="18" customHeight="1">
      <c r="A64" s="111"/>
      <c r="B64" s="101"/>
      <c r="C64" s="102"/>
      <c r="D64" s="101"/>
      <c r="E64" s="102"/>
      <c r="F64" s="101"/>
      <c r="G64" s="102"/>
      <c r="H64" s="101"/>
      <c r="I64" s="102"/>
      <c r="J64" s="101"/>
      <c r="K64" s="102"/>
      <c r="L64" s="101"/>
      <c r="M64" s="102"/>
      <c r="N64" s="101"/>
      <c r="O64" s="102"/>
      <c r="P64" s="104"/>
      <c r="Q64" s="104"/>
      <c r="R64" s="104"/>
      <c r="S64" s="104"/>
      <c r="T64" s="104"/>
      <c r="U64" s="104"/>
      <c r="V64" s="104"/>
      <c r="W64" s="104"/>
      <c r="X64" s="104"/>
      <c r="Y64" s="104"/>
      <c r="Z64" s="104"/>
      <c r="AA64" s="104"/>
      <c r="AB64" s="104"/>
      <c r="AC64" s="104"/>
    </row>
    <row r="65" spans="1:29" ht="18" customHeight="1">
      <c r="A65" s="233" t="s">
        <v>425</v>
      </c>
      <c r="B65" s="101"/>
      <c r="C65" s="102"/>
      <c r="D65" s="101"/>
      <c r="E65" s="102"/>
      <c r="F65" s="101"/>
      <c r="G65" s="102"/>
      <c r="H65" s="101"/>
      <c r="I65" s="102"/>
      <c r="J65" s="101"/>
      <c r="K65" s="102"/>
      <c r="L65" s="101"/>
      <c r="M65" s="102"/>
      <c r="N65" s="101"/>
      <c r="O65" s="102"/>
      <c r="P65" s="104"/>
      <c r="Q65" s="104"/>
      <c r="R65" s="104"/>
      <c r="S65" s="104"/>
      <c r="T65" s="104"/>
      <c r="U65" s="104"/>
      <c r="V65" s="104"/>
      <c r="W65" s="104"/>
      <c r="X65" s="104"/>
      <c r="Y65" s="104"/>
      <c r="Z65" s="104"/>
      <c r="AA65" s="104"/>
      <c r="AB65" s="104"/>
      <c r="AC65" s="104"/>
    </row>
    <row r="66" spans="1:29">
      <c r="A66" s="74" t="s">
        <v>260</v>
      </c>
      <c r="B66" s="101"/>
      <c r="C66" s="102"/>
      <c r="D66" s="101"/>
      <c r="E66" s="102"/>
      <c r="F66" s="101"/>
      <c r="G66" s="102"/>
      <c r="H66" s="101"/>
      <c r="I66" s="102"/>
      <c r="J66" s="104"/>
      <c r="K66" s="104"/>
      <c r="L66" s="104"/>
      <c r="M66" s="104"/>
      <c r="N66" s="104"/>
      <c r="O66" s="104"/>
      <c r="P66" s="104"/>
      <c r="Q66" s="104"/>
      <c r="R66" s="104"/>
      <c r="S66" s="104"/>
      <c r="T66" s="104"/>
      <c r="U66" s="104"/>
      <c r="V66" s="104"/>
      <c r="W66" s="104"/>
      <c r="X66" s="104"/>
      <c r="Y66" s="104"/>
      <c r="Z66" s="104"/>
      <c r="AA66" s="104"/>
      <c r="AB66" s="104"/>
      <c r="AC66" s="104"/>
    </row>
    <row r="67" spans="1:29">
      <c r="A67" s="234" t="s">
        <v>160</v>
      </c>
    </row>
    <row r="68" spans="1:29">
      <c r="A68" s="4" t="s">
        <v>413</v>
      </c>
    </row>
    <row r="69" spans="1:29">
      <c r="A69" s="149"/>
    </row>
    <row r="70" spans="1:29">
      <c r="A70" s="150"/>
    </row>
  </sheetData>
  <sortState xmlns:xlrd2="http://schemas.microsoft.com/office/spreadsheetml/2017/richdata2" ref="A12:O59">
    <sortCondition ref="A12"/>
  </sortState>
  <customSheetViews>
    <customSheetView guid="{264B598C-C778-4757-8A7B-AFD5A2357E55}" scale="80" showGridLines="0" topLeftCell="A15">
      <selection activeCell="A12" sqref="A12:A63"/>
      <pageMargins left="0.7" right="0.7" top="0.75" bottom="0.75" header="0.3" footer="0.3"/>
      <pageSetup paperSize="9" orientation="portrait" r:id="rId1"/>
    </customSheetView>
    <customSheetView guid="{433478C0-E6D4-4033-8C84-4B6BFBA35ADF}" scale="80" showGridLines="0" topLeftCell="A7">
      <selection activeCell="B10" sqref="B10"/>
      <pageMargins left="0.7" right="0.7" top="0.75" bottom="0.75" header="0.3" footer="0.3"/>
      <pageSetup paperSize="9" orientation="portrait" r:id="rId2"/>
    </customSheetView>
  </customSheetViews>
  <mergeCells count="8">
    <mergeCell ref="B8:O8"/>
    <mergeCell ref="B9:C9"/>
    <mergeCell ref="D9:E9"/>
    <mergeCell ref="F9:G9"/>
    <mergeCell ref="H9:I9"/>
    <mergeCell ref="J9:K9"/>
    <mergeCell ref="L9:M9"/>
    <mergeCell ref="N9:O9"/>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dimension ref="A1:AC27"/>
  <sheetViews>
    <sheetView showGridLines="0" topLeftCell="A3" zoomScaleNormal="100" workbookViewId="0">
      <selection activeCell="A72" sqref="A72"/>
    </sheetView>
  </sheetViews>
  <sheetFormatPr baseColWidth="10" defaultColWidth="9.1640625" defaultRowHeight="13"/>
  <cols>
    <col min="1" max="1" width="34" style="73" customWidth="1"/>
    <col min="2" max="16384" width="9.1640625" style="73"/>
  </cols>
  <sheetData>
    <row r="1" spans="1:29">
      <c r="A1" s="81" t="str">
        <f ca="1">RIGHT(CELL("Filename",A1),LEN(CELL("Filename",A1))-FIND("]",CELL("Filename",A1)))</f>
        <v>Tabela BMUL.NO.PD_BARRIER_P_I3</v>
      </c>
      <c r="J1" s="238" t="s">
        <v>439</v>
      </c>
    </row>
    <row r="2" spans="1:29">
      <c r="A2" s="81" t="s">
        <v>410</v>
      </c>
      <c r="J2" s="238" t="s">
        <v>501</v>
      </c>
    </row>
    <row r="3" spans="1:29">
      <c r="A3" s="94" t="s">
        <v>397</v>
      </c>
    </row>
    <row r="4" spans="1:29">
      <c r="A4" s="31" t="s">
        <v>477</v>
      </c>
    </row>
    <row r="5" spans="1:29" ht="12.75" customHeight="1">
      <c r="A5" s="3"/>
      <c r="B5" s="3"/>
      <c r="C5" s="3"/>
    </row>
    <row r="6" spans="1:29">
      <c r="A6" s="18"/>
    </row>
    <row r="7" spans="1:29" s="20" customFormat="1" ht="14" thickBot="1">
      <c r="A7" s="19"/>
    </row>
    <row r="8" spans="1:29" s="20" customFormat="1" ht="29.25" customHeight="1">
      <c r="A8" s="55"/>
      <c r="B8" s="291" t="s">
        <v>396</v>
      </c>
      <c r="C8" s="292"/>
      <c r="D8" s="292"/>
      <c r="E8" s="292"/>
      <c r="F8" s="292"/>
      <c r="G8" s="292"/>
      <c r="H8" s="292"/>
      <c r="I8" s="292"/>
      <c r="J8" s="292"/>
      <c r="K8" s="292"/>
      <c r="L8" s="292"/>
      <c r="M8" s="292"/>
      <c r="N8" s="292"/>
      <c r="O8" s="293"/>
    </row>
    <row r="9" spans="1:29" s="20" customFormat="1" ht="103.5" customHeight="1">
      <c r="A9" s="78"/>
      <c r="B9" s="283" t="s">
        <v>247</v>
      </c>
      <c r="C9" s="285"/>
      <c r="D9" s="283" t="s">
        <v>256</v>
      </c>
      <c r="E9" s="285"/>
      <c r="F9" s="283" t="s">
        <v>257</v>
      </c>
      <c r="G9" s="285"/>
      <c r="H9" s="283" t="s">
        <v>249</v>
      </c>
      <c r="I9" s="284"/>
      <c r="J9" s="283" t="s">
        <v>250</v>
      </c>
      <c r="K9" s="285"/>
      <c r="L9" s="283" t="s">
        <v>258</v>
      </c>
      <c r="M9" s="285"/>
      <c r="N9" s="283" t="s">
        <v>259</v>
      </c>
      <c r="O9" s="286"/>
    </row>
    <row r="10" spans="1:29" s="4" customFormat="1">
      <c r="A10" s="79"/>
      <c r="B10" s="22" t="s">
        <v>1</v>
      </c>
      <c r="C10" s="23" t="s">
        <v>444</v>
      </c>
      <c r="D10" s="22" t="s">
        <v>1</v>
      </c>
      <c r="E10" s="23" t="s">
        <v>444</v>
      </c>
      <c r="F10" s="22" t="s">
        <v>1</v>
      </c>
      <c r="G10" s="23" t="s">
        <v>444</v>
      </c>
      <c r="H10" s="21" t="s">
        <v>1</v>
      </c>
      <c r="I10" s="21" t="s">
        <v>444</v>
      </c>
      <c r="J10" s="22" t="s">
        <v>1</v>
      </c>
      <c r="K10" s="23" t="s">
        <v>444</v>
      </c>
      <c r="L10" s="22" t="s">
        <v>1</v>
      </c>
      <c r="M10" s="23" t="s">
        <v>444</v>
      </c>
      <c r="N10" s="22" t="s">
        <v>1</v>
      </c>
      <c r="O10" s="24" t="s">
        <v>444</v>
      </c>
    </row>
    <row r="11" spans="1:29">
      <c r="A11" s="77"/>
      <c r="B11" s="95"/>
      <c r="C11" s="96"/>
      <c r="D11" s="95"/>
      <c r="E11" s="96"/>
      <c r="F11" s="95"/>
      <c r="G11" s="96"/>
      <c r="H11" s="57"/>
      <c r="I11" s="57"/>
      <c r="J11" s="95"/>
      <c r="K11" s="96"/>
      <c r="L11" s="95"/>
      <c r="M11" s="96"/>
      <c r="N11" s="95"/>
      <c r="O11" s="97"/>
      <c r="P11" s="98"/>
      <c r="Q11" s="98"/>
      <c r="R11" s="98"/>
      <c r="S11" s="98"/>
      <c r="T11" s="98"/>
      <c r="U11" s="98"/>
      <c r="V11" s="98"/>
      <c r="W11" s="98"/>
      <c r="X11" s="98"/>
      <c r="Y11" s="98"/>
      <c r="Z11" s="98"/>
      <c r="AA11" s="98"/>
      <c r="AB11" s="98"/>
      <c r="AC11" s="98"/>
    </row>
    <row r="12" spans="1:29" ht="12.75" customHeight="1">
      <c r="A12" s="41" t="s">
        <v>75</v>
      </c>
      <c r="B12" s="99">
        <v>3.9267905233911722</v>
      </c>
      <c r="C12" s="100">
        <v>2.1972776516187724</v>
      </c>
      <c r="D12" s="99">
        <v>36.662215578913496</v>
      </c>
      <c r="E12" s="100">
        <v>5.4566167027326165</v>
      </c>
      <c r="F12" s="99">
        <v>10.734086246314179</v>
      </c>
      <c r="G12" s="100">
        <v>2.8816771142250475</v>
      </c>
      <c r="H12" s="101">
        <v>57.38999823887503</v>
      </c>
      <c r="I12" s="102">
        <v>5.122177852030358</v>
      </c>
      <c r="J12" s="99">
        <v>35.274247472279256</v>
      </c>
      <c r="K12" s="100">
        <v>5.0808856905043402</v>
      </c>
      <c r="L12" s="99">
        <v>13.110949459194551</v>
      </c>
      <c r="M12" s="100">
        <v>3.7575409426414961</v>
      </c>
      <c r="N12" s="99">
        <v>26.634732744315279</v>
      </c>
      <c r="O12" s="103">
        <v>4.769391126779289</v>
      </c>
      <c r="P12" s="104"/>
      <c r="Q12" s="104"/>
      <c r="R12" s="104"/>
      <c r="S12" s="104"/>
      <c r="T12" s="104"/>
      <c r="U12" s="104"/>
      <c r="V12" s="104"/>
      <c r="W12" s="104"/>
      <c r="X12" s="104"/>
      <c r="Y12" s="104"/>
      <c r="Z12" s="104"/>
      <c r="AA12" s="104"/>
      <c r="AB12" s="104"/>
      <c r="AC12" s="104"/>
    </row>
    <row r="13" spans="1:29">
      <c r="A13" s="41" t="s">
        <v>108</v>
      </c>
      <c r="B13" s="99">
        <v>4.8639299691819664</v>
      </c>
      <c r="C13" s="100">
        <v>1.310700854192659</v>
      </c>
      <c r="D13" s="99">
        <v>38.173571491555983</v>
      </c>
      <c r="E13" s="100">
        <v>4.1800487729408946</v>
      </c>
      <c r="F13" s="99">
        <v>43.944702307174097</v>
      </c>
      <c r="G13" s="100">
        <v>4.5094642908648899</v>
      </c>
      <c r="H13" s="101">
        <v>37.97985155676141</v>
      </c>
      <c r="I13" s="102">
        <v>4.3893702742200329</v>
      </c>
      <c r="J13" s="99">
        <v>13.491168388868291</v>
      </c>
      <c r="K13" s="100">
        <v>2.5740307860013707</v>
      </c>
      <c r="L13" s="99">
        <v>23.580280311956649</v>
      </c>
      <c r="M13" s="100">
        <v>3.9905200185256966</v>
      </c>
      <c r="N13" s="99">
        <v>33.631909777400502</v>
      </c>
      <c r="O13" s="103">
        <v>4.0517659432496345</v>
      </c>
      <c r="P13" s="104"/>
      <c r="Q13" s="104"/>
      <c r="R13" s="104"/>
      <c r="S13" s="104"/>
      <c r="T13" s="104"/>
      <c r="U13" s="104"/>
      <c r="V13" s="104"/>
      <c r="W13" s="104"/>
      <c r="X13" s="104"/>
      <c r="Y13" s="104"/>
      <c r="Z13" s="104"/>
      <c r="AA13" s="104"/>
      <c r="AB13" s="104"/>
      <c r="AC13" s="104"/>
    </row>
    <row r="14" spans="1:29">
      <c r="A14" s="41" t="s">
        <v>73</v>
      </c>
      <c r="B14" s="99">
        <v>0</v>
      </c>
      <c r="C14" s="100">
        <v>0</v>
      </c>
      <c r="D14" s="99">
        <v>12.12352737796143</v>
      </c>
      <c r="E14" s="100">
        <v>3.6620121646311019</v>
      </c>
      <c r="F14" s="99">
        <v>0.80078359481665895</v>
      </c>
      <c r="G14" s="100">
        <v>0.80078361408711562</v>
      </c>
      <c r="H14" s="101">
        <v>24.961894165342109</v>
      </c>
      <c r="I14" s="102">
        <v>5.0757981886693928</v>
      </c>
      <c r="J14" s="99">
        <v>11.01560704643189</v>
      </c>
      <c r="K14" s="100">
        <v>3.4356834769555071</v>
      </c>
      <c r="L14" s="99">
        <v>21.70489211176027</v>
      </c>
      <c r="M14" s="100">
        <v>4.5043414779159985</v>
      </c>
      <c r="N14" s="99">
        <v>14.234287542919461</v>
      </c>
      <c r="O14" s="103">
        <v>3.2695105317923234</v>
      </c>
      <c r="P14" s="104"/>
      <c r="Q14" s="104"/>
      <c r="R14" s="104"/>
      <c r="S14" s="104"/>
      <c r="T14" s="104"/>
      <c r="U14" s="104"/>
      <c r="V14" s="104"/>
      <c r="W14" s="104"/>
      <c r="X14" s="104"/>
      <c r="Y14" s="104"/>
      <c r="Z14" s="104"/>
      <c r="AA14" s="104"/>
      <c r="AB14" s="104"/>
      <c r="AC14" s="104"/>
    </row>
    <row r="15" spans="1:29">
      <c r="A15" s="41" t="s">
        <v>70</v>
      </c>
      <c r="B15" s="99">
        <v>0.84574132033439953</v>
      </c>
      <c r="C15" s="100">
        <v>0.84553295918484905</v>
      </c>
      <c r="D15" s="99">
        <v>31.607633221176869</v>
      </c>
      <c r="E15" s="100">
        <v>4.5532904621011427</v>
      </c>
      <c r="F15" s="99">
        <v>9.4146823909753827</v>
      </c>
      <c r="G15" s="100">
        <v>2.5150400534451776</v>
      </c>
      <c r="H15" s="101">
        <v>11.97022676933109</v>
      </c>
      <c r="I15" s="102">
        <v>3.4211976556343928</v>
      </c>
      <c r="J15" s="99">
        <v>5.3824909890731432</v>
      </c>
      <c r="K15" s="100">
        <v>1.8544837846794979</v>
      </c>
      <c r="L15" s="99">
        <v>32.119081103034347</v>
      </c>
      <c r="M15" s="100">
        <v>4.3533110358390648</v>
      </c>
      <c r="N15" s="99">
        <v>27.123598048492461</v>
      </c>
      <c r="O15" s="103">
        <v>4.6554364720550492</v>
      </c>
      <c r="P15" s="104"/>
      <c r="Q15" s="104"/>
      <c r="R15" s="104"/>
      <c r="S15" s="104"/>
      <c r="T15" s="104"/>
      <c r="U15" s="104"/>
      <c r="V15" s="104"/>
      <c r="W15" s="104"/>
      <c r="X15" s="104"/>
      <c r="Y15" s="104"/>
      <c r="Z15" s="104"/>
      <c r="AA15" s="104"/>
      <c r="AB15" s="104"/>
      <c r="AC15" s="104"/>
    </row>
    <row r="16" spans="1:29">
      <c r="A16" s="41" t="s">
        <v>103</v>
      </c>
      <c r="B16" s="99">
        <v>6.4098309267567064</v>
      </c>
      <c r="C16" s="100">
        <v>1.6372233575972801</v>
      </c>
      <c r="D16" s="99">
        <v>60.701426823647651</v>
      </c>
      <c r="E16" s="100">
        <v>3.8539356551402428</v>
      </c>
      <c r="F16" s="99">
        <v>51.351007311338783</v>
      </c>
      <c r="G16" s="100">
        <v>2.9946495117258656</v>
      </c>
      <c r="H16" s="101">
        <v>47.430143230461802</v>
      </c>
      <c r="I16" s="102">
        <v>3.3317208333277435</v>
      </c>
      <c r="J16" s="99">
        <v>19.791356507134051</v>
      </c>
      <c r="K16" s="100">
        <v>3.0924900363194094</v>
      </c>
      <c r="L16" s="99">
        <v>56.073991940879672</v>
      </c>
      <c r="M16" s="100">
        <v>3.6455203233731175</v>
      </c>
      <c r="N16" s="99">
        <v>69.846384216691547</v>
      </c>
      <c r="O16" s="103">
        <v>3.1759221874528238</v>
      </c>
      <c r="P16" s="104"/>
      <c r="Q16" s="104"/>
      <c r="R16" s="104"/>
      <c r="S16" s="104"/>
      <c r="T16" s="104"/>
      <c r="U16" s="104"/>
      <c r="V16" s="104"/>
      <c r="W16" s="104"/>
      <c r="X16" s="104"/>
      <c r="Y16" s="104"/>
      <c r="Z16" s="104"/>
      <c r="AA16" s="104"/>
      <c r="AB16" s="104"/>
      <c r="AC16" s="104"/>
    </row>
    <row r="17" spans="1:29" ht="12.75" customHeight="1">
      <c r="A17" s="41" t="s">
        <v>59</v>
      </c>
      <c r="B17" s="99">
        <v>2.912621359223301</v>
      </c>
      <c r="C17" s="100">
        <v>1.6816026714435632</v>
      </c>
      <c r="D17" s="99">
        <v>31.067961165048551</v>
      </c>
      <c r="E17" s="100">
        <v>4.9026754120391978</v>
      </c>
      <c r="F17" s="99">
        <v>4.8543689320388363</v>
      </c>
      <c r="G17" s="100">
        <v>2.1709399779870981</v>
      </c>
      <c r="H17" s="101">
        <v>54.368932038834949</v>
      </c>
      <c r="I17" s="102">
        <v>4.7064827848983084</v>
      </c>
      <c r="J17" s="99">
        <v>9.7087378640776709</v>
      </c>
      <c r="K17" s="100">
        <v>3.0701724142293334</v>
      </c>
      <c r="L17" s="99">
        <v>23.300970873786412</v>
      </c>
      <c r="M17" s="100">
        <v>3.8834950517747111</v>
      </c>
      <c r="N17" s="99">
        <v>24.27184466019418</v>
      </c>
      <c r="O17" s="103">
        <v>4.341890714218386</v>
      </c>
      <c r="P17" s="104"/>
      <c r="Q17" s="104"/>
      <c r="R17" s="104"/>
      <c r="S17" s="104"/>
      <c r="T17" s="104"/>
      <c r="U17" s="104"/>
      <c r="V17" s="104"/>
      <c r="W17" s="104"/>
      <c r="X17" s="104"/>
      <c r="Y17" s="104"/>
      <c r="Z17" s="104"/>
      <c r="AA17" s="104"/>
      <c r="AB17" s="104"/>
      <c r="AC17" s="104"/>
    </row>
    <row r="18" spans="1:29">
      <c r="A18" s="41" t="s">
        <v>72</v>
      </c>
      <c r="B18" s="99">
        <v>14.96754183526134</v>
      </c>
      <c r="C18" s="100">
        <v>5.2906182386374754</v>
      </c>
      <c r="D18" s="99">
        <v>23.196827969084879</v>
      </c>
      <c r="E18" s="100">
        <v>4.0394305490379399</v>
      </c>
      <c r="F18" s="99">
        <v>14.730224439966049</v>
      </c>
      <c r="G18" s="100">
        <v>2.6414601791498851</v>
      </c>
      <c r="H18" s="101">
        <v>56.28247859866088</v>
      </c>
      <c r="I18" s="102">
        <v>4.7367842916789868</v>
      </c>
      <c r="J18" s="99">
        <v>28.600798156906912</v>
      </c>
      <c r="K18" s="100">
        <v>5.2343951964386948</v>
      </c>
      <c r="L18" s="99">
        <v>17.887951005235308</v>
      </c>
      <c r="M18" s="100">
        <v>3.348648434219677</v>
      </c>
      <c r="N18" s="99">
        <v>12.29259105499006</v>
      </c>
      <c r="O18" s="103">
        <v>2.4254305447054052</v>
      </c>
      <c r="P18" s="104"/>
      <c r="Q18" s="104"/>
      <c r="R18" s="104"/>
      <c r="S18" s="104"/>
      <c r="T18" s="104"/>
      <c r="U18" s="104"/>
      <c r="V18" s="104"/>
      <c r="W18" s="104"/>
      <c r="X18" s="104"/>
      <c r="Y18" s="104"/>
      <c r="Z18" s="104"/>
      <c r="AA18" s="104"/>
      <c r="AB18" s="104"/>
      <c r="AC18" s="104"/>
    </row>
    <row r="19" spans="1:29">
      <c r="A19" s="41" t="s">
        <v>57</v>
      </c>
      <c r="B19" s="99">
        <v>4.2722521669834084</v>
      </c>
      <c r="C19" s="100">
        <v>2.0715246429852607</v>
      </c>
      <c r="D19" s="99">
        <v>18.11745669708791</v>
      </c>
      <c r="E19" s="100">
        <v>4.0282190294412965</v>
      </c>
      <c r="F19" s="99">
        <v>18.851980999542079</v>
      </c>
      <c r="G19" s="100">
        <v>3.4159000023223105</v>
      </c>
      <c r="H19" s="101">
        <v>58.419981256617667</v>
      </c>
      <c r="I19" s="102">
        <v>4.0989810327020217</v>
      </c>
      <c r="J19" s="99">
        <v>13.872445001748391</v>
      </c>
      <c r="K19" s="100">
        <v>3.3871143100789554</v>
      </c>
      <c r="L19" s="99">
        <v>29.437402714437969</v>
      </c>
      <c r="M19" s="100">
        <v>4.6788493876438766</v>
      </c>
      <c r="N19" s="99">
        <v>30.22539649907101</v>
      </c>
      <c r="O19" s="103">
        <v>4.3554843224399447</v>
      </c>
      <c r="P19" s="104"/>
      <c r="Q19" s="104"/>
      <c r="R19" s="104"/>
      <c r="S19" s="104"/>
      <c r="T19" s="104"/>
      <c r="U19" s="104"/>
      <c r="V19" s="104"/>
      <c r="W19" s="104"/>
      <c r="X19" s="104"/>
      <c r="Y19" s="104"/>
      <c r="Z19" s="104"/>
      <c r="AA19" s="104"/>
      <c r="AB19" s="104"/>
      <c r="AC19" s="104"/>
    </row>
    <row r="20" spans="1:29">
      <c r="A20" s="41" t="s">
        <v>104</v>
      </c>
      <c r="B20" s="99">
        <v>7.932895102155288</v>
      </c>
      <c r="C20" s="100">
        <v>2.2813367014390469</v>
      </c>
      <c r="D20" s="99">
        <v>33.543857135521158</v>
      </c>
      <c r="E20" s="100">
        <v>4.4527495848464698</v>
      </c>
      <c r="F20" s="99">
        <v>51.979277147693253</v>
      </c>
      <c r="G20" s="100">
        <v>3.8332645969599195</v>
      </c>
      <c r="H20" s="101">
        <v>47.011374647266223</v>
      </c>
      <c r="I20" s="102">
        <v>4.8826607624018479</v>
      </c>
      <c r="J20" s="99">
        <v>18.5864548291826</v>
      </c>
      <c r="K20" s="100">
        <v>2.8663182116401482</v>
      </c>
      <c r="L20" s="99">
        <v>43.049906055898049</v>
      </c>
      <c r="M20" s="100">
        <v>4.4817120717921801</v>
      </c>
      <c r="N20" s="99">
        <v>58.834216594802157</v>
      </c>
      <c r="O20" s="103">
        <v>3.9945611171309436</v>
      </c>
      <c r="P20" s="104"/>
      <c r="Q20" s="104"/>
      <c r="R20" s="104"/>
      <c r="S20" s="104"/>
      <c r="T20" s="104"/>
      <c r="U20" s="104"/>
      <c r="V20" s="104"/>
      <c r="W20" s="104"/>
      <c r="X20" s="104"/>
      <c r="Y20" s="104"/>
      <c r="Z20" s="104"/>
      <c r="AA20" s="104"/>
      <c r="AB20" s="104"/>
      <c r="AC20" s="104"/>
    </row>
    <row r="21" spans="1:29">
      <c r="A21" s="41" t="s">
        <v>63</v>
      </c>
      <c r="B21" s="99">
        <v>14.0373284703478</v>
      </c>
      <c r="C21" s="100">
        <v>2.7264631187527977</v>
      </c>
      <c r="D21" s="99">
        <v>23.536198137907</v>
      </c>
      <c r="E21" s="100">
        <v>3.5440073229340432</v>
      </c>
      <c r="F21" s="99">
        <v>44.09754949609075</v>
      </c>
      <c r="G21" s="100">
        <v>4.3677722304555395</v>
      </c>
      <c r="H21" s="101">
        <v>37.328232617970727</v>
      </c>
      <c r="I21" s="102">
        <v>3.6238630514239527</v>
      </c>
      <c r="J21" s="99">
        <v>2.7996800343544801</v>
      </c>
      <c r="K21" s="100">
        <v>1.1764971168503884</v>
      </c>
      <c r="L21" s="99">
        <v>22.894408348838692</v>
      </c>
      <c r="M21" s="100">
        <v>3.2336894288694582</v>
      </c>
      <c r="N21" s="99">
        <v>20.17927464055375</v>
      </c>
      <c r="O21" s="103">
        <v>3.2763486760347602</v>
      </c>
      <c r="P21" s="104"/>
      <c r="Q21" s="104"/>
      <c r="R21" s="104"/>
      <c r="S21" s="104"/>
      <c r="T21" s="104"/>
      <c r="U21" s="104"/>
      <c r="V21" s="104"/>
      <c r="W21" s="104"/>
      <c r="X21" s="104"/>
      <c r="Y21" s="104"/>
      <c r="Z21" s="104"/>
      <c r="AA21" s="104"/>
      <c r="AB21" s="104"/>
      <c r="AC21" s="104"/>
    </row>
    <row r="22" spans="1:29" ht="14" thickBot="1">
      <c r="A22" s="105" t="s">
        <v>94</v>
      </c>
      <c r="B22" s="106">
        <v>3.6260521710164131</v>
      </c>
      <c r="C22" s="107">
        <v>0.91968214838398021</v>
      </c>
      <c r="D22" s="106">
        <v>35.745048265614777</v>
      </c>
      <c r="E22" s="107">
        <v>2.7060712600056349</v>
      </c>
      <c r="F22" s="106">
        <v>24.420899401294641</v>
      </c>
      <c r="G22" s="107">
        <v>2.2798159809451253</v>
      </c>
      <c r="H22" s="108">
        <v>33.735131215398319</v>
      </c>
      <c r="I22" s="109">
        <v>2.4490135088368263</v>
      </c>
      <c r="J22" s="106">
        <v>12.175781642952581</v>
      </c>
      <c r="K22" s="107">
        <v>1.6070688720647968</v>
      </c>
      <c r="L22" s="106">
        <v>26.015494364855911</v>
      </c>
      <c r="M22" s="107">
        <v>2.2932813809574193</v>
      </c>
      <c r="N22" s="106">
        <v>42.872822427753157</v>
      </c>
      <c r="O22" s="110">
        <v>2.6199485513851766</v>
      </c>
      <c r="P22" s="104"/>
      <c r="Q22" s="104"/>
      <c r="R22" s="104"/>
      <c r="S22" s="104"/>
      <c r="T22" s="104"/>
      <c r="U22" s="104"/>
      <c r="V22" s="104"/>
      <c r="W22" s="104"/>
      <c r="X22" s="104"/>
      <c r="Y22" s="104"/>
      <c r="Z22" s="104"/>
      <c r="AA22" s="104"/>
      <c r="AB22" s="104"/>
      <c r="AC22" s="104"/>
    </row>
    <row r="23" spans="1:29">
      <c r="A23" s="111"/>
      <c r="B23" s="101"/>
      <c r="C23" s="102"/>
      <c r="D23" s="101"/>
      <c r="E23" s="102"/>
      <c r="F23" s="101"/>
      <c r="G23" s="102"/>
      <c r="H23" s="101"/>
      <c r="I23" s="102"/>
      <c r="J23" s="101"/>
      <c r="K23" s="102"/>
      <c r="L23" s="101"/>
      <c r="M23" s="102"/>
      <c r="N23" s="101"/>
      <c r="O23" s="102"/>
      <c r="P23" s="104"/>
      <c r="Q23" s="104"/>
      <c r="R23" s="104"/>
      <c r="S23" s="104"/>
      <c r="T23" s="104"/>
      <c r="U23" s="104"/>
      <c r="V23" s="104"/>
      <c r="W23" s="104"/>
      <c r="X23" s="104"/>
      <c r="Y23" s="104"/>
      <c r="Z23" s="104"/>
      <c r="AA23" s="104"/>
      <c r="AB23" s="104"/>
      <c r="AC23" s="104"/>
    </row>
    <row r="24" spans="1:29" ht="18" customHeight="1">
      <c r="A24" s="233" t="s">
        <v>424</v>
      </c>
      <c r="B24" s="101"/>
      <c r="C24" s="102"/>
      <c r="D24" s="101"/>
      <c r="E24" s="102"/>
      <c r="F24" s="101"/>
      <c r="G24" s="102"/>
      <c r="H24" s="101"/>
      <c r="I24" s="102"/>
      <c r="J24" s="101"/>
      <c r="K24" s="102"/>
      <c r="L24" s="101"/>
      <c r="M24" s="102"/>
      <c r="N24" s="101"/>
      <c r="O24" s="102"/>
      <c r="P24" s="104"/>
      <c r="Q24" s="104"/>
      <c r="R24" s="104"/>
      <c r="S24" s="104"/>
      <c r="T24" s="104"/>
      <c r="U24" s="104"/>
      <c r="V24" s="104"/>
      <c r="W24" s="104"/>
      <c r="X24" s="104"/>
      <c r="Y24" s="104"/>
      <c r="Z24" s="104"/>
      <c r="AA24" s="104"/>
      <c r="AB24" s="104"/>
      <c r="AC24" s="104"/>
    </row>
    <row r="25" spans="1:29">
      <c r="A25" s="74" t="s">
        <v>260</v>
      </c>
      <c r="B25" s="101"/>
      <c r="C25" s="102"/>
      <c r="D25" s="101"/>
      <c r="E25" s="102"/>
      <c r="F25" s="101"/>
      <c r="G25" s="102"/>
      <c r="H25" s="101"/>
      <c r="I25" s="102"/>
      <c r="J25" s="104"/>
      <c r="K25" s="104"/>
      <c r="L25" s="104"/>
      <c r="M25" s="104"/>
      <c r="N25" s="104"/>
      <c r="O25" s="104"/>
      <c r="P25" s="104"/>
      <c r="Q25" s="104"/>
      <c r="R25" s="104"/>
      <c r="S25" s="104"/>
      <c r="T25" s="104"/>
      <c r="U25" s="104"/>
      <c r="V25" s="104"/>
      <c r="W25" s="104"/>
      <c r="X25" s="104"/>
      <c r="Y25" s="104"/>
      <c r="Z25" s="104"/>
      <c r="AA25" s="104"/>
      <c r="AB25" s="104"/>
      <c r="AC25" s="104"/>
    </row>
    <row r="26" spans="1:29">
      <c r="A26" s="4" t="s">
        <v>413</v>
      </c>
    </row>
    <row r="27" spans="1:29">
      <c r="A27" s="10"/>
    </row>
  </sheetData>
  <sortState xmlns:xlrd2="http://schemas.microsoft.com/office/spreadsheetml/2017/richdata2" ref="A12:O22">
    <sortCondition ref="A12"/>
  </sortState>
  <customSheetViews>
    <customSheetView guid="{264B598C-C778-4757-8A7B-AFD5A2357E55}" scale="80" showGridLines="0">
      <selection activeCell="B12" sqref="B12:O22"/>
      <pageMargins left="0.7" right="0.7" top="0.75" bottom="0.75" header="0.3" footer="0.3"/>
      <pageSetup paperSize="9" orientation="portrait" r:id="rId1"/>
    </customSheetView>
    <customSheetView guid="{433478C0-E6D4-4033-8C84-4B6BFBA35ADF}" scale="80" showGridLines="0">
      <selection activeCell="B10" sqref="B10"/>
      <pageMargins left="0.7" right="0.7" top="0.75" bottom="0.75" header="0.3" footer="0.3"/>
      <pageSetup paperSize="9" orientation="portrait" r:id="rId2"/>
    </customSheetView>
  </customSheetViews>
  <mergeCells count="8">
    <mergeCell ref="B8:O8"/>
    <mergeCell ref="B9:C9"/>
    <mergeCell ref="D9:E9"/>
    <mergeCell ref="F9:G9"/>
    <mergeCell ref="H9:I9"/>
    <mergeCell ref="J9:K9"/>
    <mergeCell ref="L9:M9"/>
    <mergeCell ref="N9:O9"/>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AQ63"/>
  <sheetViews>
    <sheetView showGridLines="0" zoomScaleNormal="100" workbookViewId="0">
      <selection activeCell="A72" sqref="A72"/>
    </sheetView>
  </sheetViews>
  <sheetFormatPr baseColWidth="10" defaultColWidth="8.83203125" defaultRowHeight="13"/>
  <cols>
    <col min="1" max="1" width="34" style="9" customWidth="1"/>
    <col min="2" max="15" width="10.33203125" style="9" customWidth="1"/>
    <col min="16" max="16384" width="8.83203125" style="9"/>
  </cols>
  <sheetData>
    <row r="1" spans="1:43">
      <c r="A1" s="25" t="str">
        <f ca="1">RIGHT(CELL("Filename",A1),LEN(CELL("Filename",A1))-FIND("]",CELL("Filename",A1)))</f>
        <v>Tabela BMUL.TR2.PD_BARRIER_P</v>
      </c>
      <c r="F1" s="26"/>
      <c r="J1" s="239" t="s">
        <v>423</v>
      </c>
      <c r="O1" s="177"/>
    </row>
    <row r="2" spans="1:43">
      <c r="A2" s="25" t="s">
        <v>410</v>
      </c>
      <c r="F2" s="26"/>
      <c r="J2" s="238" t="s">
        <v>502</v>
      </c>
      <c r="O2" s="177"/>
    </row>
    <row r="3" spans="1:43">
      <c r="A3" s="5" t="s">
        <v>398</v>
      </c>
    </row>
    <row r="4" spans="1:43">
      <c r="A4" s="31" t="s">
        <v>480</v>
      </c>
    </row>
    <row r="5" spans="1:43">
      <c r="A5" s="25"/>
      <c r="B5" s="25"/>
      <c r="C5" s="25"/>
      <c r="D5" s="25"/>
      <c r="E5" s="82"/>
    </row>
    <row r="6" spans="1:43" ht="14" thickBot="1">
      <c r="A6" s="31"/>
    </row>
    <row r="7" spans="1:43" s="33" customFormat="1" ht="17.5" customHeight="1">
      <c r="A7" s="55"/>
      <c r="B7" s="273" t="s">
        <v>396</v>
      </c>
      <c r="C7" s="274"/>
      <c r="D7" s="274"/>
      <c r="E7" s="274"/>
      <c r="F7" s="274"/>
      <c r="G7" s="274"/>
      <c r="H7" s="274"/>
      <c r="I7" s="274"/>
      <c r="J7" s="274"/>
      <c r="K7" s="274"/>
      <c r="L7" s="274"/>
      <c r="M7" s="274"/>
      <c r="N7" s="274"/>
      <c r="O7" s="274"/>
      <c r="P7" s="274" t="s">
        <v>6</v>
      </c>
      <c r="Q7" s="274"/>
      <c r="R7" s="274"/>
      <c r="S7" s="274"/>
      <c r="T7" s="274"/>
      <c r="U7" s="274"/>
      <c r="V7" s="274"/>
      <c r="W7" s="274"/>
      <c r="X7" s="274"/>
      <c r="Y7" s="274"/>
      <c r="Z7" s="274"/>
      <c r="AA7" s="274"/>
      <c r="AB7" s="274"/>
      <c r="AC7" s="274"/>
      <c r="AD7" s="274" t="s">
        <v>6</v>
      </c>
      <c r="AE7" s="274"/>
      <c r="AF7" s="274"/>
      <c r="AG7" s="274"/>
      <c r="AH7" s="274"/>
      <c r="AI7" s="274"/>
      <c r="AJ7" s="274"/>
      <c r="AK7" s="274"/>
      <c r="AL7" s="274"/>
      <c r="AM7" s="274"/>
      <c r="AN7" s="274"/>
      <c r="AO7" s="274"/>
      <c r="AP7" s="274"/>
      <c r="AQ7" s="275"/>
    </row>
    <row r="8" spans="1:43" s="33" customFormat="1" ht="35" customHeight="1">
      <c r="A8" s="56"/>
      <c r="B8" s="283" t="s">
        <v>254</v>
      </c>
      <c r="C8" s="289"/>
      <c r="D8" s="289"/>
      <c r="E8" s="289"/>
      <c r="F8" s="289"/>
      <c r="G8" s="285"/>
      <c r="H8" s="283" t="s">
        <v>262</v>
      </c>
      <c r="I8" s="289"/>
      <c r="J8" s="289"/>
      <c r="K8" s="289"/>
      <c r="L8" s="289"/>
      <c r="M8" s="285"/>
      <c r="N8" s="280" t="s">
        <v>257</v>
      </c>
      <c r="O8" s="327"/>
      <c r="P8" s="327"/>
      <c r="Q8" s="327"/>
      <c r="R8" s="327"/>
      <c r="S8" s="282"/>
      <c r="T8" s="283" t="s">
        <v>249</v>
      </c>
      <c r="U8" s="289"/>
      <c r="V8" s="289"/>
      <c r="W8" s="289"/>
      <c r="X8" s="289"/>
      <c r="Y8" s="285"/>
      <c r="Z8" s="289" t="s">
        <v>250</v>
      </c>
      <c r="AA8" s="289"/>
      <c r="AB8" s="289"/>
      <c r="AC8" s="289"/>
      <c r="AD8" s="289"/>
      <c r="AE8" s="285"/>
      <c r="AF8" s="283" t="s">
        <v>258</v>
      </c>
      <c r="AG8" s="289"/>
      <c r="AH8" s="289"/>
      <c r="AI8" s="289"/>
      <c r="AJ8" s="289"/>
      <c r="AK8" s="285"/>
      <c r="AL8" s="283" t="s">
        <v>259</v>
      </c>
      <c r="AM8" s="289"/>
      <c r="AN8" s="289"/>
      <c r="AO8" s="289"/>
      <c r="AP8" s="289"/>
      <c r="AQ8" s="286"/>
    </row>
    <row r="9" spans="1:43" s="33" customFormat="1" ht="80" customHeight="1">
      <c r="A9" s="56"/>
      <c r="B9" s="303" t="s">
        <v>3</v>
      </c>
      <c r="C9" s="269"/>
      <c r="D9" s="267" t="s">
        <v>4</v>
      </c>
      <c r="E9" s="268"/>
      <c r="F9" s="269" t="s">
        <v>255</v>
      </c>
      <c r="G9" s="268"/>
      <c r="H9" s="303" t="s">
        <v>3</v>
      </c>
      <c r="I9" s="269"/>
      <c r="J9" s="267" t="s">
        <v>4</v>
      </c>
      <c r="K9" s="268"/>
      <c r="L9" s="269" t="s">
        <v>255</v>
      </c>
      <c r="M9" s="268"/>
      <c r="N9" s="303" t="s">
        <v>3</v>
      </c>
      <c r="O9" s="269"/>
      <c r="P9" s="267" t="s">
        <v>4</v>
      </c>
      <c r="Q9" s="268"/>
      <c r="R9" s="269" t="s">
        <v>255</v>
      </c>
      <c r="S9" s="268"/>
      <c r="T9" s="267" t="s">
        <v>3</v>
      </c>
      <c r="U9" s="269"/>
      <c r="V9" s="267" t="s">
        <v>4</v>
      </c>
      <c r="W9" s="268"/>
      <c r="X9" s="269" t="s">
        <v>255</v>
      </c>
      <c r="Y9" s="268"/>
      <c r="Z9" s="267" t="s">
        <v>3</v>
      </c>
      <c r="AA9" s="269"/>
      <c r="AB9" s="267" t="s">
        <v>4</v>
      </c>
      <c r="AC9" s="268"/>
      <c r="AD9" s="269" t="s">
        <v>255</v>
      </c>
      <c r="AE9" s="268"/>
      <c r="AF9" s="267" t="s">
        <v>3</v>
      </c>
      <c r="AG9" s="269"/>
      <c r="AH9" s="267" t="s">
        <v>4</v>
      </c>
      <c r="AI9" s="268"/>
      <c r="AJ9" s="269" t="s">
        <v>255</v>
      </c>
      <c r="AK9" s="268"/>
      <c r="AL9" s="267" t="s">
        <v>3</v>
      </c>
      <c r="AM9" s="269"/>
      <c r="AN9" s="267" t="s">
        <v>4</v>
      </c>
      <c r="AO9" s="268"/>
      <c r="AP9" s="269" t="s">
        <v>255</v>
      </c>
      <c r="AQ9" s="268"/>
    </row>
    <row r="10" spans="1:43">
      <c r="A10" s="83"/>
      <c r="B10" s="84" t="s">
        <v>1</v>
      </c>
      <c r="C10" s="75" t="s">
        <v>445</v>
      </c>
      <c r="D10" s="47" t="s">
        <v>1</v>
      </c>
      <c r="E10" s="49" t="s">
        <v>445</v>
      </c>
      <c r="F10" s="75" t="s">
        <v>456</v>
      </c>
      <c r="G10" s="49" t="s">
        <v>444</v>
      </c>
      <c r="H10" s="84" t="s">
        <v>1</v>
      </c>
      <c r="I10" s="75" t="s">
        <v>445</v>
      </c>
      <c r="J10" s="47" t="s">
        <v>1</v>
      </c>
      <c r="K10" s="49" t="s">
        <v>445</v>
      </c>
      <c r="L10" s="75" t="s">
        <v>456</v>
      </c>
      <c r="M10" s="49" t="s">
        <v>444</v>
      </c>
      <c r="N10" s="84" t="s">
        <v>1</v>
      </c>
      <c r="O10" s="75" t="s">
        <v>445</v>
      </c>
      <c r="P10" s="47" t="s">
        <v>1</v>
      </c>
      <c r="Q10" s="49" t="s">
        <v>445</v>
      </c>
      <c r="R10" s="75" t="s">
        <v>456</v>
      </c>
      <c r="S10" s="49" t="s">
        <v>444</v>
      </c>
      <c r="T10" s="47" t="s">
        <v>1</v>
      </c>
      <c r="U10" s="75" t="s">
        <v>445</v>
      </c>
      <c r="V10" s="47" t="s">
        <v>1</v>
      </c>
      <c r="W10" s="49" t="s">
        <v>445</v>
      </c>
      <c r="X10" s="75" t="s">
        <v>456</v>
      </c>
      <c r="Y10" s="49" t="s">
        <v>444</v>
      </c>
      <c r="Z10" s="75" t="s">
        <v>1</v>
      </c>
      <c r="AA10" s="75" t="s">
        <v>445</v>
      </c>
      <c r="AB10" s="47" t="s">
        <v>1</v>
      </c>
      <c r="AC10" s="49" t="s">
        <v>445</v>
      </c>
      <c r="AD10" s="75" t="s">
        <v>456</v>
      </c>
      <c r="AE10" s="49" t="s">
        <v>444</v>
      </c>
      <c r="AF10" s="84" t="s">
        <v>1</v>
      </c>
      <c r="AG10" s="75" t="s">
        <v>445</v>
      </c>
      <c r="AH10" s="47" t="s">
        <v>1</v>
      </c>
      <c r="AI10" s="49" t="s">
        <v>445</v>
      </c>
      <c r="AJ10" s="75" t="s">
        <v>456</v>
      </c>
      <c r="AK10" s="49" t="s">
        <v>444</v>
      </c>
      <c r="AL10" s="84" t="s">
        <v>1</v>
      </c>
      <c r="AM10" s="75" t="s">
        <v>445</v>
      </c>
      <c r="AN10" s="47" t="s">
        <v>1</v>
      </c>
      <c r="AO10" s="49" t="s">
        <v>445</v>
      </c>
      <c r="AP10" s="75" t="s">
        <v>456</v>
      </c>
      <c r="AQ10" s="50" t="s">
        <v>444</v>
      </c>
    </row>
    <row r="11" spans="1:43" ht="14.5" customHeight="1">
      <c r="A11" s="180"/>
      <c r="B11" s="181"/>
      <c r="C11" s="182"/>
      <c r="D11" s="183"/>
      <c r="E11" s="184"/>
      <c r="F11" s="182"/>
      <c r="G11" s="184"/>
      <c r="H11" s="181"/>
      <c r="I11" s="182"/>
      <c r="J11" s="183"/>
      <c r="K11" s="184"/>
      <c r="L11" s="182"/>
      <c r="M11" s="184"/>
      <c r="N11" s="181"/>
      <c r="O11" s="182"/>
      <c r="P11" s="183"/>
      <c r="Q11" s="184"/>
      <c r="R11" s="182"/>
      <c r="S11" s="182"/>
      <c r="T11" s="183"/>
      <c r="U11" s="184"/>
      <c r="V11" s="183"/>
      <c r="W11" s="184"/>
      <c r="X11" s="182"/>
      <c r="Y11" s="184"/>
      <c r="Z11" s="182"/>
      <c r="AA11" s="182"/>
      <c r="AB11" s="183"/>
      <c r="AC11" s="184"/>
      <c r="AD11" s="182"/>
      <c r="AE11" s="184"/>
      <c r="AF11" s="181"/>
      <c r="AG11" s="182"/>
      <c r="AH11" s="183"/>
      <c r="AI11" s="184"/>
      <c r="AJ11" s="182"/>
      <c r="AK11" s="184"/>
      <c r="AL11" s="181"/>
      <c r="AM11" s="182"/>
      <c r="AN11" s="183"/>
      <c r="AO11" s="184"/>
      <c r="AP11" s="182"/>
      <c r="AQ11" s="185"/>
    </row>
    <row r="12" spans="1:43">
      <c r="A12" s="39" t="s">
        <v>75</v>
      </c>
      <c r="B12" s="40">
        <v>4.155541916791913</v>
      </c>
      <c r="C12" s="60">
        <v>2.0401078371998289</v>
      </c>
      <c r="D12" s="65">
        <v>1.5329718206524221</v>
      </c>
      <c r="E12" s="59">
        <v>1.0512645546678516</v>
      </c>
      <c r="F12" s="69">
        <v>-2.6225700378417969</v>
      </c>
      <c r="G12" s="59">
        <v>2.2950375080108643</v>
      </c>
      <c r="H12" s="40">
        <v>32.185367815913622</v>
      </c>
      <c r="I12" s="60">
        <v>3.8293026880126333</v>
      </c>
      <c r="J12" s="65">
        <v>37.26371192201573</v>
      </c>
      <c r="K12" s="59">
        <v>7.1018685138534279</v>
      </c>
      <c r="L12" s="69">
        <v>5.0783438682556152</v>
      </c>
      <c r="M12" s="59">
        <v>8.0684633255004883</v>
      </c>
      <c r="N12" s="40">
        <v>15.19599214489644</v>
      </c>
      <c r="O12" s="60">
        <v>3.1435670473181716</v>
      </c>
      <c r="P12" s="65">
        <v>4.8126781244185981</v>
      </c>
      <c r="Q12" s="59">
        <v>1.837625317999998</v>
      </c>
      <c r="R12" s="69">
        <v>-10.38331413269043</v>
      </c>
      <c r="S12" s="60">
        <v>3.6412746906280518</v>
      </c>
      <c r="T12" s="65">
        <v>63.003398663232169</v>
      </c>
      <c r="U12" s="59">
        <v>3.5266140930433396</v>
      </c>
      <c r="V12" s="65">
        <v>50.7824502137316</v>
      </c>
      <c r="W12" s="59">
        <v>9.0876600653381381</v>
      </c>
      <c r="X12" s="69">
        <v>-12.220948219299316</v>
      </c>
      <c r="Y12" s="59">
        <v>9.7479524612426758</v>
      </c>
      <c r="Z12" s="69">
        <v>35.779449974624967</v>
      </c>
      <c r="AA12" s="60">
        <v>3.77801053266715</v>
      </c>
      <c r="AB12" s="65">
        <v>29.074783894382609</v>
      </c>
      <c r="AC12" s="59">
        <v>5.7116713483267025</v>
      </c>
      <c r="AD12" s="69">
        <v>-6.7046661376953125</v>
      </c>
      <c r="AE12" s="59">
        <v>6.8481059074401855</v>
      </c>
      <c r="AF12" s="40">
        <v>11.561517513082929</v>
      </c>
      <c r="AG12" s="60">
        <v>2.7526728435468217</v>
      </c>
      <c r="AH12" s="65">
        <v>11.07617895321264</v>
      </c>
      <c r="AI12" s="59">
        <v>3.7048447316179547</v>
      </c>
      <c r="AJ12" s="69">
        <v>-0.48533856868743896</v>
      </c>
      <c r="AK12" s="59">
        <v>4.6155261993408203</v>
      </c>
      <c r="AL12" s="40">
        <v>39.853433149556572</v>
      </c>
      <c r="AM12" s="60">
        <v>3.8314528425717342</v>
      </c>
      <c r="AN12" s="65">
        <v>32.84303599735874</v>
      </c>
      <c r="AO12" s="59">
        <v>7.5116198931544149</v>
      </c>
      <c r="AP12" s="69">
        <v>-7.0103969573974609</v>
      </c>
      <c r="AQ12" s="61">
        <v>8.4323463439941406</v>
      </c>
    </row>
    <row r="13" spans="1:43" ht="12.75" customHeight="1">
      <c r="A13" s="39" t="s">
        <v>78</v>
      </c>
      <c r="B13" s="40">
        <v>3.1982804102750699</v>
      </c>
      <c r="C13" s="60">
        <v>2.4683465419343249</v>
      </c>
      <c r="D13" s="65">
        <v>0</v>
      </c>
      <c r="E13" s="59">
        <v>0</v>
      </c>
      <c r="F13" s="69">
        <v>-3.1982803344726562</v>
      </c>
      <c r="G13" s="59">
        <v>2.4683465957641602</v>
      </c>
      <c r="H13" s="40">
        <v>29.711353323075539</v>
      </c>
      <c r="I13" s="60">
        <v>3.9883164282819079</v>
      </c>
      <c r="J13" s="65">
        <v>49.242477913165658</v>
      </c>
      <c r="K13" s="59">
        <v>4.8265013043282909</v>
      </c>
      <c r="L13" s="69">
        <v>19.531124114990234</v>
      </c>
      <c r="M13" s="59">
        <v>6.2611327171325684</v>
      </c>
      <c r="N13" s="40">
        <v>3.6770014347026732</v>
      </c>
      <c r="O13" s="60">
        <v>1.9337545922245232</v>
      </c>
      <c r="P13" s="65">
        <v>5.460685056131025</v>
      </c>
      <c r="Q13" s="59">
        <v>1.8866974578398434</v>
      </c>
      <c r="R13" s="69">
        <v>1.7836836576461792</v>
      </c>
      <c r="S13" s="60">
        <v>2.7016725540161133</v>
      </c>
      <c r="T13" s="65">
        <v>56.828352578122143</v>
      </c>
      <c r="U13" s="59">
        <v>5.929801553138577</v>
      </c>
      <c r="V13" s="65">
        <v>58.119517750741409</v>
      </c>
      <c r="W13" s="59">
        <v>3.7325167535757533</v>
      </c>
      <c r="X13" s="69">
        <v>1.2911651134490967</v>
      </c>
      <c r="Y13" s="59">
        <v>7.0067272186279297</v>
      </c>
      <c r="Z13" s="69">
        <v>16.962330195173021</v>
      </c>
      <c r="AA13" s="60">
        <v>2.7924549126822513</v>
      </c>
      <c r="AB13" s="65">
        <v>22.869644754118688</v>
      </c>
      <c r="AC13" s="59">
        <v>3.5359241160158641</v>
      </c>
      <c r="AD13" s="69">
        <v>5.9073147773742676</v>
      </c>
      <c r="AE13" s="59">
        <v>4.5056147575378418</v>
      </c>
      <c r="AF13" s="40">
        <v>7.6778629467451012</v>
      </c>
      <c r="AG13" s="60">
        <v>2.1394728352889594</v>
      </c>
      <c r="AH13" s="65">
        <v>8.2136460227716377</v>
      </c>
      <c r="AI13" s="59">
        <v>2.5866993176214486</v>
      </c>
      <c r="AJ13" s="69">
        <v>0.53578305244445801</v>
      </c>
      <c r="AK13" s="59">
        <v>3.3568375110626221</v>
      </c>
      <c r="AL13" s="40">
        <v>18.147361918820039</v>
      </c>
      <c r="AM13" s="60">
        <v>2.9311782430453093</v>
      </c>
      <c r="AN13" s="65">
        <v>24.603691627222471</v>
      </c>
      <c r="AO13" s="59">
        <v>4.3081854969504816</v>
      </c>
      <c r="AP13" s="69">
        <v>6.4563298225402832</v>
      </c>
      <c r="AQ13" s="61">
        <v>5.2107839584350586</v>
      </c>
    </row>
    <row r="14" spans="1:43">
      <c r="A14" s="39" t="s">
        <v>88</v>
      </c>
      <c r="B14" s="40">
        <v>0.63125016921186894</v>
      </c>
      <c r="C14" s="60">
        <v>0.63678689044732695</v>
      </c>
      <c r="D14" s="65">
        <v>1.3928197239458899</v>
      </c>
      <c r="E14" s="59">
        <v>0.53503151585254261</v>
      </c>
      <c r="F14" s="69" t="s">
        <v>16</v>
      </c>
      <c r="G14" s="59" t="s">
        <v>16</v>
      </c>
      <c r="H14" s="40">
        <v>31.553721992829072</v>
      </c>
      <c r="I14" s="60">
        <v>6.0895290201282144</v>
      </c>
      <c r="J14" s="65">
        <v>18.46297029826291</v>
      </c>
      <c r="K14" s="59">
        <v>3.2652222501734305</v>
      </c>
      <c r="L14" s="69" t="s">
        <v>16</v>
      </c>
      <c r="M14" s="59" t="s">
        <v>16</v>
      </c>
      <c r="N14" s="40">
        <v>9.1670650461190579</v>
      </c>
      <c r="O14" s="60">
        <v>2.9176740475961505</v>
      </c>
      <c r="P14" s="65">
        <v>5.2872006189215641</v>
      </c>
      <c r="Q14" s="59">
        <v>1.3378949251434675</v>
      </c>
      <c r="R14" s="69" t="s">
        <v>16</v>
      </c>
      <c r="S14" s="60" t="s">
        <v>16</v>
      </c>
      <c r="T14" s="65">
        <v>60.907588122386358</v>
      </c>
      <c r="U14" s="59">
        <v>5.8924982482382804</v>
      </c>
      <c r="V14" s="65">
        <v>62.922631615395233</v>
      </c>
      <c r="W14" s="59">
        <v>4.9811946806371177</v>
      </c>
      <c r="X14" s="69" t="s">
        <v>16</v>
      </c>
      <c r="Y14" s="59" t="s">
        <v>16</v>
      </c>
      <c r="Z14" s="69">
        <v>28.24646719043848</v>
      </c>
      <c r="AA14" s="60">
        <v>6.1378261415634832</v>
      </c>
      <c r="AB14" s="65">
        <v>18.00231356555399</v>
      </c>
      <c r="AC14" s="59">
        <v>3.2540997979383715</v>
      </c>
      <c r="AD14" s="69" t="s">
        <v>16</v>
      </c>
      <c r="AE14" s="59" t="s">
        <v>16</v>
      </c>
      <c r="AF14" s="40">
        <v>10.46815003015918</v>
      </c>
      <c r="AG14" s="60">
        <v>4.7271915250226213</v>
      </c>
      <c r="AH14" s="65">
        <v>3.4789895731143998</v>
      </c>
      <c r="AI14" s="59">
        <v>1.0440970413588808</v>
      </c>
      <c r="AJ14" s="69" t="s">
        <v>16</v>
      </c>
      <c r="AK14" s="59" t="s">
        <v>16</v>
      </c>
      <c r="AL14" s="40">
        <v>34.177687599003463</v>
      </c>
      <c r="AM14" s="60">
        <v>5.4798684413463272</v>
      </c>
      <c r="AN14" s="65">
        <v>21.15691145161616</v>
      </c>
      <c r="AO14" s="59">
        <v>4.8480449885658929</v>
      </c>
      <c r="AP14" s="69" t="s">
        <v>16</v>
      </c>
      <c r="AQ14" s="61" t="s">
        <v>16</v>
      </c>
    </row>
    <row r="15" spans="1:43" ht="12.75" customHeight="1">
      <c r="A15" s="85" t="s">
        <v>67</v>
      </c>
      <c r="B15" s="86">
        <v>6.9544928595098199</v>
      </c>
      <c r="C15" s="53">
        <v>1.8549100469899924</v>
      </c>
      <c r="D15" s="72">
        <v>9.565955598353808</v>
      </c>
      <c r="E15" s="51">
        <v>2.2427206561493631</v>
      </c>
      <c r="F15" s="71">
        <v>2.6114628314971924</v>
      </c>
      <c r="G15" s="51">
        <v>2.9104101657867432</v>
      </c>
      <c r="H15" s="86">
        <v>37.965881365448247</v>
      </c>
      <c r="I15" s="53">
        <v>3.7060545327949539</v>
      </c>
      <c r="J15" s="72">
        <v>46.201307643247681</v>
      </c>
      <c r="K15" s="51">
        <v>4.2816324594461026</v>
      </c>
      <c r="L15" s="71">
        <v>8.2354259490966797</v>
      </c>
      <c r="M15" s="51">
        <v>5.6627922058105469</v>
      </c>
      <c r="N15" s="86">
        <v>3.6247544910012</v>
      </c>
      <c r="O15" s="53">
        <v>1.4313722482422317</v>
      </c>
      <c r="P15" s="72">
        <v>6.9538875947987799</v>
      </c>
      <c r="Q15" s="51">
        <v>2.1306464173647206</v>
      </c>
      <c r="R15" s="71">
        <v>3.3291330337524414</v>
      </c>
      <c r="S15" s="53">
        <v>2.5668036937713623</v>
      </c>
      <c r="T15" s="72">
        <v>59.014004008140333</v>
      </c>
      <c r="U15" s="51">
        <v>4.3117256761803153</v>
      </c>
      <c r="V15" s="72">
        <v>58.203949550697828</v>
      </c>
      <c r="W15" s="51">
        <v>3.881177126887208</v>
      </c>
      <c r="X15" s="71">
        <v>-0.8100544810295105</v>
      </c>
      <c r="Y15" s="51">
        <v>5.8012509346008301</v>
      </c>
      <c r="Z15" s="71">
        <v>8.0861863411923398</v>
      </c>
      <c r="AA15" s="53">
        <v>2.3064815935584662</v>
      </c>
      <c r="AB15" s="72">
        <v>11.306297081446081</v>
      </c>
      <c r="AC15" s="51">
        <v>2.7448024155220754</v>
      </c>
      <c r="AD15" s="71">
        <v>3.2201106548309326</v>
      </c>
      <c r="AE15" s="51">
        <v>3.5852193832397461</v>
      </c>
      <c r="AF15" s="86">
        <v>19.33693374590613</v>
      </c>
      <c r="AG15" s="53">
        <v>2.8874680812895446</v>
      </c>
      <c r="AH15" s="72">
        <v>21.374145158910778</v>
      </c>
      <c r="AI15" s="51">
        <v>2.9569940104745842</v>
      </c>
      <c r="AJ15" s="71">
        <v>2.0372114181518555</v>
      </c>
      <c r="AK15" s="51">
        <v>4.1329512596130371</v>
      </c>
      <c r="AL15" s="86">
        <v>54.05205714024666</v>
      </c>
      <c r="AM15" s="53">
        <v>3.3044349477920387</v>
      </c>
      <c r="AN15" s="72">
        <v>59.541240217911998</v>
      </c>
      <c r="AO15" s="51">
        <v>3.8644897671913707</v>
      </c>
      <c r="AP15" s="71">
        <v>5.4891829490661621</v>
      </c>
      <c r="AQ15" s="52">
        <v>5.0846409797668457</v>
      </c>
    </row>
    <row r="16" spans="1:43">
      <c r="A16" s="85" t="s">
        <v>108</v>
      </c>
      <c r="B16" s="86">
        <v>7.4952210304007894</v>
      </c>
      <c r="C16" s="53">
        <v>1.4295993154093245</v>
      </c>
      <c r="D16" s="72">
        <v>6.993871562816115</v>
      </c>
      <c r="E16" s="51">
        <v>2.2638523016319527</v>
      </c>
      <c r="F16" s="71">
        <v>-0.50134944915771484</v>
      </c>
      <c r="G16" s="51">
        <v>2.6774580478668213</v>
      </c>
      <c r="H16" s="86">
        <v>24.10901881686339</v>
      </c>
      <c r="I16" s="53">
        <v>2.1046441493182062</v>
      </c>
      <c r="J16" s="72">
        <v>44.873711611415189</v>
      </c>
      <c r="K16" s="51">
        <v>4.2984942738853942</v>
      </c>
      <c r="L16" s="71">
        <v>20.764692306518555</v>
      </c>
      <c r="M16" s="51">
        <v>4.7860817909240723</v>
      </c>
      <c r="N16" s="86">
        <v>33.407301348376777</v>
      </c>
      <c r="O16" s="53">
        <v>2.0809815493710238</v>
      </c>
      <c r="P16" s="72">
        <v>38.918599732978223</v>
      </c>
      <c r="Q16" s="51">
        <v>3.5152788640126151</v>
      </c>
      <c r="R16" s="71">
        <v>5.5112981796264648</v>
      </c>
      <c r="S16" s="53">
        <v>4.0850543975830078</v>
      </c>
      <c r="T16" s="72">
        <v>38.629243396755221</v>
      </c>
      <c r="U16" s="51">
        <v>2.6071993798446513</v>
      </c>
      <c r="V16" s="72">
        <v>35.802369210290813</v>
      </c>
      <c r="W16" s="51">
        <v>4.0894183143150009</v>
      </c>
      <c r="X16" s="71">
        <v>-2.8268742561340332</v>
      </c>
      <c r="Y16" s="51">
        <v>4.849827766418457</v>
      </c>
      <c r="Z16" s="71">
        <v>13.10401291583239</v>
      </c>
      <c r="AA16" s="53">
        <v>1.8625280524348249</v>
      </c>
      <c r="AB16" s="72">
        <v>17.270990216372251</v>
      </c>
      <c r="AC16" s="51">
        <v>2.9961189564066055</v>
      </c>
      <c r="AD16" s="71">
        <v>4.1669774055480957</v>
      </c>
      <c r="AE16" s="51">
        <v>3.5278520584106445</v>
      </c>
      <c r="AF16" s="86">
        <v>20.717808904747049</v>
      </c>
      <c r="AG16" s="53">
        <v>1.9393138087615083</v>
      </c>
      <c r="AH16" s="72">
        <v>25.40377071498445</v>
      </c>
      <c r="AI16" s="51">
        <v>3.6296908194232125</v>
      </c>
      <c r="AJ16" s="71">
        <v>4.6859617233276367</v>
      </c>
      <c r="AK16" s="51">
        <v>4.1152877807617188</v>
      </c>
      <c r="AL16" s="86">
        <v>31.494579645085469</v>
      </c>
      <c r="AM16" s="53">
        <v>2.5122821805472912</v>
      </c>
      <c r="AN16" s="72">
        <v>34.933643655864763</v>
      </c>
      <c r="AO16" s="51">
        <v>3.9575020161410248</v>
      </c>
      <c r="AP16" s="71">
        <v>3.4390640258789062</v>
      </c>
      <c r="AQ16" s="52">
        <v>4.6875777244567871</v>
      </c>
    </row>
    <row r="17" spans="1:43" ht="12.75" customHeight="1">
      <c r="A17" s="39" t="s">
        <v>56</v>
      </c>
      <c r="B17" s="40">
        <v>13.684210526315789</v>
      </c>
      <c r="C17" s="60">
        <v>3.1740154200999706</v>
      </c>
      <c r="D17" s="65">
        <v>4.040404040412203</v>
      </c>
      <c r="E17" s="59">
        <v>2.0202020201877353</v>
      </c>
      <c r="F17" s="69">
        <v>-9.6438064575195312</v>
      </c>
      <c r="G17" s="59">
        <v>3.7623915672302246</v>
      </c>
      <c r="H17" s="40">
        <v>34.736842105263158</v>
      </c>
      <c r="I17" s="60">
        <v>4.927859274143251</v>
      </c>
      <c r="J17" s="65">
        <v>30.583613916930471</v>
      </c>
      <c r="K17" s="59">
        <v>4.3781834118056038</v>
      </c>
      <c r="L17" s="69">
        <v>-4.1532282829284668</v>
      </c>
      <c r="M17" s="59">
        <v>6.5918350219726562</v>
      </c>
      <c r="N17" s="40">
        <v>38.297872340425542</v>
      </c>
      <c r="O17" s="60">
        <v>4.7060635392055135</v>
      </c>
      <c r="P17" s="65">
        <v>29.195011337916728</v>
      </c>
      <c r="Q17" s="59">
        <v>4.7491735374903339</v>
      </c>
      <c r="R17" s="69">
        <v>-9.1028614044189453</v>
      </c>
      <c r="S17" s="60">
        <v>6.6859316825866699</v>
      </c>
      <c r="T17" s="65">
        <v>48.421052631578952</v>
      </c>
      <c r="U17" s="59">
        <v>4.6886683149201129</v>
      </c>
      <c r="V17" s="65">
        <v>58.503401360527562</v>
      </c>
      <c r="W17" s="59">
        <v>5.3575344145957846</v>
      </c>
      <c r="X17" s="69">
        <v>10.082348823547363</v>
      </c>
      <c r="Y17" s="59">
        <v>7.1194653511047363</v>
      </c>
      <c r="Z17" s="69">
        <v>22.58064516129032</v>
      </c>
      <c r="AA17" s="60">
        <v>4.1301558458070167</v>
      </c>
      <c r="AB17" s="65">
        <v>21.66105499438719</v>
      </c>
      <c r="AC17" s="59">
        <v>4.8844119296895929</v>
      </c>
      <c r="AD17" s="69">
        <v>-0.91959017515182495</v>
      </c>
      <c r="AE17" s="59">
        <v>6.3965353965759277</v>
      </c>
      <c r="AF17" s="40">
        <v>47.368421052631582</v>
      </c>
      <c r="AG17" s="60">
        <v>4.8532508826634242</v>
      </c>
      <c r="AH17" s="65">
        <v>26.711560044902448</v>
      </c>
      <c r="AI17" s="59">
        <v>5.1882937513870075</v>
      </c>
      <c r="AJ17" s="69">
        <v>-20.6568603515625</v>
      </c>
      <c r="AK17" s="59">
        <v>7.1043953895568848</v>
      </c>
      <c r="AL17" s="40">
        <v>53.608247422680407</v>
      </c>
      <c r="AM17" s="60">
        <v>4.6358939910965651</v>
      </c>
      <c r="AN17" s="65">
        <v>46.913580246963463</v>
      </c>
      <c r="AO17" s="59">
        <v>5.0697972969819549</v>
      </c>
      <c r="AP17" s="69">
        <v>-6.6946673393249512</v>
      </c>
      <c r="AQ17" s="61">
        <v>6.8698148727416992</v>
      </c>
    </row>
    <row r="18" spans="1:43">
      <c r="A18" s="39" t="s">
        <v>69</v>
      </c>
      <c r="B18" s="40">
        <v>2.6434502148800019</v>
      </c>
      <c r="C18" s="60">
        <v>1.0590458373201102</v>
      </c>
      <c r="D18" s="65">
        <v>4.6853120127911767</v>
      </c>
      <c r="E18" s="59">
        <v>1.6226892735630751</v>
      </c>
      <c r="F18" s="69">
        <v>2.0418617725372314</v>
      </c>
      <c r="G18" s="59">
        <v>1.9377044439315796</v>
      </c>
      <c r="H18" s="40">
        <v>20.475430806348481</v>
      </c>
      <c r="I18" s="60">
        <v>2.7950321078847158</v>
      </c>
      <c r="J18" s="65">
        <v>31.970992345065209</v>
      </c>
      <c r="K18" s="59">
        <v>3.3453648131840468</v>
      </c>
      <c r="L18" s="69">
        <v>11.495561599731445</v>
      </c>
      <c r="M18" s="59">
        <v>4.3593201637268066</v>
      </c>
      <c r="N18" s="40">
        <v>8.7254085967977399</v>
      </c>
      <c r="O18" s="60">
        <v>2.1136664337006925</v>
      </c>
      <c r="P18" s="65">
        <v>8.6199527342333386</v>
      </c>
      <c r="Q18" s="59">
        <v>2.1672506387976274</v>
      </c>
      <c r="R18" s="69">
        <v>-0.10545586049556732</v>
      </c>
      <c r="S18" s="60">
        <v>3.0273025035858154</v>
      </c>
      <c r="T18" s="65">
        <v>34.320392887121052</v>
      </c>
      <c r="U18" s="59">
        <v>3.5703857848084657</v>
      </c>
      <c r="V18" s="65">
        <v>55.858135833584463</v>
      </c>
      <c r="W18" s="59">
        <v>3.608538715709519</v>
      </c>
      <c r="X18" s="69">
        <v>21.537742614746094</v>
      </c>
      <c r="Y18" s="59">
        <v>5.0763378143310547</v>
      </c>
      <c r="Z18" s="69">
        <v>6.8423585575493648</v>
      </c>
      <c r="AA18" s="60">
        <v>1.6530148065742176</v>
      </c>
      <c r="AB18" s="65">
        <v>9.7146172947211706</v>
      </c>
      <c r="AC18" s="59">
        <v>2.0638727742071423</v>
      </c>
      <c r="AD18" s="69">
        <v>2.8722586631774902</v>
      </c>
      <c r="AE18" s="59">
        <v>2.6442444324493408</v>
      </c>
      <c r="AF18" s="40">
        <v>9.1176298803017897</v>
      </c>
      <c r="AG18" s="60">
        <v>1.9691419135843027</v>
      </c>
      <c r="AH18" s="65">
        <v>13.59031297765107</v>
      </c>
      <c r="AI18" s="59">
        <v>2.556912788976812</v>
      </c>
      <c r="AJ18" s="69">
        <v>4.4726829528808594</v>
      </c>
      <c r="AK18" s="59">
        <v>3.2272779941558838</v>
      </c>
      <c r="AL18" s="40">
        <v>20.019315880565941</v>
      </c>
      <c r="AM18" s="60">
        <v>3.071451846793523</v>
      </c>
      <c r="AN18" s="65">
        <v>16.031754442734051</v>
      </c>
      <c r="AO18" s="59">
        <v>2.2318525832992333</v>
      </c>
      <c r="AP18" s="69">
        <v>-3.9875614643096924</v>
      </c>
      <c r="AQ18" s="61">
        <v>3.7967066764831543</v>
      </c>
    </row>
    <row r="19" spans="1:43" ht="12.75" customHeight="1">
      <c r="A19" s="85" t="s">
        <v>107</v>
      </c>
      <c r="B19" s="86">
        <v>13.00234915253181</v>
      </c>
      <c r="C19" s="53">
        <v>2.791043125730917</v>
      </c>
      <c r="D19" s="72">
        <v>5.1441549154006756</v>
      </c>
      <c r="E19" s="51">
        <v>1.7755922724446007</v>
      </c>
      <c r="F19" s="71">
        <v>-7.8581943511962891</v>
      </c>
      <c r="G19" s="51">
        <v>3.3079676628112793</v>
      </c>
      <c r="H19" s="86">
        <v>53.683904575567482</v>
      </c>
      <c r="I19" s="53">
        <v>4.2529827187142306</v>
      </c>
      <c r="J19" s="72">
        <v>59.516245540698797</v>
      </c>
      <c r="K19" s="51">
        <v>3.8895919821513303</v>
      </c>
      <c r="L19" s="71">
        <v>5.832341194152832</v>
      </c>
      <c r="M19" s="51">
        <v>5.7634005546569824</v>
      </c>
      <c r="N19" s="86">
        <v>35.144539698305927</v>
      </c>
      <c r="O19" s="53">
        <v>3.925571619434554</v>
      </c>
      <c r="P19" s="72">
        <v>29.277939841362361</v>
      </c>
      <c r="Q19" s="51">
        <v>3.4209405539687965</v>
      </c>
      <c r="R19" s="71">
        <v>-5.8666000366210938</v>
      </c>
      <c r="S19" s="53">
        <v>5.2070093154907227</v>
      </c>
      <c r="T19" s="72">
        <v>50.714805340667887</v>
      </c>
      <c r="U19" s="51">
        <v>3.928691425330741</v>
      </c>
      <c r="V19" s="72">
        <v>49.975022331502281</v>
      </c>
      <c r="W19" s="51">
        <v>4.213458047751665</v>
      </c>
      <c r="X19" s="71">
        <v>-0.73978298902511597</v>
      </c>
      <c r="Y19" s="51">
        <v>5.7608890533447266</v>
      </c>
      <c r="Z19" s="71">
        <v>20.587908687165161</v>
      </c>
      <c r="AA19" s="53">
        <v>3.2913665983310443</v>
      </c>
      <c r="AB19" s="72">
        <v>23.476903002973721</v>
      </c>
      <c r="AC19" s="51">
        <v>3.274792063852654</v>
      </c>
      <c r="AD19" s="71">
        <v>2.8889942169189453</v>
      </c>
      <c r="AE19" s="51">
        <v>4.6429901123046875</v>
      </c>
      <c r="AF19" s="86">
        <v>44.016015629483192</v>
      </c>
      <c r="AG19" s="53">
        <v>4.203466517286377</v>
      </c>
      <c r="AH19" s="72">
        <v>38.084112005287501</v>
      </c>
      <c r="AI19" s="51">
        <v>3.8522319339237976</v>
      </c>
      <c r="AJ19" s="71">
        <v>-5.9319038391113281</v>
      </c>
      <c r="AK19" s="51">
        <v>5.7016506195068359</v>
      </c>
      <c r="AL19" s="86">
        <v>58.945445060382241</v>
      </c>
      <c r="AM19" s="53">
        <v>3.9857619999191591</v>
      </c>
      <c r="AN19" s="72">
        <v>49.495419735101009</v>
      </c>
      <c r="AO19" s="51">
        <v>4.4794542618658788</v>
      </c>
      <c r="AP19" s="71">
        <v>-9.4500255584716797</v>
      </c>
      <c r="AQ19" s="52">
        <v>5.9959826469421387</v>
      </c>
    </row>
    <row r="20" spans="1:43">
      <c r="A20" s="39" t="s">
        <v>73</v>
      </c>
      <c r="B20" s="40">
        <v>4.9591037767754411</v>
      </c>
      <c r="C20" s="60">
        <v>1.9995860472263638</v>
      </c>
      <c r="D20" s="65">
        <v>3.7757675928803041</v>
      </c>
      <c r="E20" s="59">
        <v>1.573950127994135</v>
      </c>
      <c r="F20" s="69">
        <v>-1.1833361387252808</v>
      </c>
      <c r="G20" s="59">
        <v>2.5447325706481934</v>
      </c>
      <c r="H20" s="40">
        <v>25.405644367723141</v>
      </c>
      <c r="I20" s="60">
        <v>4.0572008700627826</v>
      </c>
      <c r="J20" s="65">
        <v>28.29455295869845</v>
      </c>
      <c r="K20" s="59">
        <v>4.5910767715864313</v>
      </c>
      <c r="L20" s="69">
        <v>2.8889086246490479</v>
      </c>
      <c r="M20" s="59">
        <v>6.126896858215332</v>
      </c>
      <c r="N20" s="40">
        <v>10.7726874745511</v>
      </c>
      <c r="O20" s="60">
        <v>2.6723082333283985</v>
      </c>
      <c r="P20" s="65">
        <v>4.686950706964411</v>
      </c>
      <c r="Q20" s="59">
        <v>1.6862248560138224</v>
      </c>
      <c r="R20" s="69">
        <v>-6.0857367515563965</v>
      </c>
      <c r="S20" s="60">
        <v>3.159839391708374</v>
      </c>
      <c r="T20" s="65">
        <v>29.548394701338751</v>
      </c>
      <c r="U20" s="59">
        <v>4.5541797107809083</v>
      </c>
      <c r="V20" s="65">
        <v>29.789433523713619</v>
      </c>
      <c r="W20" s="59">
        <v>4.2530524291388074</v>
      </c>
      <c r="X20" s="69">
        <v>0.24103882908821106</v>
      </c>
      <c r="Y20" s="59">
        <v>6.231292724609375</v>
      </c>
      <c r="Z20" s="69">
        <v>15.64367880498901</v>
      </c>
      <c r="AA20" s="60">
        <v>3.4183766316021527</v>
      </c>
      <c r="AB20" s="65">
        <v>13.54168511544885</v>
      </c>
      <c r="AC20" s="59">
        <v>3.2485914074350175</v>
      </c>
      <c r="AD20" s="69">
        <v>-2.1019937992095947</v>
      </c>
      <c r="AE20" s="59">
        <v>4.7157869338989258</v>
      </c>
      <c r="AF20" s="40">
        <v>18.303680157776391</v>
      </c>
      <c r="AG20" s="60">
        <v>3.1438809609919502</v>
      </c>
      <c r="AH20" s="65">
        <v>16.256930317396758</v>
      </c>
      <c r="AI20" s="59">
        <v>3.1535672515513928</v>
      </c>
      <c r="AJ20" s="69">
        <v>-2.0467498302459717</v>
      </c>
      <c r="AK20" s="59">
        <v>4.4529733657836914</v>
      </c>
      <c r="AL20" s="40">
        <v>18.915376662953658</v>
      </c>
      <c r="AM20" s="60">
        <v>3.5132383210235942</v>
      </c>
      <c r="AN20" s="65">
        <v>11.01704259323094</v>
      </c>
      <c r="AO20" s="59">
        <v>2.6653581203528884</v>
      </c>
      <c r="AP20" s="69">
        <v>-7.8983340263366699</v>
      </c>
      <c r="AQ20" s="61">
        <v>4.4098725318908691</v>
      </c>
    </row>
    <row r="21" spans="1:43" ht="12.75" customHeight="1">
      <c r="A21" s="39" t="s">
        <v>62</v>
      </c>
      <c r="B21" s="40">
        <v>7.1308385341553651</v>
      </c>
      <c r="C21" s="60">
        <v>1.9056030903769272</v>
      </c>
      <c r="D21" s="65">
        <v>6.7818400963928784</v>
      </c>
      <c r="E21" s="59">
        <v>1.7620328322997074</v>
      </c>
      <c r="F21" s="69">
        <v>-0.34899842739105225</v>
      </c>
      <c r="G21" s="59">
        <v>2.5953965187072754</v>
      </c>
      <c r="H21" s="40">
        <v>22.45110537257677</v>
      </c>
      <c r="I21" s="60">
        <v>3.0647475352436437</v>
      </c>
      <c r="J21" s="65">
        <v>18.14772284316248</v>
      </c>
      <c r="K21" s="59">
        <v>2.7614138943218953</v>
      </c>
      <c r="L21" s="69">
        <v>-4.303382396697998</v>
      </c>
      <c r="M21" s="59">
        <v>4.125298023223877</v>
      </c>
      <c r="N21" s="40">
        <v>9.2067384076443179</v>
      </c>
      <c r="O21" s="60">
        <v>2.0471744232552562</v>
      </c>
      <c r="P21" s="65">
        <v>12.86128902417892</v>
      </c>
      <c r="Q21" s="59">
        <v>2.3734987649112216</v>
      </c>
      <c r="R21" s="69">
        <v>3.6545505523681641</v>
      </c>
      <c r="S21" s="60">
        <v>3.1343929767608643</v>
      </c>
      <c r="T21" s="65">
        <v>14.774012298942701</v>
      </c>
      <c r="U21" s="59">
        <v>2.6253327747626698</v>
      </c>
      <c r="V21" s="65">
        <v>13.939662104954129</v>
      </c>
      <c r="W21" s="59">
        <v>2.2926551424546737</v>
      </c>
      <c r="X21" s="69">
        <v>-0.83435016870498657</v>
      </c>
      <c r="Y21" s="59">
        <v>3.4854898452758789</v>
      </c>
      <c r="Z21" s="69">
        <v>5.606358664073511</v>
      </c>
      <c r="AA21" s="60">
        <v>1.573186786627601</v>
      </c>
      <c r="AB21" s="65">
        <v>7.1919455828047614</v>
      </c>
      <c r="AC21" s="59">
        <v>1.7784612924304664</v>
      </c>
      <c r="AD21" s="69">
        <v>1.5855869054794312</v>
      </c>
      <c r="AE21" s="59">
        <v>2.3744139671325684</v>
      </c>
      <c r="AF21" s="40">
        <v>16.314265063615959</v>
      </c>
      <c r="AG21" s="60">
        <v>2.4461064076277763</v>
      </c>
      <c r="AH21" s="65">
        <v>19.339952404808031</v>
      </c>
      <c r="AI21" s="59">
        <v>2.918372431549733</v>
      </c>
      <c r="AJ21" s="69">
        <v>3.0256874561309814</v>
      </c>
      <c r="AK21" s="59">
        <v>3.8079304695129395</v>
      </c>
      <c r="AL21" s="40">
        <v>9.6745322172016177</v>
      </c>
      <c r="AM21" s="60">
        <v>2.160649679458662</v>
      </c>
      <c r="AN21" s="65">
        <v>12.34043748659472</v>
      </c>
      <c r="AO21" s="59">
        <v>2.2517881959797599</v>
      </c>
      <c r="AP21" s="69">
        <v>2.665905237197876</v>
      </c>
      <c r="AQ21" s="61">
        <v>3.1207301616668701</v>
      </c>
    </row>
    <row r="22" spans="1:43">
      <c r="A22" s="39" t="s">
        <v>79</v>
      </c>
      <c r="B22" s="40">
        <v>2.335044783408712</v>
      </c>
      <c r="C22" s="60">
        <v>1.1837859321755619</v>
      </c>
      <c r="D22" s="65">
        <v>3.1389816059370221</v>
      </c>
      <c r="E22" s="59">
        <v>1.4181898303882916</v>
      </c>
      <c r="F22" s="69">
        <v>0.80393683910369873</v>
      </c>
      <c r="G22" s="59">
        <v>1.8473255634307861</v>
      </c>
      <c r="H22" s="40">
        <v>9.8261411484750862</v>
      </c>
      <c r="I22" s="60">
        <v>2.6505838062941129</v>
      </c>
      <c r="J22" s="65">
        <v>21.467650651416449</v>
      </c>
      <c r="K22" s="59">
        <v>3.7704448335401706</v>
      </c>
      <c r="L22" s="69">
        <v>11.641509056091309</v>
      </c>
      <c r="M22" s="59">
        <v>4.6088881492614746</v>
      </c>
      <c r="N22" s="40">
        <v>8.8250413739482259</v>
      </c>
      <c r="O22" s="60">
        <v>2.3134595065291093</v>
      </c>
      <c r="P22" s="65">
        <v>14.48653206150748</v>
      </c>
      <c r="Q22" s="59">
        <v>3.3734037588596846</v>
      </c>
      <c r="R22" s="69">
        <v>5.6614909172058105</v>
      </c>
      <c r="S22" s="60">
        <v>4.0904703140258789</v>
      </c>
      <c r="T22" s="65">
        <v>42.154283013010911</v>
      </c>
      <c r="U22" s="59">
        <v>4.0249295685905206</v>
      </c>
      <c r="V22" s="65">
        <v>59.523483938930582</v>
      </c>
      <c r="W22" s="59">
        <v>4.6592435539952008</v>
      </c>
      <c r="X22" s="69">
        <v>17.36920166015625</v>
      </c>
      <c r="Y22" s="59">
        <v>6.1569967269897461</v>
      </c>
      <c r="Z22" s="69">
        <v>17.789247334974458</v>
      </c>
      <c r="AA22" s="60">
        <v>2.7047051865800538</v>
      </c>
      <c r="AB22" s="65">
        <v>26.997615941654342</v>
      </c>
      <c r="AC22" s="59">
        <v>4.052910996180664</v>
      </c>
      <c r="AD22" s="69">
        <v>9.2083683013916016</v>
      </c>
      <c r="AE22" s="59">
        <v>4.8725266456604004</v>
      </c>
      <c r="AF22" s="40">
        <v>16.061964367464789</v>
      </c>
      <c r="AG22" s="60">
        <v>2.9866162863655568</v>
      </c>
      <c r="AH22" s="65">
        <v>33.599434902341748</v>
      </c>
      <c r="AI22" s="59">
        <v>4.4704342473715695</v>
      </c>
      <c r="AJ22" s="69">
        <v>17.537469863891602</v>
      </c>
      <c r="AK22" s="59">
        <v>5.3763055801391602</v>
      </c>
      <c r="AL22" s="40">
        <v>30.086472847351679</v>
      </c>
      <c r="AM22" s="60">
        <v>3.6210825892974321</v>
      </c>
      <c r="AN22" s="65">
        <v>36.78052804750034</v>
      </c>
      <c r="AO22" s="59">
        <v>4.7881238477118835</v>
      </c>
      <c r="AP22" s="69">
        <v>6.6940550804138184</v>
      </c>
      <c r="AQ22" s="61">
        <v>6.0031967163085938</v>
      </c>
    </row>
    <row r="23" spans="1:43" ht="12.75" customHeight="1">
      <c r="A23" s="39" t="s">
        <v>101</v>
      </c>
      <c r="B23" s="40">
        <v>4.9026068254531632</v>
      </c>
      <c r="C23" s="60">
        <v>1.6251221817270176</v>
      </c>
      <c r="D23" s="65">
        <v>1.436515156990791</v>
      </c>
      <c r="E23" s="59">
        <v>0.88849310760011602</v>
      </c>
      <c r="F23" s="69">
        <v>-3.4660916328430176</v>
      </c>
      <c r="G23" s="59">
        <v>1.8521453142166138</v>
      </c>
      <c r="H23" s="40">
        <v>21.12909261343178</v>
      </c>
      <c r="I23" s="60">
        <v>3.8755519221552146</v>
      </c>
      <c r="J23" s="65">
        <v>23.973826151324719</v>
      </c>
      <c r="K23" s="59">
        <v>3.6749545868665598</v>
      </c>
      <c r="L23" s="69">
        <v>2.8447334766387939</v>
      </c>
      <c r="M23" s="59">
        <v>5.3408980369567871</v>
      </c>
      <c r="N23" s="40">
        <v>8.138966252291242</v>
      </c>
      <c r="O23" s="60">
        <v>2.6961319721318113</v>
      </c>
      <c r="P23" s="65">
        <v>5.9816949931523107</v>
      </c>
      <c r="Q23" s="59">
        <v>1.8295521072189926</v>
      </c>
      <c r="R23" s="69">
        <v>-2.157271146774292</v>
      </c>
      <c r="S23" s="60">
        <v>3.2582800388336182</v>
      </c>
      <c r="T23" s="65">
        <v>43.392912080070829</v>
      </c>
      <c r="U23" s="59">
        <v>4.5328222289776328</v>
      </c>
      <c r="V23" s="65">
        <v>58.431854484801207</v>
      </c>
      <c r="W23" s="59">
        <v>4.1596949850991258</v>
      </c>
      <c r="X23" s="69">
        <v>15.038942337036133</v>
      </c>
      <c r="Y23" s="59">
        <v>6.1521978378295898</v>
      </c>
      <c r="Z23" s="69">
        <v>9.188728962833002</v>
      </c>
      <c r="AA23" s="60">
        <v>2.9141402925902713</v>
      </c>
      <c r="AB23" s="65">
        <v>13.03926482497436</v>
      </c>
      <c r="AC23" s="59">
        <v>2.7493548864379576</v>
      </c>
      <c r="AD23" s="69">
        <v>3.8505358695983887</v>
      </c>
      <c r="AE23" s="59">
        <v>4.0063905715942383</v>
      </c>
      <c r="AF23" s="40">
        <v>0.93355638357548876</v>
      </c>
      <c r="AG23" s="60">
        <v>0.59316287530482215</v>
      </c>
      <c r="AH23" s="65">
        <v>8.5150902707372254</v>
      </c>
      <c r="AI23" s="59">
        <v>1.6048493549256597</v>
      </c>
      <c r="AJ23" s="69">
        <v>7.5815339088439941</v>
      </c>
      <c r="AK23" s="59">
        <v>1.7109599113464355</v>
      </c>
      <c r="AL23" s="40">
        <v>10.833761052271999</v>
      </c>
      <c r="AM23" s="60">
        <v>2.4580829109216769</v>
      </c>
      <c r="AN23" s="65">
        <v>19.020423565563402</v>
      </c>
      <c r="AO23" s="59">
        <v>3.3562271580879299</v>
      </c>
      <c r="AP23" s="69">
        <v>8.1866626739501953</v>
      </c>
      <c r="AQ23" s="61">
        <v>4.160099983215332</v>
      </c>
    </row>
    <row r="24" spans="1:43">
      <c r="A24" s="39" t="s">
        <v>98</v>
      </c>
      <c r="B24" s="40">
        <v>6.9058157920480827</v>
      </c>
      <c r="C24" s="60">
        <v>1.9679767801920705</v>
      </c>
      <c r="D24" s="65">
        <v>7.8621239665899294</v>
      </c>
      <c r="E24" s="59">
        <v>2.5102570198934195</v>
      </c>
      <c r="F24" s="69">
        <v>0.95630818605422974</v>
      </c>
      <c r="G24" s="59">
        <v>3.1897213459014893</v>
      </c>
      <c r="H24" s="40">
        <v>18.769152179330209</v>
      </c>
      <c r="I24" s="60">
        <v>3.3983201852543177</v>
      </c>
      <c r="J24" s="65">
        <v>24.363035854701931</v>
      </c>
      <c r="K24" s="59">
        <v>2.8524708623826296</v>
      </c>
      <c r="L24" s="69">
        <v>5.5938835144042969</v>
      </c>
      <c r="M24" s="59">
        <v>4.4367971420288086</v>
      </c>
      <c r="N24" s="40">
        <v>13.818373336689589</v>
      </c>
      <c r="O24" s="60">
        <v>2.2732035550034291</v>
      </c>
      <c r="P24" s="65">
        <v>21.237014398870318</v>
      </c>
      <c r="Q24" s="59">
        <v>3.5881581376854115</v>
      </c>
      <c r="R24" s="69">
        <v>7.4186410903930664</v>
      </c>
      <c r="S24" s="60">
        <v>4.247626781463623</v>
      </c>
      <c r="T24" s="65">
        <v>59.856371666689313</v>
      </c>
      <c r="U24" s="59">
        <v>4.5565792757042276</v>
      </c>
      <c r="V24" s="65">
        <v>68.095815817670484</v>
      </c>
      <c r="W24" s="59">
        <v>3.7446005160275355</v>
      </c>
      <c r="X24" s="69">
        <v>8.2394437789916992</v>
      </c>
      <c r="Y24" s="59">
        <v>5.897834300994873</v>
      </c>
      <c r="Z24" s="69">
        <v>9.8950684142389953</v>
      </c>
      <c r="AA24" s="60">
        <v>2.7679000248717576</v>
      </c>
      <c r="AB24" s="65">
        <v>17.416187450284561</v>
      </c>
      <c r="AC24" s="59">
        <v>3.3470803206170214</v>
      </c>
      <c r="AD24" s="69">
        <v>7.5211191177368164</v>
      </c>
      <c r="AE24" s="59">
        <v>4.3432955741882324</v>
      </c>
      <c r="AF24" s="40">
        <v>19.773293846120211</v>
      </c>
      <c r="AG24" s="60">
        <v>3.1041248347211456</v>
      </c>
      <c r="AH24" s="65">
        <v>27.866919728769101</v>
      </c>
      <c r="AI24" s="59">
        <v>3.4708381121191998</v>
      </c>
      <c r="AJ24" s="69">
        <v>8.0936260223388672</v>
      </c>
      <c r="AK24" s="59">
        <v>4.6564264297485352</v>
      </c>
      <c r="AL24" s="40">
        <v>37.546173370738892</v>
      </c>
      <c r="AM24" s="60">
        <v>3.5908541614456539</v>
      </c>
      <c r="AN24" s="65">
        <v>39.845815401015571</v>
      </c>
      <c r="AO24" s="59">
        <v>3.6648160287327443</v>
      </c>
      <c r="AP24" s="69">
        <v>2.2996420860290527</v>
      </c>
      <c r="AQ24" s="61">
        <v>5.1308002471923828</v>
      </c>
    </row>
    <row r="25" spans="1:43">
      <c r="A25" s="39" t="s">
        <v>65</v>
      </c>
      <c r="B25" s="40">
        <v>7.7812229344902129</v>
      </c>
      <c r="C25" s="60">
        <v>2.1108938947568259</v>
      </c>
      <c r="D25" s="65">
        <v>3.3638516163282</v>
      </c>
      <c r="E25" s="59">
        <v>1.4825323517228408</v>
      </c>
      <c r="F25" s="69">
        <v>-4.4173712730407715</v>
      </c>
      <c r="G25" s="59">
        <v>2.5794913768768311</v>
      </c>
      <c r="H25" s="40">
        <v>35.829781869645032</v>
      </c>
      <c r="I25" s="60">
        <v>3.7728593303671083</v>
      </c>
      <c r="J25" s="65">
        <v>13.00486936961998</v>
      </c>
      <c r="K25" s="59">
        <v>2.8204165736762663</v>
      </c>
      <c r="L25" s="69">
        <v>-22.824913024902344</v>
      </c>
      <c r="M25" s="59">
        <v>4.710543155670166</v>
      </c>
      <c r="N25" s="40">
        <v>6.2318861284129143</v>
      </c>
      <c r="O25" s="60">
        <v>1.9760790481193793</v>
      </c>
      <c r="P25" s="65">
        <v>7.2907761277930039</v>
      </c>
      <c r="Q25" s="59">
        <v>2.2332956195062916</v>
      </c>
      <c r="R25" s="69">
        <v>1.0588899850845337</v>
      </c>
      <c r="S25" s="60">
        <v>2.9820291996002197</v>
      </c>
      <c r="T25" s="65">
        <v>35.436840830079397</v>
      </c>
      <c r="U25" s="59">
        <v>3.6734407614035192</v>
      </c>
      <c r="V25" s="65">
        <v>27.229427956752389</v>
      </c>
      <c r="W25" s="59">
        <v>3.5725906301790964</v>
      </c>
      <c r="X25" s="69">
        <v>-8.2074127197265625</v>
      </c>
      <c r="Y25" s="59">
        <v>5.1242141723632812</v>
      </c>
      <c r="Z25" s="69">
        <v>6.0641819703062563</v>
      </c>
      <c r="AA25" s="60">
        <v>1.8580250783189278</v>
      </c>
      <c r="AB25" s="65">
        <v>10.183696329814641</v>
      </c>
      <c r="AC25" s="59">
        <v>2.6740372554427343</v>
      </c>
      <c r="AD25" s="69">
        <v>4.1195144653320312</v>
      </c>
      <c r="AE25" s="59">
        <v>3.2561836242675781</v>
      </c>
      <c r="AF25" s="40">
        <v>23.407108375223761</v>
      </c>
      <c r="AG25" s="60">
        <v>3.4102790803988605</v>
      </c>
      <c r="AH25" s="65">
        <v>14.31435722881022</v>
      </c>
      <c r="AI25" s="59">
        <v>2.9792357653784438</v>
      </c>
      <c r="AJ25" s="69">
        <v>-9.0927515029907227</v>
      </c>
      <c r="AK25" s="59">
        <v>4.5283384323120117</v>
      </c>
      <c r="AL25" s="40">
        <v>14.435383108328841</v>
      </c>
      <c r="AM25" s="60">
        <v>2.9646677184101602</v>
      </c>
      <c r="AN25" s="65">
        <v>23.739923790140391</v>
      </c>
      <c r="AO25" s="59">
        <v>3.419561340558396</v>
      </c>
      <c r="AP25" s="69">
        <v>9.3045406341552734</v>
      </c>
      <c r="AQ25" s="61">
        <v>4.5257768630981445</v>
      </c>
    </row>
    <row r="26" spans="1:43">
      <c r="A26" s="39" t="s">
        <v>70</v>
      </c>
      <c r="B26" s="40">
        <v>4.6791975503419074</v>
      </c>
      <c r="C26" s="60">
        <v>1.6792682476337644</v>
      </c>
      <c r="D26" s="65">
        <v>2.0053554202917598</v>
      </c>
      <c r="E26" s="59">
        <v>0.95381072199819228</v>
      </c>
      <c r="F26" s="69">
        <v>-2.673842191696167</v>
      </c>
      <c r="G26" s="59">
        <v>1.9312422275543213</v>
      </c>
      <c r="H26" s="40">
        <v>49.405750735850077</v>
      </c>
      <c r="I26" s="60">
        <v>4.2322340937505922</v>
      </c>
      <c r="J26" s="65">
        <v>52.419899736884403</v>
      </c>
      <c r="K26" s="59">
        <v>3.913747561299588</v>
      </c>
      <c r="L26" s="69">
        <v>3.0141489505767822</v>
      </c>
      <c r="M26" s="59">
        <v>5.7644796371459961</v>
      </c>
      <c r="N26" s="40">
        <v>13.559345222862101</v>
      </c>
      <c r="O26" s="60">
        <v>2.5657675197413967</v>
      </c>
      <c r="P26" s="65">
        <v>17.61343056284343</v>
      </c>
      <c r="Q26" s="59">
        <v>4.3909197169811236</v>
      </c>
      <c r="R26" s="69">
        <v>4.0540852546691895</v>
      </c>
      <c r="S26" s="60">
        <v>5.0856013298034668</v>
      </c>
      <c r="T26" s="65">
        <v>6.2912379194106656</v>
      </c>
      <c r="U26" s="59">
        <v>1.9320090868108879</v>
      </c>
      <c r="V26" s="65">
        <v>7.4544004547798606</v>
      </c>
      <c r="W26" s="59">
        <v>2.0680430711540452</v>
      </c>
      <c r="X26" s="69">
        <v>1.1631625890731812</v>
      </c>
      <c r="Y26" s="59">
        <v>2.8300991058349609</v>
      </c>
      <c r="Z26" s="69">
        <v>2.4129430947958048</v>
      </c>
      <c r="AA26" s="60">
        <v>1.1423009411602265</v>
      </c>
      <c r="AB26" s="65">
        <v>5.6286696250965251</v>
      </c>
      <c r="AC26" s="59">
        <v>1.8239664626371566</v>
      </c>
      <c r="AD26" s="69">
        <v>3.2157266139984131</v>
      </c>
      <c r="AE26" s="59">
        <v>2.1521396636962891</v>
      </c>
      <c r="AF26" s="40">
        <v>23.47452172740525</v>
      </c>
      <c r="AG26" s="60">
        <v>3.3177260393062613</v>
      </c>
      <c r="AH26" s="65">
        <v>31.948619882390449</v>
      </c>
      <c r="AI26" s="59">
        <v>4.0289530652833818</v>
      </c>
      <c r="AJ26" s="69">
        <v>8.4740982055664062</v>
      </c>
      <c r="AK26" s="59">
        <v>5.2191734313964844</v>
      </c>
      <c r="AL26" s="40">
        <v>29.155600946699732</v>
      </c>
      <c r="AM26" s="60">
        <v>3.0229644267941178</v>
      </c>
      <c r="AN26" s="65">
        <v>37.816685406754893</v>
      </c>
      <c r="AO26" s="59">
        <v>3.6028008122202047</v>
      </c>
      <c r="AP26" s="69">
        <v>8.6610841751098633</v>
      </c>
      <c r="AQ26" s="61">
        <v>4.7030296325683594</v>
      </c>
    </row>
    <row r="27" spans="1:43">
      <c r="A27" s="39" t="s">
        <v>99</v>
      </c>
      <c r="B27" s="40">
        <v>6.5420560747663554</v>
      </c>
      <c r="C27" s="60">
        <v>2.4972197295533642</v>
      </c>
      <c r="D27" s="65">
        <v>0</v>
      </c>
      <c r="E27" s="59">
        <v>0</v>
      </c>
      <c r="F27" s="69">
        <v>-6.5420560836791992</v>
      </c>
      <c r="G27" s="59">
        <v>2.4972198009490967</v>
      </c>
      <c r="H27" s="40">
        <v>27.10280373831775</v>
      </c>
      <c r="I27" s="60">
        <v>4.4663084351490498</v>
      </c>
      <c r="J27" s="65">
        <v>21.875</v>
      </c>
      <c r="K27" s="59">
        <v>3.9603857903521993</v>
      </c>
      <c r="L27" s="69">
        <v>-5.2278037071228027</v>
      </c>
      <c r="M27" s="59">
        <v>5.9693021774291992</v>
      </c>
      <c r="N27" s="40">
        <v>14.01869158878505</v>
      </c>
      <c r="O27" s="60">
        <v>3.5441667480453312</v>
      </c>
      <c r="P27" s="65">
        <v>10.30927835051547</v>
      </c>
      <c r="Q27" s="59">
        <v>2.9263467462156076</v>
      </c>
      <c r="R27" s="69">
        <v>-3.7094132900238037</v>
      </c>
      <c r="S27" s="60">
        <v>4.5961532592773438</v>
      </c>
      <c r="T27" s="65">
        <v>56.074766355140191</v>
      </c>
      <c r="U27" s="59">
        <v>4.9362249815208692</v>
      </c>
      <c r="V27" s="65">
        <v>65.979381443298976</v>
      </c>
      <c r="W27" s="59">
        <v>4.4093724227796409</v>
      </c>
      <c r="X27" s="69">
        <v>9.9046154022216797</v>
      </c>
      <c r="Y27" s="59">
        <v>6.6188278198242188</v>
      </c>
      <c r="Z27" s="69">
        <v>22.42990654205607</v>
      </c>
      <c r="AA27" s="60">
        <v>4.2270230145843541</v>
      </c>
      <c r="AB27" s="65">
        <v>26.80412371134021</v>
      </c>
      <c r="AC27" s="59">
        <v>4.0547894482907374</v>
      </c>
      <c r="AD27" s="69">
        <v>4.3742170333862305</v>
      </c>
      <c r="AE27" s="59">
        <v>5.8573918342590332</v>
      </c>
      <c r="AF27" s="40">
        <v>16.822429906542059</v>
      </c>
      <c r="AG27" s="60">
        <v>3.5271099907738215</v>
      </c>
      <c r="AH27" s="65">
        <v>29.896907216494849</v>
      </c>
      <c r="AI27" s="59">
        <v>4.6732698187907422</v>
      </c>
      <c r="AJ27" s="69">
        <v>13.074477195739746</v>
      </c>
      <c r="AK27" s="59">
        <v>5.8549084663391113</v>
      </c>
      <c r="AL27" s="40">
        <v>28.971962616822431</v>
      </c>
      <c r="AM27" s="60">
        <v>4.3861096812350659</v>
      </c>
      <c r="AN27" s="65">
        <v>38.144329896907223</v>
      </c>
      <c r="AO27" s="59">
        <v>4.8144173991801198</v>
      </c>
      <c r="AP27" s="69">
        <v>9.1723670959472656</v>
      </c>
      <c r="AQ27" s="61">
        <v>6.5128006935119629</v>
      </c>
    </row>
    <row r="28" spans="1:43">
      <c r="A28" s="39" t="s">
        <v>85</v>
      </c>
      <c r="B28" s="40">
        <v>3.9446453945191018</v>
      </c>
      <c r="C28" s="60">
        <v>1.5181150617783206</v>
      </c>
      <c r="D28" s="65">
        <v>3.623300964617246</v>
      </c>
      <c r="E28" s="59">
        <v>1.637398687187662</v>
      </c>
      <c r="F28" s="69">
        <v>-0.32134443521499634</v>
      </c>
      <c r="G28" s="59">
        <v>2.2328789234161377</v>
      </c>
      <c r="H28" s="40">
        <v>32.816860116140099</v>
      </c>
      <c r="I28" s="60">
        <v>4.708536375712197</v>
      </c>
      <c r="J28" s="65">
        <v>24.355374931167191</v>
      </c>
      <c r="K28" s="59">
        <v>3.5283116341988645</v>
      </c>
      <c r="L28" s="69">
        <v>-8.4614849090576172</v>
      </c>
      <c r="M28" s="59">
        <v>5.8838167190551758</v>
      </c>
      <c r="N28" s="40">
        <v>57.655192987375301</v>
      </c>
      <c r="O28" s="60">
        <v>4.2039268426617298</v>
      </c>
      <c r="P28" s="65">
        <v>49.074232485322582</v>
      </c>
      <c r="Q28" s="59">
        <v>3.9292911750647677</v>
      </c>
      <c r="R28" s="69">
        <v>-8.5809602737426758</v>
      </c>
      <c r="S28" s="60">
        <v>5.7543315887451172</v>
      </c>
      <c r="T28" s="65">
        <v>56.576918280868263</v>
      </c>
      <c r="U28" s="59">
        <v>4.4491097005301237</v>
      </c>
      <c r="V28" s="65">
        <v>65.620322659090036</v>
      </c>
      <c r="W28" s="59">
        <v>3.6084123756514583</v>
      </c>
      <c r="X28" s="69">
        <v>9.0434045791625977</v>
      </c>
      <c r="Y28" s="59">
        <v>5.728456974029541</v>
      </c>
      <c r="Z28" s="69">
        <v>5.1614651735186063</v>
      </c>
      <c r="AA28" s="60">
        <v>1.5552940627512768</v>
      </c>
      <c r="AB28" s="65">
        <v>9.5288188496281627</v>
      </c>
      <c r="AC28" s="59">
        <v>2.6214894411778551</v>
      </c>
      <c r="AD28" s="69">
        <v>4.3673534393310547</v>
      </c>
      <c r="AE28" s="59">
        <v>3.0481381416320801</v>
      </c>
      <c r="AF28" s="40">
        <v>51.739880429960493</v>
      </c>
      <c r="AG28" s="60">
        <v>4.7175640657710565</v>
      </c>
      <c r="AH28" s="65">
        <v>44.669556944027669</v>
      </c>
      <c r="AI28" s="59">
        <v>4.128942800279666</v>
      </c>
      <c r="AJ28" s="69">
        <v>-7.0703234672546387</v>
      </c>
      <c r="AK28" s="59">
        <v>6.269256591796875</v>
      </c>
      <c r="AL28" s="40">
        <v>73.268249835418601</v>
      </c>
      <c r="AM28" s="60">
        <v>4.2883870358735834</v>
      </c>
      <c r="AN28" s="65">
        <v>67.363638898618333</v>
      </c>
      <c r="AO28" s="59">
        <v>3.9348094536529445</v>
      </c>
      <c r="AP28" s="69">
        <v>-5.9046111106872559</v>
      </c>
      <c r="AQ28" s="61">
        <v>5.8200507164001465</v>
      </c>
    </row>
    <row r="29" spans="1:43">
      <c r="A29" s="39" t="s">
        <v>97</v>
      </c>
      <c r="B29" s="40">
        <v>1.373898982086099</v>
      </c>
      <c r="C29" s="60">
        <v>0.74623617001893905</v>
      </c>
      <c r="D29" s="65">
        <v>5.0688782790617744</v>
      </c>
      <c r="E29" s="59">
        <v>1.8603471173681299</v>
      </c>
      <c r="F29" s="69">
        <v>3.694979190826416</v>
      </c>
      <c r="G29" s="59">
        <v>2.0044350624084473</v>
      </c>
      <c r="H29" s="40">
        <v>5.0757706523982913</v>
      </c>
      <c r="I29" s="60">
        <v>1.9266946474276305</v>
      </c>
      <c r="J29" s="65">
        <v>9.197535056384325</v>
      </c>
      <c r="K29" s="59">
        <v>2.2991441825812919</v>
      </c>
      <c r="L29" s="69">
        <v>4.1217641830444336</v>
      </c>
      <c r="M29" s="59">
        <v>2.9997026920318604</v>
      </c>
      <c r="N29" s="40">
        <v>12.01592881084682</v>
      </c>
      <c r="O29" s="60">
        <v>2.6678020306183639</v>
      </c>
      <c r="P29" s="65">
        <v>14.20061574856615</v>
      </c>
      <c r="Q29" s="59">
        <v>2.833277862567575</v>
      </c>
      <c r="R29" s="69">
        <v>2.1846868991851807</v>
      </c>
      <c r="S29" s="60">
        <v>3.8916103839874268</v>
      </c>
      <c r="T29" s="65">
        <v>56.761446977818231</v>
      </c>
      <c r="U29" s="59">
        <v>6.8415699140686614</v>
      </c>
      <c r="V29" s="65">
        <v>46.879075504477832</v>
      </c>
      <c r="W29" s="59">
        <v>3.745507529653378</v>
      </c>
      <c r="X29" s="69">
        <v>-9.8823719024658203</v>
      </c>
      <c r="Y29" s="59">
        <v>7.7997374534606934</v>
      </c>
      <c r="Z29" s="69">
        <v>21.900460305390212</v>
      </c>
      <c r="AA29" s="60">
        <v>4.6305855760884729</v>
      </c>
      <c r="AB29" s="65">
        <v>25.09278379748395</v>
      </c>
      <c r="AC29" s="59">
        <v>3.5852663817243724</v>
      </c>
      <c r="AD29" s="69">
        <v>3.1923234462738037</v>
      </c>
      <c r="AE29" s="59">
        <v>5.8563179969787598</v>
      </c>
      <c r="AF29" s="40">
        <v>20.904479879003109</v>
      </c>
      <c r="AG29" s="60">
        <v>4.5777297140074467</v>
      </c>
      <c r="AH29" s="65">
        <v>24.69547649573089</v>
      </c>
      <c r="AI29" s="59">
        <v>3.1350442283857878</v>
      </c>
      <c r="AJ29" s="69">
        <v>3.7909965515136719</v>
      </c>
      <c r="AK29" s="59">
        <v>5.5483431816101074</v>
      </c>
      <c r="AL29" s="40">
        <v>42.007956052979019</v>
      </c>
      <c r="AM29" s="60">
        <v>5.6838654700981692</v>
      </c>
      <c r="AN29" s="65">
        <v>50.731555003568523</v>
      </c>
      <c r="AO29" s="59">
        <v>3.7427486706124129</v>
      </c>
      <c r="AP29" s="69">
        <v>8.7235984802246094</v>
      </c>
      <c r="AQ29" s="61">
        <v>6.8054752349853516</v>
      </c>
    </row>
    <row r="30" spans="1:43">
      <c r="A30" s="39" t="s">
        <v>82</v>
      </c>
      <c r="B30" s="40">
        <v>11.38794511357316</v>
      </c>
      <c r="C30" s="60">
        <v>2.3343071190552109</v>
      </c>
      <c r="D30" s="65">
        <v>21.06086913613424</v>
      </c>
      <c r="E30" s="59">
        <v>2.9868712992596591</v>
      </c>
      <c r="F30" s="69">
        <v>9.6729240417480469</v>
      </c>
      <c r="G30" s="59">
        <v>3.7908296585083008</v>
      </c>
      <c r="H30" s="40">
        <v>43.114911808523971</v>
      </c>
      <c r="I30" s="60">
        <v>4.7907426573050769</v>
      </c>
      <c r="J30" s="65">
        <v>61.059747970344688</v>
      </c>
      <c r="K30" s="59">
        <v>4.5241511567063926</v>
      </c>
      <c r="L30" s="69">
        <v>17.944835662841797</v>
      </c>
      <c r="M30" s="59">
        <v>6.5893216133117676</v>
      </c>
      <c r="N30" s="40">
        <v>35.047015355049957</v>
      </c>
      <c r="O30" s="60">
        <v>4.3086711656308454</v>
      </c>
      <c r="P30" s="65">
        <v>54.441736135526831</v>
      </c>
      <c r="Q30" s="59">
        <v>3.7658592114896376</v>
      </c>
      <c r="R30" s="69">
        <v>19.394720077514648</v>
      </c>
      <c r="S30" s="60">
        <v>5.7224421501159668</v>
      </c>
      <c r="T30" s="65">
        <v>78.219201989366937</v>
      </c>
      <c r="U30" s="59">
        <v>3.515071386285276</v>
      </c>
      <c r="V30" s="65">
        <v>81.756266922388591</v>
      </c>
      <c r="W30" s="59">
        <v>3.2549310821473072</v>
      </c>
      <c r="X30" s="69">
        <v>3.5370650291442871</v>
      </c>
      <c r="Y30" s="59">
        <v>4.7906475067138672</v>
      </c>
      <c r="Z30" s="69">
        <v>15.340492063862939</v>
      </c>
      <c r="AA30" s="60">
        <v>3.0631295020895766</v>
      </c>
      <c r="AB30" s="65">
        <v>33.395773247072377</v>
      </c>
      <c r="AC30" s="59">
        <v>3.5636907227723791</v>
      </c>
      <c r="AD30" s="69">
        <v>18.055280685424805</v>
      </c>
      <c r="AE30" s="59">
        <v>4.6992182731628418</v>
      </c>
      <c r="AF30" s="40">
        <v>29.83815937415434</v>
      </c>
      <c r="AG30" s="60">
        <v>3.9682766209623965</v>
      </c>
      <c r="AH30" s="65">
        <v>33.695163598688957</v>
      </c>
      <c r="AI30" s="59">
        <v>3.3931615483703728</v>
      </c>
      <c r="AJ30" s="69">
        <v>3.8570041656494141</v>
      </c>
      <c r="AK30" s="59">
        <v>5.221184253692627</v>
      </c>
      <c r="AL30" s="40">
        <v>26.338086421846839</v>
      </c>
      <c r="AM30" s="60">
        <v>3.9358794356664992</v>
      </c>
      <c r="AN30" s="65">
        <v>40.085081771735346</v>
      </c>
      <c r="AO30" s="59">
        <v>3.809491735268431</v>
      </c>
      <c r="AP30" s="69">
        <v>13.746994972229004</v>
      </c>
      <c r="AQ30" s="61">
        <v>5.4775338172912598</v>
      </c>
    </row>
    <row r="31" spans="1:43">
      <c r="A31" s="39" t="s">
        <v>92</v>
      </c>
      <c r="B31" s="40">
        <v>31.22675892616332</v>
      </c>
      <c r="C31" s="60">
        <v>4.7255972953957341</v>
      </c>
      <c r="D31" s="65">
        <v>27.290790543554181</v>
      </c>
      <c r="E31" s="59">
        <v>4.1268580864458047</v>
      </c>
      <c r="F31" s="69">
        <v>-3.9359683990478516</v>
      </c>
      <c r="G31" s="59">
        <v>6.2739324569702148</v>
      </c>
      <c r="H31" s="40">
        <v>17.549726764499269</v>
      </c>
      <c r="I31" s="60">
        <v>4.1049557905044667</v>
      </c>
      <c r="J31" s="65">
        <v>43.103133525587083</v>
      </c>
      <c r="K31" s="59">
        <v>4.6109188667131367</v>
      </c>
      <c r="L31" s="69">
        <v>25.553407669067383</v>
      </c>
      <c r="M31" s="59">
        <v>6.1734299659729004</v>
      </c>
      <c r="N31" s="40">
        <v>36.325232327944377</v>
      </c>
      <c r="O31" s="60">
        <v>4.4197831391387892</v>
      </c>
      <c r="P31" s="65">
        <v>48.634786679854322</v>
      </c>
      <c r="Q31" s="59">
        <v>4.5878468981123826</v>
      </c>
      <c r="R31" s="69">
        <v>12.309554100036621</v>
      </c>
      <c r="S31" s="60">
        <v>6.3704648017883301</v>
      </c>
      <c r="T31" s="65">
        <v>67.310809326352611</v>
      </c>
      <c r="U31" s="59">
        <v>4.6881330467466418</v>
      </c>
      <c r="V31" s="65">
        <v>67.39363847661545</v>
      </c>
      <c r="W31" s="59">
        <v>4.3563193548530714</v>
      </c>
      <c r="X31" s="69">
        <v>8.2829147577285767E-2</v>
      </c>
      <c r="Y31" s="59">
        <v>6.399695873260498</v>
      </c>
      <c r="Z31" s="69">
        <v>3.6136595353239409</v>
      </c>
      <c r="AA31" s="60">
        <v>1.9832139949011423</v>
      </c>
      <c r="AB31" s="65">
        <v>21.9228314736181</v>
      </c>
      <c r="AC31" s="59">
        <v>3.9034829778989719</v>
      </c>
      <c r="AD31" s="69">
        <v>18.309171676635742</v>
      </c>
      <c r="AE31" s="59">
        <v>4.378392219543457</v>
      </c>
      <c r="AF31" s="40">
        <v>17.966536280595811</v>
      </c>
      <c r="AG31" s="60">
        <v>4.2815930140290774</v>
      </c>
      <c r="AH31" s="65">
        <v>21.854844812824091</v>
      </c>
      <c r="AI31" s="59">
        <v>4.3005653254041851</v>
      </c>
      <c r="AJ31" s="69">
        <v>3.8883085250854492</v>
      </c>
      <c r="AK31" s="59">
        <v>6.0685172080993652</v>
      </c>
      <c r="AL31" s="40">
        <v>40.869631989694049</v>
      </c>
      <c r="AM31" s="60">
        <v>4.1380076763549614</v>
      </c>
      <c r="AN31" s="65">
        <v>56.298892501057892</v>
      </c>
      <c r="AO31" s="59">
        <v>4.7719121528850925</v>
      </c>
      <c r="AP31" s="69">
        <v>15.42926025390625</v>
      </c>
      <c r="AQ31" s="61">
        <v>6.3161897659301758</v>
      </c>
    </row>
    <row r="32" spans="1:43">
      <c r="A32" s="39" t="s">
        <v>66</v>
      </c>
      <c r="B32" s="40">
        <v>1.968340864726805</v>
      </c>
      <c r="C32" s="60">
        <v>1.1694107159978091</v>
      </c>
      <c r="D32" s="65">
        <v>0</v>
      </c>
      <c r="E32" s="59">
        <v>0</v>
      </c>
      <c r="F32" s="69">
        <v>-1.9683408737182617</v>
      </c>
      <c r="G32" s="59">
        <v>1.1694107055664062</v>
      </c>
      <c r="H32" s="40">
        <v>20.61307872476959</v>
      </c>
      <c r="I32" s="60">
        <v>5.9970351808968418</v>
      </c>
      <c r="J32" s="65">
        <v>29.9537352802779</v>
      </c>
      <c r="K32" s="59">
        <v>7.9891174483317808</v>
      </c>
      <c r="L32" s="69">
        <v>9.3406562805175781</v>
      </c>
      <c r="M32" s="59">
        <v>9.9895162582397461</v>
      </c>
      <c r="N32" s="40">
        <v>9.6495414825863541</v>
      </c>
      <c r="O32" s="60">
        <v>3.5893586742045755</v>
      </c>
      <c r="P32" s="65">
        <v>4.2817934685138024</v>
      </c>
      <c r="Q32" s="59">
        <v>1.6955468474752327</v>
      </c>
      <c r="R32" s="69">
        <v>-5.3677477836608887</v>
      </c>
      <c r="S32" s="60">
        <v>3.969681978225708</v>
      </c>
      <c r="T32" s="65">
        <v>26.156431483629081</v>
      </c>
      <c r="U32" s="59">
        <v>5.6078531704136889</v>
      </c>
      <c r="V32" s="65">
        <v>21.42445578019262</v>
      </c>
      <c r="W32" s="59">
        <v>7.6523186177568583</v>
      </c>
      <c r="X32" s="69">
        <v>-4.7319755554199219</v>
      </c>
      <c r="Y32" s="59">
        <v>9.4871492385864258</v>
      </c>
      <c r="Z32" s="69">
        <v>10.933049394006551</v>
      </c>
      <c r="AA32" s="60">
        <v>3.2389040666649032</v>
      </c>
      <c r="AB32" s="65">
        <v>5.1623971448813792</v>
      </c>
      <c r="AC32" s="59">
        <v>2.5106966920616753</v>
      </c>
      <c r="AD32" s="69">
        <v>-5.7706522941589355</v>
      </c>
      <c r="AE32" s="59">
        <v>4.098060131072998</v>
      </c>
      <c r="AF32" s="40">
        <v>8.5709019247005163</v>
      </c>
      <c r="AG32" s="60">
        <v>2.1356867339454504</v>
      </c>
      <c r="AH32" s="65">
        <v>13.599917705161699</v>
      </c>
      <c r="AI32" s="59">
        <v>6.7379084904661442</v>
      </c>
      <c r="AJ32" s="69">
        <v>5.0290160179138184</v>
      </c>
      <c r="AK32" s="59">
        <v>7.0682792663574219</v>
      </c>
      <c r="AL32" s="40">
        <v>13.94337383754241</v>
      </c>
      <c r="AM32" s="60">
        <v>3.2058100519468624</v>
      </c>
      <c r="AN32" s="65">
        <v>6.8924856662736333</v>
      </c>
      <c r="AO32" s="59">
        <v>2.8009726714615661</v>
      </c>
      <c r="AP32" s="69">
        <v>-7.0508880615234375</v>
      </c>
      <c r="AQ32" s="61">
        <v>4.2570724487304688</v>
      </c>
    </row>
    <row r="33" spans="1:43">
      <c r="A33" s="39" t="s">
        <v>93</v>
      </c>
      <c r="B33" s="40">
        <v>22.45427951440038</v>
      </c>
      <c r="C33" s="60">
        <v>3.5185980902058618</v>
      </c>
      <c r="D33" s="65">
        <v>18.231803166297212</v>
      </c>
      <c r="E33" s="59">
        <v>3.2750034483486949</v>
      </c>
      <c r="F33" s="69">
        <v>-4.2224764823913574</v>
      </c>
      <c r="G33" s="59">
        <v>4.8068885803222656</v>
      </c>
      <c r="H33" s="40">
        <v>36.901538815116808</v>
      </c>
      <c r="I33" s="60">
        <v>3.8785780627673456</v>
      </c>
      <c r="J33" s="65">
        <v>38.981108310869189</v>
      </c>
      <c r="K33" s="59">
        <v>4.3292909071311181</v>
      </c>
      <c r="L33" s="69">
        <v>2.0795695781707764</v>
      </c>
      <c r="M33" s="59">
        <v>5.8125834465026855</v>
      </c>
      <c r="N33" s="40">
        <v>46.590079166904033</v>
      </c>
      <c r="O33" s="60">
        <v>3.9671856376244627</v>
      </c>
      <c r="P33" s="65">
        <v>45.197544446012053</v>
      </c>
      <c r="Q33" s="59">
        <v>3.9248114569685777</v>
      </c>
      <c r="R33" s="69">
        <v>-1.3925347328186035</v>
      </c>
      <c r="S33" s="60">
        <v>5.5805649757385254</v>
      </c>
      <c r="T33" s="65">
        <v>41.339720794062302</v>
      </c>
      <c r="U33" s="59">
        <v>4.1398588422754132</v>
      </c>
      <c r="V33" s="65">
        <v>35.944125320275582</v>
      </c>
      <c r="W33" s="59">
        <v>4.0421683015330654</v>
      </c>
      <c r="X33" s="69">
        <v>-5.3955955505371094</v>
      </c>
      <c r="Y33" s="59">
        <v>5.7859792709350586</v>
      </c>
      <c r="Z33" s="69">
        <v>13.006202147750409</v>
      </c>
      <c r="AA33" s="60">
        <v>2.788885075323071</v>
      </c>
      <c r="AB33" s="65">
        <v>16.152847372869761</v>
      </c>
      <c r="AC33" s="59">
        <v>2.7902586348914067</v>
      </c>
      <c r="AD33" s="69">
        <v>3.1466453075408936</v>
      </c>
      <c r="AE33" s="59">
        <v>3.9450504779815674</v>
      </c>
      <c r="AF33" s="40">
        <v>37.218299412563368</v>
      </c>
      <c r="AG33" s="60">
        <v>3.7705551416941474</v>
      </c>
      <c r="AH33" s="65">
        <v>44.401742425168891</v>
      </c>
      <c r="AI33" s="59">
        <v>3.7597134505634169</v>
      </c>
      <c r="AJ33" s="69">
        <v>7.1834430694580078</v>
      </c>
      <c r="AK33" s="59">
        <v>5.324709415435791</v>
      </c>
      <c r="AL33" s="40">
        <v>47.548549000742952</v>
      </c>
      <c r="AM33" s="60">
        <v>3.9277863482450437</v>
      </c>
      <c r="AN33" s="65">
        <v>50.648128644429072</v>
      </c>
      <c r="AO33" s="59">
        <v>3.9135430505133524</v>
      </c>
      <c r="AP33" s="69">
        <v>3.0995795726776123</v>
      </c>
      <c r="AQ33" s="61">
        <v>5.5446662902832031</v>
      </c>
    </row>
    <row r="34" spans="1:43">
      <c r="A34" s="39" t="s">
        <v>106</v>
      </c>
      <c r="B34" s="40">
        <v>5.1053588169884421</v>
      </c>
      <c r="C34" s="60">
        <v>2.7932441339186496</v>
      </c>
      <c r="D34" s="65">
        <v>1.612903225806452</v>
      </c>
      <c r="E34" s="59">
        <v>1.1404128615200246</v>
      </c>
      <c r="F34" s="69">
        <v>-3.4924554824829102</v>
      </c>
      <c r="G34" s="59">
        <v>3.0170772075653076</v>
      </c>
      <c r="H34" s="40">
        <v>19.358247313414662</v>
      </c>
      <c r="I34" s="60">
        <v>8.0018519176000549</v>
      </c>
      <c r="J34" s="65">
        <v>18.548387096774189</v>
      </c>
      <c r="K34" s="59">
        <v>3.6656276426161321</v>
      </c>
      <c r="L34" s="69">
        <v>-0.8098602294921875</v>
      </c>
      <c r="M34" s="59">
        <v>8.8015031814575195</v>
      </c>
      <c r="N34" s="40">
        <v>12.05121528601817</v>
      </c>
      <c r="O34" s="60">
        <v>6.8021089086026993</v>
      </c>
      <c r="P34" s="65">
        <v>4.032258064516129</v>
      </c>
      <c r="Q34" s="59">
        <v>1.8033444564774621</v>
      </c>
      <c r="R34" s="69">
        <v>-8.0189571380615234</v>
      </c>
      <c r="S34" s="60">
        <v>7.0370969772338867</v>
      </c>
      <c r="T34" s="65">
        <v>20.77270040923462</v>
      </c>
      <c r="U34" s="59">
        <v>6.6393317417664299</v>
      </c>
      <c r="V34" s="65">
        <v>25</v>
      </c>
      <c r="W34" s="59">
        <v>3.831179179673097</v>
      </c>
      <c r="X34" s="69">
        <v>4.227299690246582</v>
      </c>
      <c r="Y34" s="59">
        <v>7.6654195785522461</v>
      </c>
      <c r="Z34" s="69">
        <v>4.7423701592470824</v>
      </c>
      <c r="AA34" s="60">
        <v>2.6494914734058264</v>
      </c>
      <c r="AB34" s="65">
        <v>5.6451612903225801</v>
      </c>
      <c r="AC34" s="59">
        <v>2.056870757050929</v>
      </c>
      <c r="AD34" s="69">
        <v>0.90279114246368408</v>
      </c>
      <c r="AE34" s="59">
        <v>3.354179859161377</v>
      </c>
      <c r="AF34" s="40">
        <v>13.55357189274503</v>
      </c>
      <c r="AG34" s="60">
        <v>3.7181517586858499</v>
      </c>
      <c r="AH34" s="65">
        <v>13.70967741935484</v>
      </c>
      <c r="AI34" s="59">
        <v>3.3252792313413413</v>
      </c>
      <c r="AJ34" s="69">
        <v>0.15610553324222565</v>
      </c>
      <c r="AK34" s="59">
        <v>4.9881997108459473</v>
      </c>
      <c r="AL34" s="40">
        <v>17.548782089759062</v>
      </c>
      <c r="AM34" s="60">
        <v>6.7735343352101109</v>
      </c>
      <c r="AN34" s="65">
        <v>10.483870967741939</v>
      </c>
      <c r="AO34" s="59">
        <v>2.8530977394144332</v>
      </c>
      <c r="AP34" s="69">
        <v>-7.064910888671875</v>
      </c>
      <c r="AQ34" s="61">
        <v>7.3498935699462891</v>
      </c>
    </row>
    <row r="35" spans="1:43">
      <c r="A35" s="39" t="s">
        <v>71</v>
      </c>
      <c r="B35" s="40">
        <v>0.46445603880536468</v>
      </c>
      <c r="C35" s="60">
        <v>0.463532683353096</v>
      </c>
      <c r="D35" s="65">
        <v>0.28272806881917067</v>
      </c>
      <c r="E35" s="59">
        <v>0.28376052199574014</v>
      </c>
      <c r="F35" s="69">
        <v>-0.18172797560691833</v>
      </c>
      <c r="G35" s="59">
        <v>0.54349112510681152</v>
      </c>
      <c r="H35" s="40">
        <v>24.042677050869742</v>
      </c>
      <c r="I35" s="60">
        <v>3.4443253302712966</v>
      </c>
      <c r="J35" s="65">
        <v>30.32498016880686</v>
      </c>
      <c r="K35" s="59">
        <v>4.4054115740701221</v>
      </c>
      <c r="L35" s="69">
        <v>6.2823033332824707</v>
      </c>
      <c r="M35" s="59">
        <v>5.5920505523681641</v>
      </c>
      <c r="N35" s="40">
        <v>20.1347981591509</v>
      </c>
      <c r="O35" s="60">
        <v>7.3341725711998444</v>
      </c>
      <c r="P35" s="65">
        <v>8.5181758966740091</v>
      </c>
      <c r="Q35" s="59">
        <v>2.3680588792381596</v>
      </c>
      <c r="R35" s="69">
        <v>-11.616621971130371</v>
      </c>
      <c r="S35" s="60">
        <v>7.706995964050293</v>
      </c>
      <c r="T35" s="65">
        <v>44.864829705068779</v>
      </c>
      <c r="U35" s="59">
        <v>4.799126630760477</v>
      </c>
      <c r="V35" s="65">
        <v>61.915310802107612</v>
      </c>
      <c r="W35" s="59">
        <v>4.6995834944119537</v>
      </c>
      <c r="X35" s="69">
        <v>17.050481796264648</v>
      </c>
      <c r="Y35" s="59">
        <v>6.7169709205627441</v>
      </c>
      <c r="Z35" s="69">
        <v>15.144289956732599</v>
      </c>
      <c r="AA35" s="60">
        <v>4.3030606834948868</v>
      </c>
      <c r="AB35" s="65">
        <v>19.38789944869508</v>
      </c>
      <c r="AC35" s="59">
        <v>4.0547325752643895</v>
      </c>
      <c r="AD35" s="69">
        <v>4.2436094284057617</v>
      </c>
      <c r="AE35" s="59">
        <v>5.9124603271484375</v>
      </c>
      <c r="AF35" s="40">
        <v>5.506175246015145</v>
      </c>
      <c r="AG35" s="60">
        <v>2.1365546389726502</v>
      </c>
      <c r="AH35" s="65">
        <v>2.2081889429366521</v>
      </c>
      <c r="AI35" s="59">
        <v>1.3509028272338821</v>
      </c>
      <c r="AJ35" s="69">
        <v>-3.2979862689971924</v>
      </c>
      <c r="AK35" s="59">
        <v>2.527806282043457</v>
      </c>
      <c r="AL35" s="40">
        <v>18.690608685231862</v>
      </c>
      <c r="AM35" s="60">
        <v>5.5429266414582852</v>
      </c>
      <c r="AN35" s="65">
        <v>13.654234946962969</v>
      </c>
      <c r="AO35" s="59">
        <v>3.0852554648499768</v>
      </c>
      <c r="AP35" s="69">
        <v>-5.0363736152648926</v>
      </c>
      <c r="AQ35" s="61">
        <v>6.343724250793457</v>
      </c>
    </row>
    <row r="36" spans="1:43">
      <c r="A36" s="39" t="s">
        <v>89</v>
      </c>
      <c r="B36" s="40">
        <v>5.0767305370380784</v>
      </c>
      <c r="C36" s="60">
        <v>2.4614726798368496</v>
      </c>
      <c r="D36" s="65">
        <v>0.8707820793190133</v>
      </c>
      <c r="E36" s="59">
        <v>0.62369682067107712</v>
      </c>
      <c r="F36" s="69">
        <v>-4.2059483528137207</v>
      </c>
      <c r="G36" s="59">
        <v>2.5392608642578125</v>
      </c>
      <c r="H36" s="40">
        <v>34.348122443720662</v>
      </c>
      <c r="I36" s="60">
        <v>5.2327100101035118</v>
      </c>
      <c r="J36" s="65">
        <v>36.513090253024188</v>
      </c>
      <c r="K36" s="59">
        <v>5.381365269470491</v>
      </c>
      <c r="L36" s="69">
        <v>2.1649677753448486</v>
      </c>
      <c r="M36" s="59">
        <v>7.5060205459594727</v>
      </c>
      <c r="N36" s="40">
        <v>3.405931902221242</v>
      </c>
      <c r="O36" s="60">
        <v>1.8175985170308184</v>
      </c>
      <c r="P36" s="65">
        <v>4.3826886997163594</v>
      </c>
      <c r="Q36" s="59">
        <v>1.6219897283190092</v>
      </c>
      <c r="R36" s="69">
        <v>0.97675681114196777</v>
      </c>
      <c r="S36" s="60">
        <v>2.4360859394073486</v>
      </c>
      <c r="T36" s="65">
        <v>38.275583044855154</v>
      </c>
      <c r="U36" s="59">
        <v>4.8776003227045033</v>
      </c>
      <c r="V36" s="65">
        <v>51.12509482052667</v>
      </c>
      <c r="W36" s="59">
        <v>6.1566852150786033</v>
      </c>
      <c r="X36" s="69">
        <v>12.849512100219727</v>
      </c>
      <c r="Y36" s="59">
        <v>7.8546648025512695</v>
      </c>
      <c r="Z36" s="69">
        <v>7.6709063032090503</v>
      </c>
      <c r="AA36" s="60">
        <v>2.2312548810150346</v>
      </c>
      <c r="AB36" s="65">
        <v>29.421112938973391</v>
      </c>
      <c r="AC36" s="59">
        <v>5.9499881697530519</v>
      </c>
      <c r="AD36" s="69">
        <v>21.750205993652344</v>
      </c>
      <c r="AE36" s="59">
        <v>6.3545932769775391</v>
      </c>
      <c r="AF36" s="40">
        <v>11.3444722128725</v>
      </c>
      <c r="AG36" s="60">
        <v>3.4415377817125243</v>
      </c>
      <c r="AH36" s="65">
        <v>21.79496307852051</v>
      </c>
      <c r="AI36" s="59">
        <v>5.8383511728124704</v>
      </c>
      <c r="AJ36" s="69">
        <v>10.450490951538086</v>
      </c>
      <c r="AK36" s="59">
        <v>6.7772064208984375</v>
      </c>
      <c r="AL36" s="40">
        <v>15.718561589447679</v>
      </c>
      <c r="AM36" s="60">
        <v>2.837728150556774</v>
      </c>
      <c r="AN36" s="65">
        <v>19.997863967364861</v>
      </c>
      <c r="AO36" s="59">
        <v>3.4488053918280279</v>
      </c>
      <c r="AP36" s="69">
        <v>4.2793025970458984</v>
      </c>
      <c r="AQ36" s="61">
        <v>4.4662017822265625</v>
      </c>
    </row>
    <row r="37" spans="1:43">
      <c r="A37" s="39" t="s">
        <v>103</v>
      </c>
      <c r="B37" s="40">
        <v>23.070101576349579</v>
      </c>
      <c r="C37" s="60">
        <v>3.0682573484885634</v>
      </c>
      <c r="D37" s="65">
        <v>9.8443852006156867</v>
      </c>
      <c r="E37" s="59">
        <v>2.1413263288176188</v>
      </c>
      <c r="F37" s="69">
        <v>-13.225716590881348</v>
      </c>
      <c r="G37" s="59">
        <v>3.7415881156921387</v>
      </c>
      <c r="H37" s="40">
        <v>64.241599990210773</v>
      </c>
      <c r="I37" s="60">
        <v>3.8663226701109759</v>
      </c>
      <c r="J37" s="65">
        <v>57.82441821669714</v>
      </c>
      <c r="K37" s="59">
        <v>3.7382279709597159</v>
      </c>
      <c r="L37" s="69">
        <v>-6.4171819686889648</v>
      </c>
      <c r="M37" s="59">
        <v>5.3779921531677246</v>
      </c>
      <c r="N37" s="40">
        <v>81.772702496544895</v>
      </c>
      <c r="O37" s="60">
        <v>3.6393887020383668</v>
      </c>
      <c r="P37" s="65">
        <v>58.14392021745762</v>
      </c>
      <c r="Q37" s="59">
        <v>3.2100895935626821</v>
      </c>
      <c r="R37" s="69">
        <v>-23.628782272338867</v>
      </c>
      <c r="S37" s="60">
        <v>4.852816104888916</v>
      </c>
      <c r="T37" s="65">
        <v>41.068733222952062</v>
      </c>
      <c r="U37" s="59">
        <v>4.3037039152986711</v>
      </c>
      <c r="V37" s="65">
        <v>35.742864375268539</v>
      </c>
      <c r="W37" s="59">
        <v>3.7520011134842761</v>
      </c>
      <c r="X37" s="69">
        <v>-5.325869083404541</v>
      </c>
      <c r="Y37" s="59">
        <v>5.7095866203308105</v>
      </c>
      <c r="Z37" s="69">
        <v>12.271917751571809</v>
      </c>
      <c r="AA37" s="60">
        <v>2.7530984667907163</v>
      </c>
      <c r="AB37" s="65">
        <v>16.214616605099579</v>
      </c>
      <c r="AC37" s="59">
        <v>2.5534056252648547</v>
      </c>
      <c r="AD37" s="69">
        <v>3.9426989555358887</v>
      </c>
      <c r="AE37" s="59">
        <v>3.7549209594726562</v>
      </c>
      <c r="AF37" s="40">
        <v>54.056576560013127</v>
      </c>
      <c r="AG37" s="60">
        <v>4.2671188881821829</v>
      </c>
      <c r="AH37" s="65">
        <v>54.707296419116211</v>
      </c>
      <c r="AI37" s="59">
        <v>3.5935901439554607</v>
      </c>
      <c r="AJ37" s="69">
        <v>0.65071988105773926</v>
      </c>
      <c r="AK37" s="59">
        <v>5.5787267684936523</v>
      </c>
      <c r="AL37" s="40">
        <v>71.35610745546623</v>
      </c>
      <c r="AM37" s="60">
        <v>4.2528605615202286</v>
      </c>
      <c r="AN37" s="65">
        <v>68.187799809413619</v>
      </c>
      <c r="AO37" s="59">
        <v>3.4362278454108162</v>
      </c>
      <c r="AP37" s="69">
        <v>-3.1683075428009033</v>
      </c>
      <c r="AQ37" s="61">
        <v>5.4675850868225098</v>
      </c>
    </row>
    <row r="38" spans="1:43">
      <c r="A38" s="39" t="s">
        <v>74</v>
      </c>
      <c r="B38" s="40">
        <v>7.5568450773316167</v>
      </c>
      <c r="C38" s="60">
        <v>2.3267307889469677</v>
      </c>
      <c r="D38" s="65">
        <v>9.9435293608684105</v>
      </c>
      <c r="E38" s="59">
        <v>2.6001419057339263</v>
      </c>
      <c r="F38" s="69">
        <v>2.3866841793060303</v>
      </c>
      <c r="G38" s="59">
        <v>3.4891853332519531</v>
      </c>
      <c r="H38" s="40">
        <v>40.350053037519409</v>
      </c>
      <c r="I38" s="60">
        <v>4.2747667796743372</v>
      </c>
      <c r="J38" s="65">
        <v>57.819293946190257</v>
      </c>
      <c r="K38" s="59">
        <v>4.7352539863319523</v>
      </c>
      <c r="L38" s="69">
        <v>17.469240188598633</v>
      </c>
      <c r="M38" s="59">
        <v>6.3793621063232422</v>
      </c>
      <c r="N38" s="40">
        <v>7.4928690460348983</v>
      </c>
      <c r="O38" s="60">
        <v>2.2576249207810006</v>
      </c>
      <c r="P38" s="65">
        <v>8.3258692724885233</v>
      </c>
      <c r="Q38" s="59">
        <v>2.3876241425388165</v>
      </c>
      <c r="R38" s="69">
        <v>0.83300024271011353</v>
      </c>
      <c r="S38" s="60">
        <v>3.285973072052002</v>
      </c>
      <c r="T38" s="65">
        <v>28.61747159683469</v>
      </c>
      <c r="U38" s="59">
        <v>4.0958886055430828</v>
      </c>
      <c r="V38" s="65">
        <v>32.52201959919995</v>
      </c>
      <c r="W38" s="59">
        <v>3.2338147043630037</v>
      </c>
      <c r="X38" s="69">
        <v>3.9045479297637939</v>
      </c>
      <c r="Y38" s="59">
        <v>5.2186074256896973</v>
      </c>
      <c r="Z38" s="69">
        <v>14.919192517434009</v>
      </c>
      <c r="AA38" s="60">
        <v>3.4042443246485345</v>
      </c>
      <c r="AB38" s="65">
        <v>10.333038301503681</v>
      </c>
      <c r="AC38" s="59">
        <v>2.0102765380978176</v>
      </c>
      <c r="AD38" s="69">
        <v>-4.5861539840698242</v>
      </c>
      <c r="AE38" s="59">
        <v>3.9534909725189209</v>
      </c>
      <c r="AF38" s="40">
        <v>3.893515387304018</v>
      </c>
      <c r="AG38" s="60">
        <v>1.1813370358388944</v>
      </c>
      <c r="AH38" s="65">
        <v>14.151694144853961</v>
      </c>
      <c r="AI38" s="59">
        <v>3.3172259067977397</v>
      </c>
      <c r="AJ38" s="69">
        <v>10.2581787109375</v>
      </c>
      <c r="AK38" s="59">
        <v>3.5212986469268799</v>
      </c>
      <c r="AL38" s="40">
        <v>43.525246204348832</v>
      </c>
      <c r="AM38" s="60">
        <v>4.6313667182257907</v>
      </c>
      <c r="AN38" s="65">
        <v>43.670765743000402</v>
      </c>
      <c r="AO38" s="59">
        <v>4.7967337169555888</v>
      </c>
      <c r="AP38" s="69">
        <v>0.14551953971385956</v>
      </c>
      <c r="AQ38" s="61">
        <v>6.6676993370056152</v>
      </c>
    </row>
    <row r="39" spans="1:43">
      <c r="A39" s="137" t="s">
        <v>61</v>
      </c>
      <c r="B39" s="40">
        <v>4.4502966620525166</v>
      </c>
      <c r="C39" s="60">
        <v>2.5234081768456926</v>
      </c>
      <c r="D39" s="65">
        <v>12.44479017788341</v>
      </c>
      <c r="E39" s="59">
        <v>3.8691911163831993</v>
      </c>
      <c r="F39" s="69">
        <v>7.9944934844970703</v>
      </c>
      <c r="G39" s="59">
        <v>4.6193318367004395</v>
      </c>
      <c r="H39" s="40">
        <v>19.041331270875819</v>
      </c>
      <c r="I39" s="60">
        <v>4.1205835940257129</v>
      </c>
      <c r="J39" s="65">
        <v>18.21187242579202</v>
      </c>
      <c r="K39" s="59">
        <v>4.71141320192402</v>
      </c>
      <c r="L39" s="69">
        <v>-0.82945883274078369</v>
      </c>
      <c r="M39" s="59">
        <v>6.2591233253479004</v>
      </c>
      <c r="N39" s="40">
        <v>14.29422600427193</v>
      </c>
      <c r="O39" s="60">
        <v>4.2437256894403008</v>
      </c>
      <c r="P39" s="65">
        <v>21.579896406033988</v>
      </c>
      <c r="Q39" s="59">
        <v>4.0990944300812702</v>
      </c>
      <c r="R39" s="69">
        <v>7.285670280456543</v>
      </c>
      <c r="S39" s="60">
        <v>5.900151252746582</v>
      </c>
      <c r="T39" s="65">
        <v>25.83534118754822</v>
      </c>
      <c r="U39" s="59">
        <v>4.4579926920217199</v>
      </c>
      <c r="V39" s="65">
        <v>26.472299571511499</v>
      </c>
      <c r="W39" s="59">
        <v>3.9164073876394032</v>
      </c>
      <c r="X39" s="69">
        <v>0.63695836067199707</v>
      </c>
      <c r="Y39" s="59">
        <v>5.9339652061462402</v>
      </c>
      <c r="Z39" s="69">
        <v>13.387770951909291</v>
      </c>
      <c r="AA39" s="60">
        <v>3.8641818038160478</v>
      </c>
      <c r="AB39" s="65">
        <v>9.8659093865890153</v>
      </c>
      <c r="AC39" s="59">
        <v>2.8775878451853649</v>
      </c>
      <c r="AD39" s="69">
        <v>-3.5218615531921387</v>
      </c>
      <c r="AE39" s="59">
        <v>4.8179264068603516</v>
      </c>
      <c r="AF39" s="40">
        <v>8.6785448916374186</v>
      </c>
      <c r="AG39" s="60">
        <v>2.9455183246246173</v>
      </c>
      <c r="AH39" s="65">
        <v>14.82829696777844</v>
      </c>
      <c r="AI39" s="59">
        <v>4.2531761136941073</v>
      </c>
      <c r="AJ39" s="69">
        <v>6.149752140045166</v>
      </c>
      <c r="AK39" s="59">
        <v>5.1735467910766602</v>
      </c>
      <c r="AL39" s="40">
        <v>17.659807942359119</v>
      </c>
      <c r="AM39" s="60">
        <v>4.3492697666862297</v>
      </c>
      <c r="AN39" s="65">
        <v>10.052594949154861</v>
      </c>
      <c r="AO39" s="59">
        <v>2.7619324408407429</v>
      </c>
      <c r="AP39" s="69">
        <v>-7.607213020324707</v>
      </c>
      <c r="AQ39" s="61">
        <v>5.152127742767334</v>
      </c>
    </row>
    <row r="40" spans="1:43">
      <c r="A40" s="39" t="s">
        <v>102</v>
      </c>
      <c r="B40" s="40">
        <v>2.7184469186540099</v>
      </c>
      <c r="C40" s="60">
        <v>1.3664542989550863</v>
      </c>
      <c r="D40" s="65">
        <v>2.7386257956228159</v>
      </c>
      <c r="E40" s="59">
        <v>1.8491288343538768</v>
      </c>
      <c r="F40" s="69">
        <v>2.017887681722641E-2</v>
      </c>
      <c r="G40" s="59">
        <v>2.2992334365844727</v>
      </c>
      <c r="H40" s="40">
        <v>3.3980586483175119</v>
      </c>
      <c r="I40" s="60">
        <v>1.5220803493871065</v>
      </c>
      <c r="J40" s="65">
        <v>7.6944212954643501</v>
      </c>
      <c r="K40" s="59">
        <v>1.6726091471100801</v>
      </c>
      <c r="L40" s="69">
        <v>4.2963628768920898</v>
      </c>
      <c r="M40" s="59">
        <v>2.2614929676055908</v>
      </c>
      <c r="N40" s="40">
        <v>2.038835188990507</v>
      </c>
      <c r="O40" s="60">
        <v>1.1797404920621235</v>
      </c>
      <c r="P40" s="65">
        <v>3.7815379784310101</v>
      </c>
      <c r="Q40" s="59">
        <v>1.9907560558970019</v>
      </c>
      <c r="R40" s="69">
        <v>1.742702841758728</v>
      </c>
      <c r="S40" s="60">
        <v>2.3140652179718018</v>
      </c>
      <c r="T40" s="65">
        <v>42.913002101231918</v>
      </c>
      <c r="U40" s="59">
        <v>3.9368234254592083</v>
      </c>
      <c r="V40" s="65">
        <v>32.987004360065683</v>
      </c>
      <c r="W40" s="59">
        <v>3.8825637412877367</v>
      </c>
      <c r="X40" s="69">
        <v>-9.9259977340698242</v>
      </c>
      <c r="Y40" s="59">
        <v>5.5292749404907227</v>
      </c>
      <c r="Z40" s="69">
        <v>8.1553407559620297</v>
      </c>
      <c r="AA40" s="60">
        <v>2.3652659174183883</v>
      </c>
      <c r="AB40" s="65">
        <v>10.82315784388893</v>
      </c>
      <c r="AC40" s="59">
        <v>1.8279577360644097</v>
      </c>
      <c r="AD40" s="69">
        <v>2.6678171157836914</v>
      </c>
      <c r="AE40" s="59">
        <v>2.9892995357513428</v>
      </c>
      <c r="AF40" s="40">
        <v>8.7378631539258045</v>
      </c>
      <c r="AG40" s="60">
        <v>2.3553122118294154</v>
      </c>
      <c r="AH40" s="65">
        <v>3.1287365484245839</v>
      </c>
      <c r="AI40" s="59">
        <v>1.2773011450979102</v>
      </c>
      <c r="AJ40" s="69">
        <v>-5.6091265678405762</v>
      </c>
      <c r="AK40" s="59">
        <v>2.6793644428253174</v>
      </c>
      <c r="AL40" s="40">
        <v>7.4757290262985272</v>
      </c>
      <c r="AM40" s="60">
        <v>2.2780462219715676</v>
      </c>
      <c r="AN40" s="65">
        <v>4.1716487312327777</v>
      </c>
      <c r="AO40" s="59">
        <v>1.4749001782097344</v>
      </c>
      <c r="AP40" s="69">
        <v>-3.3040802478790283</v>
      </c>
      <c r="AQ40" s="61">
        <v>2.7138211727142334</v>
      </c>
    </row>
    <row r="41" spans="1:43">
      <c r="A41" s="39" t="s">
        <v>77</v>
      </c>
      <c r="B41" s="40">
        <v>4.0486677947646372</v>
      </c>
      <c r="C41" s="60">
        <v>1.743141596604167</v>
      </c>
      <c r="D41" s="65">
        <v>3.4446811889271478</v>
      </c>
      <c r="E41" s="59">
        <v>1.5597066002017024</v>
      </c>
      <c r="F41" s="69">
        <v>-0.60398662090301514</v>
      </c>
      <c r="G41" s="59">
        <v>2.3390655517578125</v>
      </c>
      <c r="H41" s="40">
        <v>18.620052953725089</v>
      </c>
      <c r="I41" s="60">
        <v>3.1630126175760109</v>
      </c>
      <c r="J41" s="65">
        <v>29.09807617467488</v>
      </c>
      <c r="K41" s="59">
        <v>3.337529590461711</v>
      </c>
      <c r="L41" s="69">
        <v>10.478023529052734</v>
      </c>
      <c r="M41" s="59">
        <v>4.598233699798584</v>
      </c>
      <c r="N41" s="40">
        <v>2.7617839485151938</v>
      </c>
      <c r="O41" s="60">
        <v>1.3085534547580813</v>
      </c>
      <c r="P41" s="65">
        <v>5.7921449939644178</v>
      </c>
      <c r="Q41" s="59">
        <v>1.8835160845142525</v>
      </c>
      <c r="R41" s="69">
        <v>3.0303609371185303</v>
      </c>
      <c r="S41" s="60">
        <v>2.29345703125</v>
      </c>
      <c r="T41" s="65">
        <v>22.3970840622646</v>
      </c>
      <c r="U41" s="59">
        <v>3.3988879872056512</v>
      </c>
      <c r="V41" s="65">
        <v>37.519537865206061</v>
      </c>
      <c r="W41" s="59">
        <v>3.7858679623953546</v>
      </c>
      <c r="X41" s="69">
        <v>15.122453689575195</v>
      </c>
      <c r="Y41" s="59">
        <v>5.0877532958984375</v>
      </c>
      <c r="Z41" s="69">
        <v>5.1065405486727746</v>
      </c>
      <c r="AA41" s="60">
        <v>1.7959586766639952</v>
      </c>
      <c r="AB41" s="65">
        <v>9.6978189293947565</v>
      </c>
      <c r="AC41" s="59">
        <v>2.2700656924678562</v>
      </c>
      <c r="AD41" s="69">
        <v>4.5912785530090332</v>
      </c>
      <c r="AE41" s="59">
        <v>2.8945925235748291</v>
      </c>
      <c r="AF41" s="40">
        <v>25.844010888052068</v>
      </c>
      <c r="AG41" s="60">
        <v>3.650748826270477</v>
      </c>
      <c r="AH41" s="65">
        <v>47.154141076413183</v>
      </c>
      <c r="AI41" s="59">
        <v>3.9241833396584118</v>
      </c>
      <c r="AJ41" s="69">
        <v>21.310131072998047</v>
      </c>
      <c r="AK41" s="59">
        <v>5.3597745895385742</v>
      </c>
      <c r="AL41" s="40">
        <v>40.151652216772561</v>
      </c>
      <c r="AM41" s="60">
        <v>3.2015175267105227</v>
      </c>
      <c r="AN41" s="65">
        <v>41.272284571052502</v>
      </c>
      <c r="AO41" s="59">
        <v>4.0533587636946846</v>
      </c>
      <c r="AP41" s="69">
        <v>1.1206324100494385</v>
      </c>
      <c r="AQ41" s="61">
        <v>5.1652135848999023</v>
      </c>
    </row>
    <row r="42" spans="1:43">
      <c r="A42" s="39" t="s">
        <v>64</v>
      </c>
      <c r="B42" s="40">
        <v>12.47202379168967</v>
      </c>
      <c r="C42" s="60">
        <v>2.3927633446784049</v>
      </c>
      <c r="D42" s="65">
        <v>12.015186403576941</v>
      </c>
      <c r="E42" s="59">
        <v>3.5323188023244887</v>
      </c>
      <c r="F42" s="69">
        <v>-0.45683738589286804</v>
      </c>
      <c r="G42" s="59">
        <v>4.2664494514465332</v>
      </c>
      <c r="H42" s="40">
        <v>7.3654062074859734</v>
      </c>
      <c r="I42" s="60">
        <v>1.7381803263050366</v>
      </c>
      <c r="J42" s="65">
        <v>9.6881910911135929</v>
      </c>
      <c r="K42" s="59">
        <v>2.1340448621269537</v>
      </c>
      <c r="L42" s="69">
        <v>2.3227849006652832</v>
      </c>
      <c r="M42" s="59">
        <v>2.7523477077484131</v>
      </c>
      <c r="N42" s="40">
        <v>7.3694382955947146</v>
      </c>
      <c r="O42" s="60">
        <v>2.0840587788933118</v>
      </c>
      <c r="P42" s="65">
        <v>10.72264726497472</v>
      </c>
      <c r="Q42" s="59">
        <v>2.6796045406178433</v>
      </c>
      <c r="R42" s="69">
        <v>3.3532090187072754</v>
      </c>
      <c r="S42" s="59">
        <v>3.3946402072906494</v>
      </c>
      <c r="T42" s="65">
        <v>26.24113410349263</v>
      </c>
      <c r="U42" s="60">
        <v>3.2242400142147902</v>
      </c>
      <c r="V42" s="65">
        <v>33.501770705601757</v>
      </c>
      <c r="W42" s="59">
        <v>3.8231756417767628</v>
      </c>
      <c r="X42" s="69">
        <v>7.2606368064880371</v>
      </c>
      <c r="Y42" s="59">
        <v>5.0012392997741699</v>
      </c>
      <c r="Z42" s="69">
        <v>2.9194281476651551</v>
      </c>
      <c r="AA42" s="60">
        <v>1.2218234849702156</v>
      </c>
      <c r="AB42" s="65">
        <v>4.2741172794173536</v>
      </c>
      <c r="AC42" s="59">
        <v>1.3717664021768161</v>
      </c>
      <c r="AD42" s="69">
        <v>1.3546891212463379</v>
      </c>
      <c r="AE42" s="59">
        <v>1.8370072841644287</v>
      </c>
      <c r="AF42" s="40">
        <v>5.1862809471649189</v>
      </c>
      <c r="AG42" s="60">
        <v>1.6825299981446649</v>
      </c>
      <c r="AH42" s="65">
        <v>8.1129020829590619</v>
      </c>
      <c r="AI42" s="59">
        <v>2.0422074448274175</v>
      </c>
      <c r="AJ42" s="69">
        <v>2.9266211986541748</v>
      </c>
      <c r="AK42" s="59">
        <v>2.646038293838501</v>
      </c>
      <c r="AL42" s="40">
        <v>10.874605953102179</v>
      </c>
      <c r="AM42" s="60">
        <v>2.3296335763096634</v>
      </c>
      <c r="AN42" s="65">
        <v>18.746828507240352</v>
      </c>
      <c r="AO42" s="59">
        <v>2.8768158945720219</v>
      </c>
      <c r="AP42" s="69">
        <v>7.8722224235534668</v>
      </c>
      <c r="AQ42" s="61">
        <v>3.7017917633056641</v>
      </c>
    </row>
    <row r="43" spans="1:43">
      <c r="A43" s="39" t="s">
        <v>95</v>
      </c>
      <c r="B43" s="40">
        <v>3.616963893638149</v>
      </c>
      <c r="C43" s="60">
        <v>1.7811848219420494</v>
      </c>
      <c r="D43" s="65">
        <v>7.3840360265573652</v>
      </c>
      <c r="E43" s="59">
        <v>2.4295991847777318</v>
      </c>
      <c r="F43" s="69">
        <v>3.7670722007751465</v>
      </c>
      <c r="G43" s="59">
        <v>3.0125689506530762</v>
      </c>
      <c r="H43" s="40">
        <v>33.170504069640202</v>
      </c>
      <c r="I43" s="60">
        <v>4.1192817811195415</v>
      </c>
      <c r="J43" s="65">
        <v>36.342706185355738</v>
      </c>
      <c r="K43" s="59">
        <v>3.1658946534344414</v>
      </c>
      <c r="L43" s="69">
        <v>3.1722021102905273</v>
      </c>
      <c r="M43" s="59">
        <v>5.1953220367431641</v>
      </c>
      <c r="N43" s="40">
        <v>27.404774188602008</v>
      </c>
      <c r="O43" s="60">
        <v>3.2139347193606489</v>
      </c>
      <c r="P43" s="65">
        <v>26.00570067087591</v>
      </c>
      <c r="Q43" s="59">
        <v>3.5752741708034348</v>
      </c>
      <c r="R43" s="69">
        <v>-1.3990734815597534</v>
      </c>
      <c r="S43" s="59">
        <v>4.807490348815918</v>
      </c>
      <c r="T43" s="65">
        <v>56.240275769223942</v>
      </c>
      <c r="U43" s="60">
        <v>4.2821610835685808</v>
      </c>
      <c r="V43" s="65">
        <v>56.93284633712382</v>
      </c>
      <c r="W43" s="59">
        <v>4.1749264733860665</v>
      </c>
      <c r="X43" s="69">
        <v>0.69257056713104248</v>
      </c>
      <c r="Y43" s="59">
        <v>5.9805445671081543</v>
      </c>
      <c r="Z43" s="69">
        <v>29.024061987780929</v>
      </c>
      <c r="AA43" s="60">
        <v>4.2041426615771806</v>
      </c>
      <c r="AB43" s="65">
        <v>42.984050961478211</v>
      </c>
      <c r="AC43" s="59">
        <v>4.193707535184795</v>
      </c>
      <c r="AD43" s="69">
        <v>13.959988594055176</v>
      </c>
      <c r="AE43" s="59">
        <v>5.9381814002990723</v>
      </c>
      <c r="AF43" s="40">
        <v>53.316671077676133</v>
      </c>
      <c r="AG43" s="60">
        <v>4.6762597856033805</v>
      </c>
      <c r="AH43" s="65">
        <v>46.581512334435942</v>
      </c>
      <c r="AI43" s="59">
        <v>3.4573691110356699</v>
      </c>
      <c r="AJ43" s="69">
        <v>-6.7351589202880859</v>
      </c>
      <c r="AK43" s="59">
        <v>5.8155660629272461</v>
      </c>
      <c r="AL43" s="40">
        <v>79.079396797875489</v>
      </c>
      <c r="AM43" s="60">
        <v>4.1599609802319861</v>
      </c>
      <c r="AN43" s="65">
        <v>71.933231286390608</v>
      </c>
      <c r="AO43" s="59">
        <v>3.8956200222905384</v>
      </c>
      <c r="AP43" s="69">
        <v>-7.1461653709411621</v>
      </c>
      <c r="AQ43" s="61">
        <v>5.6992220878601074</v>
      </c>
    </row>
    <row r="44" spans="1:43">
      <c r="A44" s="39" t="s">
        <v>72</v>
      </c>
      <c r="B44" s="65">
        <v>1.675267424856602</v>
      </c>
      <c r="C44" s="59">
        <v>0.78262496988443697</v>
      </c>
      <c r="D44" s="65">
        <v>5.9472525011344146</v>
      </c>
      <c r="E44" s="59">
        <v>1.9622513132903474</v>
      </c>
      <c r="F44" s="65">
        <v>4.2719850540161133</v>
      </c>
      <c r="G44" s="59">
        <v>2.112565279006958</v>
      </c>
      <c r="H44" s="65">
        <v>27.489012856552488</v>
      </c>
      <c r="I44" s="59">
        <v>4.7069740075773705</v>
      </c>
      <c r="J44" s="69">
        <v>33.279949212273799</v>
      </c>
      <c r="K44" s="59">
        <v>5.6023163913720619</v>
      </c>
      <c r="L44" s="65">
        <v>5.7909364700317383</v>
      </c>
      <c r="M44" s="59">
        <v>7.3172092437744141</v>
      </c>
      <c r="N44" s="65">
        <v>14.753882301104831</v>
      </c>
      <c r="O44" s="59">
        <v>3.112561243324433</v>
      </c>
      <c r="P44" s="65">
        <v>15.549578474509479</v>
      </c>
      <c r="Q44" s="59">
        <v>3.3936694201649606</v>
      </c>
      <c r="R44" s="65">
        <v>0.7956961989402771</v>
      </c>
      <c r="S44" s="59">
        <v>4.6048917770385742</v>
      </c>
      <c r="T44" s="65">
        <v>61.275617323400603</v>
      </c>
      <c r="U44" s="59">
        <v>5.0087419218066254</v>
      </c>
      <c r="V44" s="65">
        <v>53.951042529373623</v>
      </c>
      <c r="W44" s="59">
        <v>7.6754290438610884</v>
      </c>
      <c r="X44" s="65">
        <v>-7.3245749473571777</v>
      </c>
      <c r="Y44" s="59">
        <v>9.165135383605957</v>
      </c>
      <c r="Z44" s="65">
        <v>12.069365920658059</v>
      </c>
      <c r="AA44" s="59">
        <v>2.7093054684247604</v>
      </c>
      <c r="AB44" s="65">
        <v>17.582400888798919</v>
      </c>
      <c r="AC44" s="59">
        <v>3.9897424807289465</v>
      </c>
      <c r="AD44" s="69">
        <v>5.5130348205566406</v>
      </c>
      <c r="AE44" s="59">
        <v>4.8226943016052246</v>
      </c>
      <c r="AF44" s="65">
        <v>6.7701650816614167</v>
      </c>
      <c r="AG44" s="59">
        <v>1.9860411223944787</v>
      </c>
      <c r="AH44" s="65">
        <v>8.5667824484019217</v>
      </c>
      <c r="AI44" s="60">
        <v>2.1559530569241834</v>
      </c>
      <c r="AJ44" s="65">
        <v>1.7966173887252808</v>
      </c>
      <c r="AK44" s="59">
        <v>2.9312953948974609</v>
      </c>
      <c r="AL44" s="65">
        <v>10.505122420683479</v>
      </c>
      <c r="AM44" s="59">
        <v>2.7208192562855751</v>
      </c>
      <c r="AN44" s="65">
        <v>15.289361900158109</v>
      </c>
      <c r="AO44" s="59">
        <v>3.1731328752054182</v>
      </c>
      <c r="AP44" s="65">
        <v>4.7842392921447754</v>
      </c>
      <c r="AQ44" s="61">
        <v>4.1799077987670898</v>
      </c>
    </row>
    <row r="45" spans="1:43" ht="14" thickBot="1">
      <c r="A45" s="148" t="s">
        <v>81</v>
      </c>
      <c r="B45" s="106" t="s">
        <v>16</v>
      </c>
      <c r="C45" s="107" t="s">
        <v>16</v>
      </c>
      <c r="D45" s="106">
        <v>13.536937744041341</v>
      </c>
      <c r="E45" s="107">
        <v>10.183337822501477</v>
      </c>
      <c r="F45" s="106" t="s">
        <v>16</v>
      </c>
      <c r="G45" s="107" t="s">
        <v>16</v>
      </c>
      <c r="H45" s="106" t="s">
        <v>16</v>
      </c>
      <c r="I45" s="109" t="s">
        <v>16</v>
      </c>
      <c r="J45" s="106">
        <v>26.665806076890942</v>
      </c>
      <c r="K45" s="107">
        <v>6.5172858679412791</v>
      </c>
      <c r="L45" s="106" t="s">
        <v>16</v>
      </c>
      <c r="M45" s="107" t="s">
        <v>16</v>
      </c>
      <c r="N45" s="106" t="s">
        <v>16</v>
      </c>
      <c r="O45" s="107" t="s">
        <v>16</v>
      </c>
      <c r="P45" s="106">
        <v>7.1638265568340644</v>
      </c>
      <c r="Q45" s="107">
        <v>2.5849726474758326</v>
      </c>
      <c r="R45" s="106" t="s">
        <v>16</v>
      </c>
      <c r="S45" s="107" t="s">
        <v>16</v>
      </c>
      <c r="T45" s="106" t="s">
        <v>16</v>
      </c>
      <c r="U45" s="109" t="s">
        <v>16</v>
      </c>
      <c r="V45" s="106">
        <v>52.104079661272721</v>
      </c>
      <c r="W45" s="107">
        <v>9.2960150781884483</v>
      </c>
      <c r="X45" s="106" t="s">
        <v>16</v>
      </c>
      <c r="Y45" s="107" t="s">
        <v>16</v>
      </c>
      <c r="Z45" s="106" t="s">
        <v>16</v>
      </c>
      <c r="AA45" s="107" t="s">
        <v>16</v>
      </c>
      <c r="AB45" s="106">
        <v>23.035991880381321</v>
      </c>
      <c r="AC45" s="107">
        <v>5.2702051798906631</v>
      </c>
      <c r="AD45" s="106" t="s">
        <v>16</v>
      </c>
      <c r="AE45" s="107" t="s">
        <v>16</v>
      </c>
      <c r="AF45" s="106" t="s">
        <v>16</v>
      </c>
      <c r="AG45" s="109" t="s">
        <v>16</v>
      </c>
      <c r="AH45" s="106">
        <v>23.60794355305212</v>
      </c>
      <c r="AI45" s="107">
        <v>10.450688903111722</v>
      </c>
      <c r="AJ45" s="106" t="s">
        <v>16</v>
      </c>
      <c r="AK45" s="107" t="s">
        <v>16</v>
      </c>
      <c r="AL45" s="106" t="s">
        <v>16</v>
      </c>
      <c r="AM45" s="107" t="s">
        <v>16</v>
      </c>
      <c r="AN45" s="106">
        <v>26.9851732584502</v>
      </c>
      <c r="AO45" s="107">
        <v>7.0741936092890967</v>
      </c>
      <c r="AP45" s="106" t="s">
        <v>16</v>
      </c>
      <c r="AQ45" s="110" t="s">
        <v>16</v>
      </c>
    </row>
    <row r="46" spans="1:43">
      <c r="A46" s="87"/>
      <c r="B46" s="69"/>
      <c r="C46" s="60"/>
      <c r="D46" s="69"/>
      <c r="E46" s="60"/>
      <c r="F46" s="69"/>
      <c r="G46" s="60"/>
      <c r="H46" s="69"/>
      <c r="I46" s="60"/>
      <c r="J46" s="69"/>
      <c r="K46" s="60"/>
      <c r="L46" s="69"/>
      <c r="M46" s="60"/>
      <c r="N46" s="69"/>
      <c r="O46" s="60"/>
      <c r="P46" s="69"/>
      <c r="Q46" s="60"/>
      <c r="R46" s="69"/>
      <c r="S46" s="60"/>
      <c r="T46" s="69"/>
      <c r="U46" s="60"/>
      <c r="V46" s="69"/>
      <c r="W46" s="60"/>
      <c r="X46" s="69"/>
      <c r="Y46" s="60"/>
      <c r="Z46" s="15"/>
      <c r="AA46" s="15"/>
      <c r="AB46" s="15"/>
      <c r="AC46" s="15"/>
      <c r="AD46" s="15"/>
      <c r="AE46" s="15"/>
      <c r="AF46" s="15"/>
      <c r="AG46" s="15"/>
      <c r="AH46" s="15"/>
      <c r="AI46" s="15"/>
    </row>
    <row r="47" spans="1:43">
      <c r="A47" s="233" t="s">
        <v>424</v>
      </c>
      <c r="B47" s="69"/>
      <c r="C47" s="60"/>
      <c r="D47" s="69"/>
      <c r="E47" s="60"/>
      <c r="F47" s="69"/>
      <c r="G47" s="60"/>
      <c r="H47" s="69"/>
      <c r="I47" s="60"/>
      <c r="J47" s="69"/>
      <c r="K47" s="60"/>
      <c r="L47" s="69"/>
      <c r="M47" s="60"/>
      <c r="N47" s="69"/>
      <c r="O47" s="60"/>
      <c r="P47" s="69"/>
      <c r="Q47" s="60"/>
      <c r="R47" s="69"/>
      <c r="S47" s="60"/>
      <c r="T47" s="69"/>
      <c r="U47" s="60"/>
      <c r="V47" s="69"/>
      <c r="W47" s="60"/>
      <c r="X47" s="69"/>
      <c r="Y47" s="60"/>
      <c r="Z47" s="15"/>
      <c r="AA47" s="15"/>
      <c r="AB47" s="15"/>
      <c r="AC47" s="15"/>
      <c r="AD47" s="15"/>
      <c r="AE47" s="15"/>
      <c r="AF47" s="15"/>
      <c r="AG47" s="15"/>
      <c r="AH47" s="15"/>
      <c r="AI47" s="15"/>
    </row>
    <row r="48" spans="1:43">
      <c r="A48" s="74" t="s">
        <v>260</v>
      </c>
      <c r="B48" s="69"/>
      <c r="C48" s="60"/>
      <c r="D48" s="69"/>
      <c r="E48" s="60"/>
      <c r="F48" s="69"/>
      <c r="G48" s="60"/>
      <c r="H48" s="69"/>
      <c r="I48" s="60"/>
      <c r="J48" s="69"/>
      <c r="K48" s="60"/>
      <c r="L48" s="69"/>
      <c r="M48" s="60"/>
      <c r="N48" s="69"/>
      <c r="O48" s="60"/>
      <c r="P48" s="69"/>
      <c r="Q48" s="60"/>
      <c r="R48" s="69"/>
      <c r="S48" s="60"/>
      <c r="T48" s="69"/>
      <c r="U48" s="60"/>
      <c r="V48" s="69"/>
      <c r="W48" s="60"/>
      <c r="X48" s="69"/>
      <c r="Y48" s="60"/>
      <c r="Z48" s="15"/>
      <c r="AA48" s="15"/>
      <c r="AB48" s="15"/>
      <c r="AC48" s="15"/>
      <c r="AD48" s="15"/>
      <c r="AE48" s="15"/>
      <c r="AF48" s="15"/>
      <c r="AG48" s="15"/>
      <c r="AH48" s="15"/>
      <c r="AI48" s="15"/>
    </row>
    <row r="49" spans="1:35">
      <c r="A49" s="25" t="s">
        <v>261</v>
      </c>
      <c r="B49" s="69"/>
      <c r="C49" s="60"/>
      <c r="D49" s="69"/>
      <c r="E49" s="60"/>
      <c r="F49" s="69"/>
      <c r="G49" s="60"/>
      <c r="H49" s="69"/>
      <c r="I49" s="60"/>
      <c r="J49" s="69"/>
      <c r="K49" s="60"/>
      <c r="L49" s="69"/>
      <c r="M49" s="60"/>
      <c r="N49" s="69"/>
      <c r="O49" s="60"/>
      <c r="P49" s="69"/>
      <c r="Q49" s="60"/>
      <c r="R49" s="69"/>
      <c r="S49" s="60"/>
      <c r="T49" s="69"/>
      <c r="U49" s="60"/>
      <c r="V49" s="69"/>
      <c r="W49" s="60"/>
      <c r="X49" s="69"/>
      <c r="Y49" s="60"/>
      <c r="Z49" s="15"/>
      <c r="AA49" s="15"/>
      <c r="AB49" s="15"/>
      <c r="AC49" s="15"/>
      <c r="AD49" s="15"/>
      <c r="AE49" s="15"/>
      <c r="AF49" s="15"/>
      <c r="AG49" s="15"/>
      <c r="AH49" s="15"/>
      <c r="AI49" s="15"/>
    </row>
    <row r="50" spans="1:35">
      <c r="A50" s="178" t="s">
        <v>415</v>
      </c>
      <c r="B50" s="69"/>
      <c r="C50" s="60"/>
      <c r="D50" s="69"/>
      <c r="E50" s="60"/>
      <c r="F50" s="69"/>
      <c r="G50" s="60"/>
      <c r="H50" s="69"/>
      <c r="I50" s="60"/>
      <c r="J50" s="69"/>
      <c r="K50" s="60"/>
      <c r="L50" s="69"/>
      <c r="M50" s="60"/>
      <c r="N50" s="69"/>
      <c r="O50" s="60"/>
      <c r="P50" s="69"/>
      <c r="Q50" s="60"/>
      <c r="R50" s="69"/>
      <c r="S50" s="60"/>
      <c r="T50" s="69"/>
      <c r="U50" s="60"/>
      <c r="V50" s="69"/>
      <c r="W50" s="60"/>
      <c r="X50" s="69"/>
      <c r="Y50" s="60"/>
      <c r="Z50" s="15"/>
      <c r="AA50" s="15"/>
      <c r="AB50" s="15"/>
      <c r="AC50" s="15"/>
      <c r="AD50" s="15"/>
      <c r="AE50" s="15"/>
      <c r="AF50" s="15"/>
      <c r="AG50" s="15"/>
      <c r="AH50" s="15"/>
      <c r="AI50" s="15"/>
    </row>
    <row r="51" spans="1:35">
      <c r="A51" s="234" t="s">
        <v>263</v>
      </c>
      <c r="B51" s="15"/>
      <c r="C51" s="15"/>
      <c r="D51" s="27"/>
      <c r="E51" s="28"/>
      <c r="F51" s="15"/>
      <c r="G51" s="15"/>
      <c r="H51" s="15"/>
      <c r="I51" s="15"/>
      <c r="J51" s="15"/>
      <c r="K51" s="15"/>
      <c r="L51" s="15"/>
      <c r="M51" s="15"/>
      <c r="N51" s="27"/>
      <c r="O51" s="28"/>
      <c r="P51" s="15"/>
      <c r="Q51" s="15"/>
      <c r="R51" s="27"/>
      <c r="S51" s="28"/>
      <c r="T51" s="15"/>
      <c r="U51" s="15"/>
      <c r="V51" s="15"/>
      <c r="W51" s="15"/>
      <c r="X51" s="15"/>
      <c r="Y51" s="15"/>
      <c r="Z51" s="15"/>
      <c r="AA51" s="15"/>
      <c r="AB51" s="15"/>
      <c r="AC51" s="15"/>
      <c r="AD51" s="15"/>
      <c r="AE51" s="15"/>
      <c r="AF51" s="15"/>
      <c r="AG51" s="15"/>
      <c r="AH51" s="15"/>
      <c r="AI51" s="15"/>
    </row>
    <row r="52" spans="1:35">
      <c r="A52" s="4" t="s">
        <v>412</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row>
    <row r="53" spans="1:35">
      <c r="A53" s="9" t="s">
        <v>420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row>
    <row r="54" spans="1:35" ht="13.25" customHeight="1">
      <c r="A54" s="149"/>
      <c r="B54" s="16"/>
      <c r="C54" s="16"/>
      <c r="D54" s="16"/>
      <c r="E54" s="16"/>
      <c r="F54" s="16"/>
      <c r="G54" s="16"/>
      <c r="H54" s="16"/>
      <c r="I54" s="16"/>
      <c r="J54" s="16"/>
      <c r="K54" s="16"/>
      <c r="L54" s="16"/>
      <c r="M54" s="16"/>
      <c r="N54" s="16"/>
      <c r="O54" s="16"/>
      <c r="P54" s="16"/>
      <c r="Q54" s="16"/>
      <c r="R54" s="16"/>
      <c r="S54" s="16"/>
      <c r="T54" s="16"/>
      <c r="U54" s="16"/>
      <c r="V54" s="16"/>
      <c r="W54" s="16"/>
      <c r="X54" s="16"/>
      <c r="Y54" s="16"/>
      <c r="Z54" s="15"/>
      <c r="AA54" s="15"/>
      <c r="AB54" s="15"/>
      <c r="AC54" s="15"/>
      <c r="AD54" s="15"/>
      <c r="AE54" s="15"/>
      <c r="AF54" s="15"/>
      <c r="AG54" s="15"/>
      <c r="AH54" s="15"/>
      <c r="AI54" s="15"/>
    </row>
    <row r="55" spans="1:35">
      <c r="A55" s="150"/>
      <c r="B55" s="15"/>
      <c r="C55" s="15"/>
      <c r="D55" s="15"/>
      <c r="E55" s="15"/>
      <c r="F55" s="15"/>
      <c r="G55" s="15"/>
      <c r="H55" s="15"/>
      <c r="I55" s="15"/>
      <c r="J55" s="29"/>
      <c r="K55" s="29"/>
      <c r="L55" s="29"/>
      <c r="M55" s="29"/>
      <c r="N55" s="29"/>
      <c r="O55" s="29"/>
      <c r="P55" s="29"/>
      <c r="Q55" s="29"/>
      <c r="R55" s="29"/>
      <c r="S55" s="29"/>
      <c r="T55" s="29"/>
      <c r="U55" s="29"/>
      <c r="V55" s="29"/>
      <c r="W55" s="29"/>
      <c r="X55" s="29"/>
      <c r="Y55" s="29"/>
      <c r="Z55" s="15"/>
      <c r="AA55" s="15"/>
      <c r="AB55" s="15"/>
      <c r="AC55" s="15"/>
      <c r="AD55" s="15"/>
      <c r="AE55" s="15"/>
      <c r="AF55" s="15"/>
      <c r="AG55" s="15"/>
      <c r="AH55" s="15"/>
      <c r="AI55" s="15"/>
    </row>
    <row r="56" spans="1:3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row>
    <row r="57" spans="1:35">
      <c r="A57" s="146"/>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5"/>
      <c r="AA57" s="15"/>
      <c r="AB57" s="15"/>
      <c r="AC57" s="15"/>
      <c r="AD57" s="15"/>
      <c r="AE57" s="15"/>
      <c r="AF57" s="15"/>
      <c r="AG57" s="15"/>
      <c r="AH57" s="15"/>
      <c r="AI57" s="15"/>
    </row>
    <row r="58" spans="1:3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3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row>
    <row r="63" spans="1:35">
      <c r="A63" s="25"/>
    </row>
  </sheetData>
  <sortState xmlns:xlrd2="http://schemas.microsoft.com/office/spreadsheetml/2017/richdata2" ref="A13:AQ45">
    <sortCondition ref="A12"/>
  </sortState>
  <customSheetViews>
    <customSheetView guid="{264B598C-C778-4757-8A7B-AFD5A2357E55}" scale="80" showGridLines="0" topLeftCell="A7">
      <selection activeCell="A12" sqref="A12:A45"/>
      <pageMargins left="0.7" right="0.7" top="0.75" bottom="0.75" header="0.3" footer="0.3"/>
      <pageSetup paperSize="9" orientation="portrait" r:id="rId1"/>
    </customSheetView>
    <customSheetView guid="{433478C0-E6D4-4033-8C84-4B6BFBA35ADF}" scale="80" showGridLines="0" topLeftCell="A16">
      <selection activeCell="B9" sqref="B9:C9"/>
      <pageMargins left="0.7" right="0.7" top="0.75" bottom="0.75" header="0.3" footer="0.3"/>
      <pageSetup paperSize="9" orientation="portrait" r:id="rId2"/>
    </customSheetView>
  </customSheetViews>
  <mergeCells count="29">
    <mergeCell ref="AP9:AQ9"/>
    <mergeCell ref="AD9:AE9"/>
    <mergeCell ref="B7:AQ7"/>
    <mergeCell ref="B8:G8"/>
    <mergeCell ref="H8:M8"/>
    <mergeCell ref="N8:S8"/>
    <mergeCell ref="T8:Y8"/>
    <mergeCell ref="Z8:AE8"/>
    <mergeCell ref="AF8:AK8"/>
    <mergeCell ref="AL8:AQ8"/>
    <mergeCell ref="AF9:AG9"/>
    <mergeCell ref="AH9:AI9"/>
    <mergeCell ref="AJ9:AK9"/>
    <mergeCell ref="AL9:AM9"/>
    <mergeCell ref="AN9:AO9"/>
    <mergeCell ref="AB9:AC9"/>
    <mergeCell ref="B9:C9"/>
    <mergeCell ref="D9:E9"/>
    <mergeCell ref="R9:S9"/>
    <mergeCell ref="T9:U9"/>
    <mergeCell ref="V9:W9"/>
    <mergeCell ref="X9:Y9"/>
    <mergeCell ref="Z9:AA9"/>
    <mergeCell ref="P9:Q9"/>
    <mergeCell ref="F9:G9"/>
    <mergeCell ref="H9:I9"/>
    <mergeCell ref="J9:K9"/>
    <mergeCell ref="L9:M9"/>
    <mergeCell ref="N9:O9"/>
  </mergeCells>
  <conditionalFormatting sqref="F12:F43 L12:L43 R12:R43 X12:X43 AD12:AD43 AJ12:AJ43 AP12:AP43">
    <cfRule type="expression" dxfId="15" priority="11">
      <formula>ABS(F12/G12)&gt;1.96</formula>
    </cfRule>
  </conditionalFormatting>
  <conditionalFormatting sqref="F44:F45 L44:L45 R44:R45 X44:X45 AD44:AD45 AJ44:AJ45 AP44:AP45">
    <cfRule type="expression" dxfId="14" priority="1">
      <formula>ABS(F44/G44)&gt;1.96</formula>
    </cfRule>
  </conditionalFormatting>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dimension ref="A1:Q67"/>
  <sheetViews>
    <sheetView showGridLines="0" zoomScaleNormal="100" workbookViewId="0"/>
  </sheetViews>
  <sheetFormatPr baseColWidth="10" defaultColWidth="8.83203125" defaultRowHeight="13"/>
  <cols>
    <col min="1" max="1" width="31.33203125" style="9" customWidth="1"/>
    <col min="2" max="16384" width="8.83203125" style="9"/>
  </cols>
  <sheetData>
    <row r="1" spans="1:17">
      <c r="A1" s="9" t="str">
        <f ca="1">RIGHT(CELL("Filename",A1),LEN(CELL("Filename",A1))-FIND("]",CELL("Filename",A1)))</f>
        <v>Tabela BMUL.NO.PD_SUPPORT</v>
      </c>
      <c r="J1" s="238" t="s">
        <v>421</v>
      </c>
      <c r="O1" s="145"/>
    </row>
    <row r="2" spans="1:17">
      <c r="A2" s="9" t="s">
        <v>410</v>
      </c>
      <c r="J2" s="238" t="s">
        <v>503</v>
      </c>
      <c r="O2" s="145"/>
    </row>
    <row r="3" spans="1:17">
      <c r="A3" s="5" t="s">
        <v>399</v>
      </c>
    </row>
    <row r="4" spans="1:17">
      <c r="A4" s="31" t="s">
        <v>475</v>
      </c>
    </row>
    <row r="5" spans="1:17">
      <c r="A5" s="31"/>
    </row>
    <row r="7" spans="1:17" ht="14" thickBot="1"/>
    <row r="8" spans="1:17" s="33" customFormat="1" ht="15" customHeight="1">
      <c r="A8" s="55"/>
      <c r="B8" s="330" t="s">
        <v>264</v>
      </c>
      <c r="C8" s="331"/>
      <c r="D8" s="331"/>
      <c r="E8" s="331"/>
      <c r="F8" s="331"/>
      <c r="G8" s="331"/>
      <c r="H8" s="331"/>
      <c r="I8" s="331"/>
      <c r="J8" s="331"/>
      <c r="K8" s="331"/>
      <c r="L8" s="331"/>
      <c r="M8" s="331"/>
      <c r="N8" s="331"/>
      <c r="O8" s="331"/>
      <c r="P8" s="331"/>
      <c r="Q8" s="332"/>
    </row>
    <row r="9" spans="1:17" s="33" customFormat="1" ht="71.25" customHeight="1">
      <c r="A9" s="56"/>
      <c r="B9" s="333" t="s">
        <v>265</v>
      </c>
      <c r="C9" s="334"/>
      <c r="D9" s="333" t="s">
        <v>266</v>
      </c>
      <c r="E9" s="334"/>
      <c r="F9" s="333" t="s">
        <v>267</v>
      </c>
      <c r="G9" s="334"/>
      <c r="H9" s="333" t="s">
        <v>268</v>
      </c>
      <c r="I9" s="334"/>
      <c r="J9" s="333" t="s">
        <v>269</v>
      </c>
      <c r="K9" s="334"/>
      <c r="L9" s="333" t="s">
        <v>270</v>
      </c>
      <c r="M9" s="334"/>
      <c r="N9" s="333" t="s">
        <v>271</v>
      </c>
      <c r="O9" s="334"/>
      <c r="P9" s="333" t="s">
        <v>272</v>
      </c>
      <c r="Q9" s="335"/>
    </row>
    <row r="10" spans="1:17">
      <c r="A10" s="120"/>
      <c r="B10" s="75" t="s">
        <v>1</v>
      </c>
      <c r="C10" s="49" t="s">
        <v>444</v>
      </c>
      <c r="D10" s="47" t="s">
        <v>1</v>
      </c>
      <c r="E10" s="49" t="s">
        <v>444</v>
      </c>
      <c r="F10" s="47" t="s">
        <v>1</v>
      </c>
      <c r="G10" s="49" t="s">
        <v>444</v>
      </c>
      <c r="H10" s="47" t="s">
        <v>1</v>
      </c>
      <c r="I10" s="49" t="s">
        <v>444</v>
      </c>
      <c r="J10" s="47" t="s">
        <v>1</v>
      </c>
      <c r="K10" s="49" t="s">
        <v>444</v>
      </c>
      <c r="L10" s="47" t="s">
        <v>1</v>
      </c>
      <c r="M10" s="49" t="s">
        <v>444</v>
      </c>
      <c r="N10" s="47" t="s">
        <v>1</v>
      </c>
      <c r="O10" s="49" t="s">
        <v>444</v>
      </c>
      <c r="P10" s="47" t="s">
        <v>1</v>
      </c>
      <c r="Q10" s="50" t="s">
        <v>444</v>
      </c>
    </row>
    <row r="11" spans="1:17">
      <c r="A11" s="39"/>
      <c r="B11" s="65"/>
      <c r="C11" s="59"/>
      <c r="D11" s="65"/>
      <c r="E11" s="59"/>
      <c r="F11" s="65"/>
      <c r="G11" s="59"/>
      <c r="H11" s="65"/>
      <c r="I11" s="59"/>
      <c r="J11" s="65"/>
      <c r="K11" s="59"/>
      <c r="L11" s="65"/>
      <c r="M11" s="59"/>
      <c r="N11" s="65"/>
      <c r="O11" s="59"/>
      <c r="P11" s="65"/>
      <c r="Q11" s="61"/>
    </row>
    <row r="12" spans="1:17">
      <c r="A12" s="39" t="s">
        <v>75</v>
      </c>
      <c r="B12" s="65">
        <v>69.406627162586844</v>
      </c>
      <c r="C12" s="59">
        <v>2.3227495369215467</v>
      </c>
      <c r="D12" s="65">
        <v>13.3916604327611</v>
      </c>
      <c r="E12" s="59">
        <v>1.2955975554841641</v>
      </c>
      <c r="F12" s="65">
        <v>54.914195501939922</v>
      </c>
      <c r="G12" s="59">
        <v>3.4915178537365739</v>
      </c>
      <c r="H12" s="65">
        <v>48.184945973559287</v>
      </c>
      <c r="I12" s="59">
        <v>2.1468512108996833</v>
      </c>
      <c r="J12" s="65">
        <v>10.686549435015589</v>
      </c>
      <c r="K12" s="59">
        <v>1.1698146263792522</v>
      </c>
      <c r="L12" s="65">
        <v>20.198557607466189</v>
      </c>
      <c r="M12" s="59">
        <v>1.3253522422939081</v>
      </c>
      <c r="N12" s="65">
        <v>29.3466619924776</v>
      </c>
      <c r="O12" s="59">
        <v>1.9699875383909629</v>
      </c>
      <c r="P12" s="65">
        <v>4.6482606461311846</v>
      </c>
      <c r="Q12" s="61">
        <v>0.83738587468703984</v>
      </c>
    </row>
    <row r="13" spans="1:17">
      <c r="A13" s="41" t="s">
        <v>78</v>
      </c>
      <c r="B13" s="65">
        <v>56.334641211430892</v>
      </c>
      <c r="C13" s="59">
        <v>1.2861817304493812</v>
      </c>
      <c r="D13" s="65">
        <v>11.61750428218204</v>
      </c>
      <c r="E13" s="59">
        <v>0.74922099820031796</v>
      </c>
      <c r="F13" s="65">
        <v>36.490198248192783</v>
      </c>
      <c r="G13" s="59">
        <v>1.3689844289622111</v>
      </c>
      <c r="H13" s="65">
        <v>33.044108798583324</v>
      </c>
      <c r="I13" s="59">
        <v>1.2132963766985962</v>
      </c>
      <c r="J13" s="65">
        <v>6.6656825803691699</v>
      </c>
      <c r="K13" s="59">
        <v>0.48343181309022931</v>
      </c>
      <c r="L13" s="65">
        <v>9.8656179409728537</v>
      </c>
      <c r="M13" s="59">
        <v>0.74106735840780447</v>
      </c>
      <c r="N13" s="65">
        <v>29.747923289148599</v>
      </c>
      <c r="O13" s="59">
        <v>1.1774519143984834</v>
      </c>
      <c r="P13" s="65">
        <v>8.4682900172122686</v>
      </c>
      <c r="Q13" s="61">
        <v>0.70740364946150469</v>
      </c>
    </row>
    <row r="14" spans="1:17">
      <c r="A14" s="41" t="s">
        <v>88</v>
      </c>
      <c r="B14" s="65">
        <v>78.202225140756084</v>
      </c>
      <c r="C14" s="59">
        <v>0.79865689676653073</v>
      </c>
      <c r="D14" s="65">
        <v>19.259218154398731</v>
      </c>
      <c r="E14" s="59">
        <v>0.85062959485050316</v>
      </c>
      <c r="F14" s="65">
        <v>47.261537675655873</v>
      </c>
      <c r="G14" s="59">
        <v>1.0040656231370775</v>
      </c>
      <c r="H14" s="65">
        <v>41.910328521584603</v>
      </c>
      <c r="I14" s="59">
        <v>0.97788560214354336</v>
      </c>
      <c r="J14" s="65">
        <v>8.5079042531971627</v>
      </c>
      <c r="K14" s="59">
        <v>0.55347837098612129</v>
      </c>
      <c r="L14" s="65">
        <v>16.451624302787192</v>
      </c>
      <c r="M14" s="59">
        <v>0.86290696837216818</v>
      </c>
      <c r="N14" s="65">
        <v>49.064061597059641</v>
      </c>
      <c r="O14" s="59">
        <v>1.1126536698839067</v>
      </c>
      <c r="P14" s="65">
        <v>4.169347715115812</v>
      </c>
      <c r="Q14" s="61">
        <v>0.46244004221861057</v>
      </c>
    </row>
    <row r="15" spans="1:17">
      <c r="A15" s="41" t="s">
        <v>91</v>
      </c>
      <c r="B15" s="65">
        <v>64.221427578279489</v>
      </c>
      <c r="C15" s="59">
        <v>0.97749408480176792</v>
      </c>
      <c r="D15" s="65">
        <v>11.22472369855004</v>
      </c>
      <c r="E15" s="59">
        <v>0.52659115081487029</v>
      </c>
      <c r="F15" s="65">
        <v>37.328565917763093</v>
      </c>
      <c r="G15" s="59">
        <v>0.99081314437722923</v>
      </c>
      <c r="H15" s="65">
        <v>34.814643012689253</v>
      </c>
      <c r="I15" s="59">
        <v>0.70113535371998414</v>
      </c>
      <c r="J15" s="65">
        <v>4.8533229871474379</v>
      </c>
      <c r="K15" s="59">
        <v>0.38282752205520898</v>
      </c>
      <c r="L15" s="65">
        <v>6.9168479026316714</v>
      </c>
      <c r="M15" s="59">
        <v>0.47633835726382356</v>
      </c>
      <c r="N15" s="65">
        <v>15.29694995599043</v>
      </c>
      <c r="O15" s="59">
        <v>0.81998595309993061</v>
      </c>
      <c r="P15" s="65">
        <v>1.053386029175869</v>
      </c>
      <c r="Q15" s="61">
        <v>0.18452356228296898</v>
      </c>
    </row>
    <row r="16" spans="1:17">
      <c r="A16" s="207" t="s">
        <v>105</v>
      </c>
      <c r="B16" s="65" t="s">
        <v>14</v>
      </c>
      <c r="C16" s="59" t="s">
        <v>14</v>
      </c>
      <c r="D16" s="65" t="s">
        <v>14</v>
      </c>
      <c r="E16" s="59" t="s">
        <v>14</v>
      </c>
      <c r="F16" s="65" t="s">
        <v>14</v>
      </c>
      <c r="G16" s="59" t="s">
        <v>14</v>
      </c>
      <c r="H16" s="65" t="s">
        <v>14</v>
      </c>
      <c r="I16" s="59" t="s">
        <v>14</v>
      </c>
      <c r="J16" s="65" t="s">
        <v>14</v>
      </c>
      <c r="K16" s="59" t="s">
        <v>14</v>
      </c>
      <c r="L16" s="65" t="s">
        <v>14</v>
      </c>
      <c r="M16" s="59" t="s">
        <v>14</v>
      </c>
      <c r="N16" s="65" t="s">
        <v>14</v>
      </c>
      <c r="O16" s="59" t="s">
        <v>14</v>
      </c>
      <c r="P16" s="65" t="s">
        <v>14</v>
      </c>
      <c r="Q16" s="61" t="s">
        <v>14</v>
      </c>
    </row>
    <row r="17" spans="1:17">
      <c r="A17" s="230" t="s">
        <v>100</v>
      </c>
      <c r="B17" s="65" t="s">
        <v>14</v>
      </c>
      <c r="C17" s="59" t="s">
        <v>14</v>
      </c>
      <c r="D17" s="65" t="s">
        <v>14</v>
      </c>
      <c r="E17" s="59" t="s">
        <v>14</v>
      </c>
      <c r="F17" s="65" t="s">
        <v>14</v>
      </c>
      <c r="G17" s="59" t="s">
        <v>14</v>
      </c>
      <c r="H17" s="65" t="s">
        <v>14</v>
      </c>
      <c r="I17" s="59" t="s">
        <v>14</v>
      </c>
      <c r="J17" s="65" t="s">
        <v>14</v>
      </c>
      <c r="K17" s="59" t="s">
        <v>14</v>
      </c>
      <c r="L17" s="65" t="s">
        <v>14</v>
      </c>
      <c r="M17" s="59" t="s">
        <v>14</v>
      </c>
      <c r="N17" s="65" t="s">
        <v>14</v>
      </c>
      <c r="O17" s="59" t="s">
        <v>14</v>
      </c>
      <c r="P17" s="65" t="s">
        <v>14</v>
      </c>
      <c r="Q17" s="61" t="s">
        <v>14</v>
      </c>
    </row>
    <row r="18" spans="1:17">
      <c r="A18" s="39" t="s">
        <v>68</v>
      </c>
      <c r="B18" s="65">
        <v>35.732402226194772</v>
      </c>
      <c r="C18" s="59">
        <v>1.4367027033281594</v>
      </c>
      <c r="D18" s="65">
        <v>11.353290897915921</v>
      </c>
      <c r="E18" s="59">
        <v>0.9634812066909948</v>
      </c>
      <c r="F18" s="65">
        <v>48.357821141163377</v>
      </c>
      <c r="G18" s="59">
        <v>1.4893080563426311</v>
      </c>
      <c r="H18" s="65">
        <v>45.143177631107257</v>
      </c>
      <c r="I18" s="59">
        <v>1.5372408529824098</v>
      </c>
      <c r="J18" s="65">
        <v>15.336778853710401</v>
      </c>
      <c r="K18" s="59">
        <v>1.0877413199088617</v>
      </c>
      <c r="L18" s="65">
        <v>26.593680454491039</v>
      </c>
      <c r="M18" s="59">
        <v>1.1929994972002311</v>
      </c>
      <c r="N18" s="65">
        <v>18.755364991248761</v>
      </c>
      <c r="O18" s="59">
        <v>1.1665086280158132</v>
      </c>
      <c r="P18" s="65">
        <v>50.141807778712888</v>
      </c>
      <c r="Q18" s="61">
        <v>1.3302903594568676</v>
      </c>
    </row>
    <row r="19" spans="1:17">
      <c r="A19" s="39" t="s">
        <v>108</v>
      </c>
      <c r="B19" s="65">
        <v>26.172571070935909</v>
      </c>
      <c r="C19" s="59">
        <v>1.4879594877437849</v>
      </c>
      <c r="D19" s="65">
        <v>11.067756445217499</v>
      </c>
      <c r="E19" s="59">
        <v>1.0044311079497694</v>
      </c>
      <c r="F19" s="65">
        <v>7.143730891591245</v>
      </c>
      <c r="G19" s="59">
        <v>0.704193079662364</v>
      </c>
      <c r="H19" s="65">
        <v>40.948192477005342</v>
      </c>
      <c r="I19" s="59">
        <v>1.5812617796798039</v>
      </c>
      <c r="J19" s="65">
        <v>8.0978631269176304</v>
      </c>
      <c r="K19" s="59">
        <v>0.76304279322654067</v>
      </c>
      <c r="L19" s="65">
        <v>9.1848495650084327</v>
      </c>
      <c r="M19" s="59">
        <v>0.96467450985929515</v>
      </c>
      <c r="N19" s="65">
        <v>15.968205800182099</v>
      </c>
      <c r="O19" s="59">
        <v>1.3490857844777617</v>
      </c>
      <c r="P19" s="65">
        <v>15.680140269654981</v>
      </c>
      <c r="Q19" s="61">
        <v>1.1719683379484749</v>
      </c>
    </row>
    <row r="20" spans="1:17">
      <c r="A20" s="39" t="s">
        <v>90</v>
      </c>
      <c r="B20" s="65" t="s">
        <v>14</v>
      </c>
      <c r="C20" s="59" t="s">
        <v>14</v>
      </c>
      <c r="D20" s="65" t="s">
        <v>14</v>
      </c>
      <c r="E20" s="59" t="s">
        <v>14</v>
      </c>
      <c r="F20" s="65" t="s">
        <v>14</v>
      </c>
      <c r="G20" s="59" t="s">
        <v>14</v>
      </c>
      <c r="H20" s="65" t="s">
        <v>14</v>
      </c>
      <c r="I20" s="59" t="s">
        <v>14</v>
      </c>
      <c r="J20" s="65" t="s">
        <v>14</v>
      </c>
      <c r="K20" s="59" t="s">
        <v>14</v>
      </c>
      <c r="L20" s="65" t="s">
        <v>14</v>
      </c>
      <c r="M20" s="59" t="s">
        <v>14</v>
      </c>
      <c r="N20" s="65" t="s">
        <v>14</v>
      </c>
      <c r="O20" s="59" t="s">
        <v>14</v>
      </c>
      <c r="P20" s="65" t="s">
        <v>14</v>
      </c>
      <c r="Q20" s="61" t="s">
        <v>14</v>
      </c>
    </row>
    <row r="21" spans="1:17">
      <c r="A21" s="39" t="s">
        <v>56</v>
      </c>
      <c r="B21" s="65">
        <v>20.858417424021049</v>
      </c>
      <c r="C21" s="59">
        <v>1.0922271373352932</v>
      </c>
      <c r="D21" s="65">
        <v>12.374747536494439</v>
      </c>
      <c r="E21" s="59">
        <v>1.0263326875322711</v>
      </c>
      <c r="F21" s="65">
        <v>8.8574724127553246</v>
      </c>
      <c r="G21" s="59">
        <v>0.966555639681839</v>
      </c>
      <c r="H21" s="65">
        <v>24.213745603929031</v>
      </c>
      <c r="I21" s="59">
        <v>1.555792957283249</v>
      </c>
      <c r="J21" s="65">
        <v>5.4431800645650137</v>
      </c>
      <c r="K21" s="59">
        <v>0.49645816100608248</v>
      </c>
      <c r="L21" s="65">
        <v>16.44714133919878</v>
      </c>
      <c r="M21" s="59">
        <v>0.90247465954173611</v>
      </c>
      <c r="N21" s="65">
        <v>16.050384879912219</v>
      </c>
      <c r="O21" s="59">
        <v>1.1100291606779116</v>
      </c>
      <c r="P21" s="65">
        <v>6.0987684818135186</v>
      </c>
      <c r="Q21" s="61">
        <v>0.68669823582229284</v>
      </c>
    </row>
    <row r="22" spans="1:17">
      <c r="A22" s="39" t="s">
        <v>69</v>
      </c>
      <c r="B22" s="65">
        <v>64.216913070460635</v>
      </c>
      <c r="C22" s="59">
        <v>1.2383411475980277</v>
      </c>
      <c r="D22" s="65">
        <v>40.008629521853791</v>
      </c>
      <c r="E22" s="59">
        <v>1.3406544361488868</v>
      </c>
      <c r="F22" s="65">
        <v>58.145645810129231</v>
      </c>
      <c r="G22" s="59">
        <v>1.1616123716349149</v>
      </c>
      <c r="H22" s="65">
        <v>47.738305501579397</v>
      </c>
      <c r="I22" s="59">
        <v>0.98161878488330501</v>
      </c>
      <c r="J22" s="65">
        <v>53.46863658914328</v>
      </c>
      <c r="K22" s="59">
        <v>1.1008635998664014</v>
      </c>
      <c r="L22" s="65">
        <v>30.132015201589851</v>
      </c>
      <c r="M22" s="59">
        <v>0.99253412692348197</v>
      </c>
      <c r="N22" s="65">
        <v>12.53923768108171</v>
      </c>
      <c r="O22" s="59">
        <v>0.66240454155374795</v>
      </c>
      <c r="P22" s="65">
        <v>39.892241116040502</v>
      </c>
      <c r="Q22" s="61">
        <v>1.0157216812944663</v>
      </c>
    </row>
    <row r="23" spans="1:17">
      <c r="A23" s="39" t="s">
        <v>107</v>
      </c>
      <c r="B23" s="65">
        <v>34.787825467803238</v>
      </c>
      <c r="C23" s="59">
        <v>1.3863263418043066</v>
      </c>
      <c r="D23" s="65">
        <v>22.17424501152918</v>
      </c>
      <c r="E23" s="59">
        <v>1.0533076757071242</v>
      </c>
      <c r="F23" s="65">
        <v>17.68818138933209</v>
      </c>
      <c r="G23" s="59">
        <v>1.2659183089174315</v>
      </c>
      <c r="H23" s="65">
        <v>45.985212688249689</v>
      </c>
      <c r="I23" s="59">
        <v>1.623100818655808</v>
      </c>
      <c r="J23" s="65">
        <v>9.8109159151447347</v>
      </c>
      <c r="K23" s="59">
        <v>0.81852117011906234</v>
      </c>
      <c r="L23" s="65">
        <v>17.185874365351872</v>
      </c>
      <c r="M23" s="59">
        <v>1.2324040220313868</v>
      </c>
      <c r="N23" s="65">
        <v>15.06744840176251</v>
      </c>
      <c r="O23" s="59">
        <v>1.0385868192356875</v>
      </c>
      <c r="P23" s="65">
        <v>13.20661828902505</v>
      </c>
      <c r="Q23" s="61">
        <v>1.0756254185579965</v>
      </c>
    </row>
    <row r="24" spans="1:17">
      <c r="A24" s="39" t="s">
        <v>73</v>
      </c>
      <c r="B24" s="65">
        <v>62.932432455652112</v>
      </c>
      <c r="C24" s="59">
        <v>1.168843955616768</v>
      </c>
      <c r="D24" s="65">
        <v>21.828152762507049</v>
      </c>
      <c r="E24" s="59">
        <v>1.3602710378637706</v>
      </c>
      <c r="F24" s="65">
        <v>36.751727902454313</v>
      </c>
      <c r="G24" s="59">
        <v>1.4747080753927171</v>
      </c>
      <c r="H24" s="65">
        <v>33.322430872490479</v>
      </c>
      <c r="I24" s="59">
        <v>1.3918255937353965</v>
      </c>
      <c r="J24" s="65">
        <v>13.034512531659759</v>
      </c>
      <c r="K24" s="59">
        <v>0.93782005509074651</v>
      </c>
      <c r="L24" s="65">
        <v>5.0488880031250121</v>
      </c>
      <c r="M24" s="59">
        <v>0.68243769092999496</v>
      </c>
      <c r="N24" s="65">
        <v>9.3052413161929071</v>
      </c>
      <c r="O24" s="59">
        <v>0.73234965047519029</v>
      </c>
      <c r="P24" s="65">
        <v>3.982338986164939</v>
      </c>
      <c r="Q24" s="61">
        <v>0.53346499259314295</v>
      </c>
    </row>
    <row r="25" spans="1:17">
      <c r="A25" s="39" t="s">
        <v>62</v>
      </c>
      <c r="B25" s="65">
        <v>66.811935335364822</v>
      </c>
      <c r="C25" s="59">
        <v>1.1526887324905009</v>
      </c>
      <c r="D25" s="65">
        <v>35.271960307542699</v>
      </c>
      <c r="E25" s="59">
        <v>1.6123498116948891</v>
      </c>
      <c r="F25" s="65">
        <v>56.454994815706023</v>
      </c>
      <c r="G25" s="59">
        <v>1.2933403829358918</v>
      </c>
      <c r="H25" s="65">
        <v>63.914610322920382</v>
      </c>
      <c r="I25" s="59">
        <v>1.0122355240377563</v>
      </c>
      <c r="J25" s="65">
        <v>22.628998924195791</v>
      </c>
      <c r="K25" s="59">
        <v>1.4241605422648702</v>
      </c>
      <c r="L25" s="65">
        <v>24.936805450412109</v>
      </c>
      <c r="M25" s="59">
        <v>1.0067887700664702</v>
      </c>
      <c r="N25" s="65">
        <v>13.49794059609537</v>
      </c>
      <c r="O25" s="59">
        <v>1.0476154330568301</v>
      </c>
      <c r="P25" s="65">
        <v>36.5488519732274</v>
      </c>
      <c r="Q25" s="61">
        <v>1.4115497684222702</v>
      </c>
    </row>
    <row r="26" spans="1:17">
      <c r="A26" s="39" t="s">
        <v>79</v>
      </c>
      <c r="B26" s="65">
        <v>64.396278005550599</v>
      </c>
      <c r="C26" s="59">
        <v>1.4180902224455785</v>
      </c>
      <c r="D26" s="65">
        <v>8.1123783602226123</v>
      </c>
      <c r="E26" s="59">
        <v>0.56712988500634598</v>
      </c>
      <c r="F26" s="65">
        <v>34.105133418116942</v>
      </c>
      <c r="G26" s="59">
        <v>1.3276943967266668</v>
      </c>
      <c r="H26" s="65">
        <v>29.80056171212631</v>
      </c>
      <c r="I26" s="59">
        <v>1.1596109516235567</v>
      </c>
      <c r="J26" s="65">
        <v>6.0563014449734451</v>
      </c>
      <c r="K26" s="59">
        <v>0.52468157540970617</v>
      </c>
      <c r="L26" s="65">
        <v>4.2275915061873732</v>
      </c>
      <c r="M26" s="59">
        <v>0.45365746208973534</v>
      </c>
      <c r="N26" s="65">
        <v>24.222749964260188</v>
      </c>
      <c r="O26" s="59">
        <v>0.89359321241621359</v>
      </c>
      <c r="P26" s="65">
        <v>1.4692514366305911</v>
      </c>
      <c r="Q26" s="61">
        <v>0.28085890065625485</v>
      </c>
    </row>
    <row r="27" spans="1:17">
      <c r="A27" s="39" t="s">
        <v>98</v>
      </c>
      <c r="B27" s="65">
        <v>40.784717992941047</v>
      </c>
      <c r="C27" s="59">
        <v>1.1889076599194768</v>
      </c>
      <c r="D27" s="65">
        <v>12.809511108581759</v>
      </c>
      <c r="E27" s="59">
        <v>0.72256402027396505</v>
      </c>
      <c r="F27" s="65">
        <v>27.37311283951362</v>
      </c>
      <c r="G27" s="59">
        <v>1.0592830147337318</v>
      </c>
      <c r="H27" s="65">
        <v>12.839419288579091</v>
      </c>
      <c r="I27" s="59">
        <v>0.71945480293910113</v>
      </c>
      <c r="J27" s="65">
        <v>11.59251661208131</v>
      </c>
      <c r="K27" s="59">
        <v>0.63117241275385183</v>
      </c>
      <c r="L27" s="65">
        <v>6.3317698330062511</v>
      </c>
      <c r="M27" s="59">
        <v>0.59005725708274936</v>
      </c>
      <c r="N27" s="65">
        <v>5.9905868657694139</v>
      </c>
      <c r="O27" s="59">
        <v>0.53034212805900116</v>
      </c>
      <c r="P27" s="65">
        <v>4.194775499444332</v>
      </c>
      <c r="Q27" s="61">
        <v>0.44824958026675588</v>
      </c>
    </row>
    <row r="28" spans="1:17">
      <c r="A28" s="39" t="s">
        <v>65</v>
      </c>
      <c r="B28" s="65">
        <v>17.124549724540831</v>
      </c>
      <c r="C28" s="59">
        <v>1.2444360921681625</v>
      </c>
      <c r="D28" s="65">
        <v>14.48988519533224</v>
      </c>
      <c r="E28" s="59">
        <v>0.78347184403441972</v>
      </c>
      <c r="F28" s="65">
        <v>8.4870707376281693</v>
      </c>
      <c r="G28" s="59">
        <v>0.62852278537517325</v>
      </c>
      <c r="H28" s="65">
        <v>48.669319916638607</v>
      </c>
      <c r="I28" s="59">
        <v>1.1594376824372485</v>
      </c>
      <c r="J28" s="65">
        <v>6.9514727063796879</v>
      </c>
      <c r="K28" s="59">
        <v>0.62808619256460019</v>
      </c>
      <c r="L28" s="65">
        <v>18.905114663862609</v>
      </c>
      <c r="M28" s="59">
        <v>0.93383111764502902</v>
      </c>
      <c r="N28" s="65">
        <v>24.074685115196679</v>
      </c>
      <c r="O28" s="59">
        <v>1.0138083211667983</v>
      </c>
      <c r="P28" s="65">
        <v>10.27050326845667</v>
      </c>
      <c r="Q28" s="61">
        <v>0.78778923804601686</v>
      </c>
    </row>
    <row r="29" spans="1:17">
      <c r="A29" s="39" t="s">
        <v>70</v>
      </c>
      <c r="B29" s="65">
        <v>33.805379843088573</v>
      </c>
      <c r="C29" s="59">
        <v>1.2099521565376514</v>
      </c>
      <c r="D29" s="65">
        <v>7.7128797783049734</v>
      </c>
      <c r="E29" s="59">
        <v>0.62820300168203369</v>
      </c>
      <c r="F29" s="65">
        <v>48.478212257536967</v>
      </c>
      <c r="G29" s="59">
        <v>1.8829549773430718</v>
      </c>
      <c r="H29" s="65">
        <v>38.699506704853931</v>
      </c>
      <c r="I29" s="59">
        <v>1.7546664276272768</v>
      </c>
      <c r="J29" s="65">
        <v>4.2875901827364888</v>
      </c>
      <c r="K29" s="59">
        <v>0.3458158406265856</v>
      </c>
      <c r="L29" s="65">
        <v>12.71694511966669</v>
      </c>
      <c r="M29" s="59">
        <v>0.72602294903087872</v>
      </c>
      <c r="N29" s="65">
        <v>44.34211093300344</v>
      </c>
      <c r="O29" s="59">
        <v>0.98831315849144619</v>
      </c>
      <c r="P29" s="65">
        <v>2.8555677924494329</v>
      </c>
      <c r="Q29" s="61">
        <v>0.27799505121816676</v>
      </c>
    </row>
    <row r="30" spans="1:17">
      <c r="A30" s="39" t="s">
        <v>99</v>
      </c>
      <c r="B30" s="65">
        <v>59.703956456956213</v>
      </c>
      <c r="C30" s="59">
        <v>1.3760728205680588</v>
      </c>
      <c r="D30" s="65">
        <v>20.101847129694239</v>
      </c>
      <c r="E30" s="59">
        <v>1.2456879932898783</v>
      </c>
      <c r="F30" s="65">
        <v>48.028374657536261</v>
      </c>
      <c r="G30" s="59">
        <v>1.4910188438143139</v>
      </c>
      <c r="H30" s="65">
        <v>28.366674612435698</v>
      </c>
      <c r="I30" s="59">
        <v>1.3811991435986211</v>
      </c>
      <c r="J30" s="65">
        <v>4.4081366520835878</v>
      </c>
      <c r="K30" s="59">
        <v>0.72010532519911141</v>
      </c>
      <c r="L30" s="65">
        <v>10.23596176336693</v>
      </c>
      <c r="M30" s="59">
        <v>1.0363344588829566</v>
      </c>
      <c r="N30" s="65">
        <v>20.590474998455871</v>
      </c>
      <c r="O30" s="59">
        <v>1.1964802222745432</v>
      </c>
      <c r="P30" s="65">
        <v>2.6323662347411871</v>
      </c>
      <c r="Q30" s="61">
        <v>0.60166401697295757</v>
      </c>
    </row>
    <row r="31" spans="1:17">
      <c r="A31" s="39" t="s">
        <v>85</v>
      </c>
      <c r="B31" s="65">
        <v>15.472494296695009</v>
      </c>
      <c r="C31" s="59">
        <v>0.69427364157127058</v>
      </c>
      <c r="D31" s="65">
        <v>5.0621125440214287</v>
      </c>
      <c r="E31" s="59">
        <v>0.44707491976006497</v>
      </c>
      <c r="F31" s="65">
        <v>9.6655354191514924</v>
      </c>
      <c r="G31" s="59">
        <v>0.7037738036007638</v>
      </c>
      <c r="H31" s="65">
        <v>24.91600607926156</v>
      </c>
      <c r="I31" s="59">
        <v>0.93724938273536607</v>
      </c>
      <c r="J31" s="65">
        <v>18.948822086375369</v>
      </c>
      <c r="K31" s="59">
        <v>0.76426903243565891</v>
      </c>
      <c r="L31" s="65">
        <v>13.415647294890871</v>
      </c>
      <c r="M31" s="59">
        <v>0.61871466979815259</v>
      </c>
      <c r="N31" s="65">
        <v>4.4943768159996971</v>
      </c>
      <c r="O31" s="59">
        <v>0.33102920897130966</v>
      </c>
      <c r="P31" s="65">
        <v>2.5861230969293221</v>
      </c>
      <c r="Q31" s="61">
        <v>0.28750991597835301</v>
      </c>
    </row>
    <row r="32" spans="1:17">
      <c r="A32" s="39" t="s">
        <v>97</v>
      </c>
      <c r="B32" s="65">
        <v>30.316580549219189</v>
      </c>
      <c r="C32" s="59">
        <v>1.1851973109338099</v>
      </c>
      <c r="D32" s="65">
        <v>16.537115831654621</v>
      </c>
      <c r="E32" s="59">
        <v>1.0297710956790014</v>
      </c>
      <c r="F32" s="65">
        <v>18.618195530400541</v>
      </c>
      <c r="G32" s="59">
        <v>1.0968738868251493</v>
      </c>
      <c r="H32" s="65">
        <v>29.570813255549901</v>
      </c>
      <c r="I32" s="59">
        <v>1.0682096817566558</v>
      </c>
      <c r="J32" s="65">
        <v>20.950358579627078</v>
      </c>
      <c r="K32" s="59">
        <v>1.3621459867190615</v>
      </c>
      <c r="L32" s="65">
        <v>13.17654270022447</v>
      </c>
      <c r="M32" s="59">
        <v>0.91185589811449541</v>
      </c>
      <c r="N32" s="65">
        <v>20.917849537231401</v>
      </c>
      <c r="O32" s="59">
        <v>1.0374744701349827</v>
      </c>
      <c r="P32" s="65">
        <v>14.682348101843971</v>
      </c>
      <c r="Q32" s="61">
        <v>0.79030374582456475</v>
      </c>
    </row>
    <row r="33" spans="1:17">
      <c r="A33" s="39" t="s">
        <v>82</v>
      </c>
      <c r="B33" s="65" t="s">
        <v>14</v>
      </c>
      <c r="C33" s="59" t="s">
        <v>14</v>
      </c>
      <c r="D33" s="65" t="s">
        <v>14</v>
      </c>
      <c r="E33" s="59" t="s">
        <v>14</v>
      </c>
      <c r="F33" s="65" t="s">
        <v>14</v>
      </c>
      <c r="G33" s="59" t="s">
        <v>14</v>
      </c>
      <c r="H33" s="65" t="s">
        <v>14</v>
      </c>
      <c r="I33" s="59" t="s">
        <v>14</v>
      </c>
      <c r="J33" s="65" t="s">
        <v>14</v>
      </c>
      <c r="K33" s="59" t="s">
        <v>14</v>
      </c>
      <c r="L33" s="65" t="s">
        <v>14</v>
      </c>
      <c r="M33" s="59" t="s">
        <v>14</v>
      </c>
      <c r="N33" s="65" t="s">
        <v>14</v>
      </c>
      <c r="O33" s="59" t="s">
        <v>14</v>
      </c>
      <c r="P33" s="65" t="s">
        <v>14</v>
      </c>
      <c r="Q33" s="61" t="s">
        <v>14</v>
      </c>
    </row>
    <row r="34" spans="1:17">
      <c r="A34" s="39" t="s">
        <v>454</v>
      </c>
      <c r="B34" s="65">
        <v>50.742562881331601</v>
      </c>
      <c r="C34" s="59">
        <v>1.6466377345060768</v>
      </c>
      <c r="D34" s="65">
        <v>28.71825249254778</v>
      </c>
      <c r="E34" s="59">
        <v>1.6606095755428576</v>
      </c>
      <c r="F34" s="65">
        <v>35.61512295891405</v>
      </c>
      <c r="G34" s="59">
        <v>2.3018226827331829</v>
      </c>
      <c r="H34" s="65">
        <v>50.707074037958343</v>
      </c>
      <c r="I34" s="59">
        <v>1.9591485359416558</v>
      </c>
      <c r="J34" s="65">
        <v>24.557994096461929</v>
      </c>
      <c r="K34" s="59">
        <v>1.8309547078204171</v>
      </c>
      <c r="L34" s="65">
        <v>33.271058924234701</v>
      </c>
      <c r="M34" s="59">
        <v>1.5564183930828281</v>
      </c>
      <c r="N34" s="65">
        <v>31.167266757475939</v>
      </c>
      <c r="O34" s="59">
        <v>1.7366414946154103</v>
      </c>
      <c r="P34" s="65">
        <v>43.430861245788591</v>
      </c>
      <c r="Q34" s="61">
        <v>1.9174686048153382</v>
      </c>
    </row>
    <row r="35" spans="1:17">
      <c r="A35" s="39" t="s">
        <v>80</v>
      </c>
      <c r="B35" s="65">
        <v>68.736519071216236</v>
      </c>
      <c r="C35" s="59">
        <v>0.98738578510246477</v>
      </c>
      <c r="D35" s="65">
        <v>30.926091164608771</v>
      </c>
      <c r="E35" s="59">
        <v>1.1161163147415039</v>
      </c>
      <c r="F35" s="65">
        <v>26.711410543138349</v>
      </c>
      <c r="G35" s="59">
        <v>0.99174571820645796</v>
      </c>
      <c r="H35" s="65">
        <v>49.542492648701042</v>
      </c>
      <c r="I35" s="59">
        <v>1.168046134478502</v>
      </c>
      <c r="J35" s="65">
        <v>8.3812115897475596</v>
      </c>
      <c r="K35" s="59">
        <v>0.54184891101663768</v>
      </c>
      <c r="L35" s="65">
        <v>22.872593449124441</v>
      </c>
      <c r="M35" s="59">
        <v>1.0763225083943335</v>
      </c>
      <c r="N35" s="65">
        <v>26.798745352686591</v>
      </c>
      <c r="O35" s="59">
        <v>1.0561792706354478</v>
      </c>
      <c r="P35" s="65">
        <v>12.84231742883375</v>
      </c>
      <c r="Q35" s="61">
        <v>0.72415600306911676</v>
      </c>
    </row>
    <row r="36" spans="1:17">
      <c r="A36" s="39" t="s">
        <v>96</v>
      </c>
      <c r="B36" s="65">
        <v>59.179933478791547</v>
      </c>
      <c r="C36" s="59">
        <v>1.8896832241830028</v>
      </c>
      <c r="D36" s="65">
        <v>19.78231993852112</v>
      </c>
      <c r="E36" s="59">
        <v>1.4240300468585378</v>
      </c>
      <c r="F36" s="65">
        <v>10.31767667360373</v>
      </c>
      <c r="G36" s="59">
        <v>1.1693826582145572</v>
      </c>
      <c r="H36" s="65">
        <v>39.130874842018351</v>
      </c>
      <c r="I36" s="59">
        <v>1.8426091248428718</v>
      </c>
      <c r="J36" s="65">
        <v>9.9623781683415924</v>
      </c>
      <c r="K36" s="59">
        <v>0.89993221745964957</v>
      </c>
      <c r="L36" s="65">
        <v>18.722117397695339</v>
      </c>
      <c r="M36" s="59">
        <v>1.3434262054210948</v>
      </c>
      <c r="N36" s="65">
        <v>17.621885279443809</v>
      </c>
      <c r="O36" s="59">
        <v>1.2370274896484958</v>
      </c>
      <c r="P36" s="65">
        <v>27.913430529538651</v>
      </c>
      <c r="Q36" s="61">
        <v>1.5665610670722923</v>
      </c>
    </row>
    <row r="37" spans="1:17">
      <c r="A37" s="39" t="s">
        <v>92</v>
      </c>
      <c r="B37" s="65">
        <v>42.066609739441887</v>
      </c>
      <c r="C37" s="59">
        <v>0.87379163617701616</v>
      </c>
      <c r="D37" s="65">
        <v>16.869070266587961</v>
      </c>
      <c r="E37" s="59">
        <v>0.75320068990654299</v>
      </c>
      <c r="F37" s="65">
        <v>50.308954150925757</v>
      </c>
      <c r="G37" s="59">
        <v>1.2156823951067308</v>
      </c>
      <c r="H37" s="65">
        <v>56.619084930091262</v>
      </c>
      <c r="I37" s="59">
        <v>1.0578820190679945</v>
      </c>
      <c r="J37" s="65">
        <v>47.095746938824327</v>
      </c>
      <c r="K37" s="59">
        <v>1.3658009435101985</v>
      </c>
      <c r="L37" s="65">
        <v>52.495373946188323</v>
      </c>
      <c r="M37" s="59">
        <v>1.2358125284512678</v>
      </c>
      <c r="N37" s="65">
        <v>25.493674215068001</v>
      </c>
      <c r="O37" s="59">
        <v>0.884347674256454</v>
      </c>
      <c r="P37" s="65">
        <v>11.32437471154215</v>
      </c>
      <c r="Q37" s="61">
        <v>0.57816918668706041</v>
      </c>
    </row>
    <row r="38" spans="1:17">
      <c r="A38" s="39" t="s">
        <v>66</v>
      </c>
      <c r="B38" s="65">
        <v>73.65685148911858</v>
      </c>
      <c r="C38" s="59">
        <v>1.2873215015060184</v>
      </c>
      <c r="D38" s="65">
        <v>23.865631372580591</v>
      </c>
      <c r="E38" s="59">
        <v>1.1016924219294124</v>
      </c>
      <c r="F38" s="65">
        <v>37.308798946259103</v>
      </c>
      <c r="G38" s="59">
        <v>1.970872093751874</v>
      </c>
      <c r="H38" s="65">
        <v>68.93611696329593</v>
      </c>
      <c r="I38" s="59">
        <v>1.2734081883751516</v>
      </c>
      <c r="J38" s="65">
        <v>13.57986116024299</v>
      </c>
      <c r="K38" s="59">
        <v>1.0626146141518942</v>
      </c>
      <c r="L38" s="65">
        <v>22.416589528540779</v>
      </c>
      <c r="M38" s="59">
        <v>0.97077787206794552</v>
      </c>
      <c r="N38" s="65">
        <v>37.523834686586028</v>
      </c>
      <c r="O38" s="59">
        <v>1.1879272680151647</v>
      </c>
      <c r="P38" s="65">
        <v>9.287658362360375</v>
      </c>
      <c r="Q38" s="61">
        <v>0.59301428762609543</v>
      </c>
    </row>
    <row r="39" spans="1:17">
      <c r="A39" s="39" t="s">
        <v>58</v>
      </c>
      <c r="B39" s="65">
        <v>36.965596366414161</v>
      </c>
      <c r="C39" s="59">
        <v>0.95869507672275167</v>
      </c>
      <c r="D39" s="65">
        <v>20.51767965124861</v>
      </c>
      <c r="E39" s="59">
        <v>0.96472085372256322</v>
      </c>
      <c r="F39" s="65">
        <v>53.724716042540358</v>
      </c>
      <c r="G39" s="59">
        <v>1.4787966716504113</v>
      </c>
      <c r="H39" s="65">
        <v>31.096204361848908</v>
      </c>
      <c r="I39" s="59">
        <v>0.95258949816647909</v>
      </c>
      <c r="J39" s="65">
        <v>17.74711731414833</v>
      </c>
      <c r="K39" s="59">
        <v>1.1506663431396793</v>
      </c>
      <c r="L39" s="65">
        <v>12.72198269259373</v>
      </c>
      <c r="M39" s="59">
        <v>0.69328408316585266</v>
      </c>
      <c r="N39" s="65">
        <v>23.933105441839022</v>
      </c>
      <c r="O39" s="59">
        <v>0.80857780710676053</v>
      </c>
      <c r="P39" s="65">
        <v>5.5770221236228092</v>
      </c>
      <c r="Q39" s="61">
        <v>0.48311358315676917</v>
      </c>
    </row>
    <row r="40" spans="1:17">
      <c r="A40" s="39" t="s">
        <v>76</v>
      </c>
      <c r="B40" s="65">
        <v>31.526208946417562</v>
      </c>
      <c r="C40" s="59">
        <v>1.3582563578525659</v>
      </c>
      <c r="D40" s="65">
        <v>8.5886003321459388</v>
      </c>
      <c r="E40" s="59">
        <v>0.73641068957952849</v>
      </c>
      <c r="F40" s="65">
        <v>27.329669570969891</v>
      </c>
      <c r="G40" s="59">
        <v>1.5059694435962587</v>
      </c>
      <c r="H40" s="65">
        <v>40.250452526668482</v>
      </c>
      <c r="I40" s="59">
        <v>1.3540673759444</v>
      </c>
      <c r="J40" s="65">
        <v>6.5127452278246443</v>
      </c>
      <c r="K40" s="59">
        <v>0.67102830646059497</v>
      </c>
      <c r="L40" s="65">
        <v>16.156529356186709</v>
      </c>
      <c r="M40" s="59">
        <v>0.78818161377300355</v>
      </c>
      <c r="N40" s="65">
        <v>14.77292223879939</v>
      </c>
      <c r="O40" s="59">
        <v>0.91529464060089627</v>
      </c>
      <c r="P40" s="65">
        <v>8.9919127556645435</v>
      </c>
      <c r="Q40" s="61">
        <v>0.56262486857265082</v>
      </c>
    </row>
    <row r="41" spans="1:17">
      <c r="A41" s="39" t="s">
        <v>2</v>
      </c>
      <c r="B41" s="65">
        <v>48.075409076902872</v>
      </c>
      <c r="C41" s="59">
        <v>2.3150509366459837</v>
      </c>
      <c r="D41" s="65">
        <v>12.379986138011169</v>
      </c>
      <c r="E41" s="59">
        <v>1.1204023184744958</v>
      </c>
      <c r="F41" s="65">
        <v>17.745896992588719</v>
      </c>
      <c r="G41" s="59">
        <v>1.2238791089024066</v>
      </c>
      <c r="H41" s="65">
        <v>32.776617441696452</v>
      </c>
      <c r="I41" s="59">
        <v>1.6729526920650517</v>
      </c>
      <c r="J41" s="65">
        <v>11.929021905545341</v>
      </c>
      <c r="K41" s="59">
        <v>0.91876795345689921</v>
      </c>
      <c r="L41" s="65">
        <v>16.049980520836449</v>
      </c>
      <c r="M41" s="59">
        <v>1.0515149470963154</v>
      </c>
      <c r="N41" s="65">
        <v>12.00606637751852</v>
      </c>
      <c r="O41" s="59">
        <v>1.0605052422455592</v>
      </c>
      <c r="P41" s="65">
        <v>18.468283592211819</v>
      </c>
      <c r="Q41" s="61">
        <v>1.4785930255782727</v>
      </c>
    </row>
    <row r="42" spans="1:17">
      <c r="A42" s="39" t="s">
        <v>93</v>
      </c>
      <c r="B42" s="65">
        <v>5.7864649409801832</v>
      </c>
      <c r="C42" s="59">
        <v>0.45526811693455066</v>
      </c>
      <c r="D42" s="65">
        <v>7.3235337445278699</v>
      </c>
      <c r="E42" s="59">
        <v>0.61229924562498972</v>
      </c>
      <c r="F42" s="65">
        <v>5.2091075097375299</v>
      </c>
      <c r="G42" s="59">
        <v>0.62128644684915391</v>
      </c>
      <c r="H42" s="65">
        <v>26.151927505748411</v>
      </c>
      <c r="I42" s="59">
        <v>1.1845035323008963</v>
      </c>
      <c r="J42" s="65">
        <v>3.50538200620892</v>
      </c>
      <c r="K42" s="59">
        <v>0.40265433081237595</v>
      </c>
      <c r="L42" s="65">
        <v>6.6062645098890034</v>
      </c>
      <c r="M42" s="59">
        <v>0.61503801958647975</v>
      </c>
      <c r="N42" s="65">
        <v>16.52099105691407</v>
      </c>
      <c r="O42" s="59">
        <v>0.89926990131365736</v>
      </c>
      <c r="P42" s="65">
        <v>7.9367695047950244</v>
      </c>
      <c r="Q42" s="61">
        <v>0.73915669834212627</v>
      </c>
    </row>
    <row r="43" spans="1:17">
      <c r="A43" s="39" t="s">
        <v>106</v>
      </c>
      <c r="B43" s="65">
        <v>53.77122710874842</v>
      </c>
      <c r="C43" s="59">
        <v>1.824750607090118</v>
      </c>
      <c r="D43" s="65">
        <v>31.1705078631818</v>
      </c>
      <c r="E43" s="59">
        <v>1.9237101487405641</v>
      </c>
      <c r="F43" s="65">
        <v>55.703217994279598</v>
      </c>
      <c r="G43" s="59">
        <v>1.6705456108323282</v>
      </c>
      <c r="H43" s="65">
        <v>41.654469995759257</v>
      </c>
      <c r="I43" s="59">
        <v>1.5793449680649765</v>
      </c>
      <c r="J43" s="65">
        <v>4.9238910517863843</v>
      </c>
      <c r="K43" s="59">
        <v>0.93570000690897925</v>
      </c>
      <c r="L43" s="65">
        <v>9.6223074116599889</v>
      </c>
      <c r="M43" s="59">
        <v>1.0127988579714735</v>
      </c>
      <c r="N43" s="65">
        <v>6.9115480007125072</v>
      </c>
      <c r="O43" s="59">
        <v>0.77842539790599818</v>
      </c>
      <c r="P43" s="65">
        <v>2.6954651854336609</v>
      </c>
      <c r="Q43" s="61">
        <v>0.54713557251192968</v>
      </c>
    </row>
    <row r="44" spans="1:17">
      <c r="A44" s="39" t="s">
        <v>71</v>
      </c>
      <c r="B44" s="65">
        <v>59.01867573532121</v>
      </c>
      <c r="C44" s="59">
        <v>1.2355415146531352</v>
      </c>
      <c r="D44" s="65">
        <v>21.504608978329259</v>
      </c>
      <c r="E44" s="59">
        <v>0.85524438939062208</v>
      </c>
      <c r="F44" s="65">
        <v>32.637042389846101</v>
      </c>
      <c r="G44" s="59">
        <v>1.0254896878326722</v>
      </c>
      <c r="H44" s="65">
        <v>38.479230883951239</v>
      </c>
      <c r="I44" s="59">
        <v>1.0208239942549679</v>
      </c>
      <c r="J44" s="65">
        <v>8.8366136162243194</v>
      </c>
      <c r="K44" s="59">
        <v>0.54489496356427991</v>
      </c>
      <c r="L44" s="65">
        <v>4.3878397900865522</v>
      </c>
      <c r="M44" s="59">
        <v>0.36194610269511845</v>
      </c>
      <c r="N44" s="65">
        <v>12.486809075438019</v>
      </c>
      <c r="O44" s="59">
        <v>0.60594615029017718</v>
      </c>
      <c r="P44" s="65">
        <v>8.9752172273114557</v>
      </c>
      <c r="Q44" s="61">
        <v>0.68013068812908906</v>
      </c>
    </row>
    <row r="45" spans="1:17">
      <c r="A45" s="39" t="s">
        <v>89</v>
      </c>
      <c r="B45" s="65">
        <v>70.059878883764924</v>
      </c>
      <c r="C45" s="59">
        <v>1.5044184004792238</v>
      </c>
      <c r="D45" s="65">
        <v>18.25973959611234</v>
      </c>
      <c r="E45" s="59">
        <v>1.5585777971828647</v>
      </c>
      <c r="F45" s="65">
        <v>50.625122345764197</v>
      </c>
      <c r="G45" s="59">
        <v>1.568848012863697</v>
      </c>
      <c r="H45" s="65">
        <v>39.584763224253408</v>
      </c>
      <c r="I45" s="59">
        <v>1.5778639687011955</v>
      </c>
      <c r="J45" s="65">
        <v>10.49457524443636</v>
      </c>
      <c r="K45" s="59">
        <v>1.0606035274917589</v>
      </c>
      <c r="L45" s="65">
        <v>15.95146906537839</v>
      </c>
      <c r="M45" s="59">
        <v>1.0479587442236762</v>
      </c>
      <c r="N45" s="65">
        <v>33.906501310068613</v>
      </c>
      <c r="O45" s="59">
        <v>1.436341116540403</v>
      </c>
      <c r="P45" s="65">
        <v>7.2522448004263582</v>
      </c>
      <c r="Q45" s="61">
        <v>1.3117811320188084</v>
      </c>
    </row>
    <row r="46" spans="1:17">
      <c r="A46" s="39" t="s">
        <v>103</v>
      </c>
      <c r="B46" s="65">
        <v>8.5707343117716697</v>
      </c>
      <c r="C46" s="59">
        <v>0.5169822867130287</v>
      </c>
      <c r="D46" s="65">
        <v>3.2343611309943769</v>
      </c>
      <c r="E46" s="59">
        <v>0.35811551274352199</v>
      </c>
      <c r="F46" s="65">
        <v>6.3549908903063361</v>
      </c>
      <c r="G46" s="59">
        <v>0.53466974952068491</v>
      </c>
      <c r="H46" s="65">
        <v>20.293970955611421</v>
      </c>
      <c r="I46" s="59">
        <v>0.90143921629277168</v>
      </c>
      <c r="J46" s="65">
        <v>1.912163681611005</v>
      </c>
      <c r="K46" s="59">
        <v>0.28692222125715922</v>
      </c>
      <c r="L46" s="65">
        <v>9.2588734074363526</v>
      </c>
      <c r="M46" s="59">
        <v>0.58824550228272299</v>
      </c>
      <c r="N46" s="65">
        <v>20.49138872886822</v>
      </c>
      <c r="O46" s="59">
        <v>0.75132626670714497</v>
      </c>
      <c r="P46" s="65">
        <v>1.0966062826369469</v>
      </c>
      <c r="Q46" s="61">
        <v>0.1962417237900301</v>
      </c>
    </row>
    <row r="47" spans="1:17">
      <c r="A47" s="39" t="s">
        <v>74</v>
      </c>
      <c r="B47" s="65">
        <v>16.08368634360189</v>
      </c>
      <c r="C47" s="59">
        <v>0.81985032818673864</v>
      </c>
      <c r="D47" s="65">
        <v>8.8728197585821125</v>
      </c>
      <c r="E47" s="59">
        <v>0.84481383406079735</v>
      </c>
      <c r="F47" s="65">
        <v>17.555077109812689</v>
      </c>
      <c r="G47" s="59">
        <v>1.0573697940899527</v>
      </c>
      <c r="H47" s="65">
        <v>40.18560649061515</v>
      </c>
      <c r="I47" s="59">
        <v>1.4435800578814324</v>
      </c>
      <c r="J47" s="65">
        <v>2.8690359076331191</v>
      </c>
      <c r="K47" s="59">
        <v>0.39264185916860322</v>
      </c>
      <c r="L47" s="65">
        <v>14.42796250667546</v>
      </c>
      <c r="M47" s="59">
        <v>0.9761536851228827</v>
      </c>
      <c r="N47" s="65">
        <v>42.295440972410077</v>
      </c>
      <c r="O47" s="59">
        <v>1.4464792756559357</v>
      </c>
      <c r="P47" s="65">
        <v>9.0358925383518454</v>
      </c>
      <c r="Q47" s="61">
        <v>0.64408539300907341</v>
      </c>
    </row>
    <row r="48" spans="1:17">
      <c r="A48" s="39" t="s">
        <v>60</v>
      </c>
      <c r="B48" s="65">
        <v>57.428728629736007</v>
      </c>
      <c r="C48" s="59">
        <v>1.232972788384298</v>
      </c>
      <c r="D48" s="65">
        <v>26.698283014801198</v>
      </c>
      <c r="E48" s="59">
        <v>1.3298498027897458</v>
      </c>
      <c r="F48" s="65">
        <v>29.32673068644225</v>
      </c>
      <c r="G48" s="59">
        <v>1.6156015409910376</v>
      </c>
      <c r="H48" s="65">
        <v>47.721921538446203</v>
      </c>
      <c r="I48" s="59">
        <v>1.5447288122396929</v>
      </c>
      <c r="J48" s="65">
        <v>35.692254744924462</v>
      </c>
      <c r="K48" s="59">
        <v>1.7689257600594743</v>
      </c>
      <c r="L48" s="65">
        <v>16.828300471639668</v>
      </c>
      <c r="M48" s="59">
        <v>1.0968298609894895</v>
      </c>
      <c r="N48" s="65">
        <v>29.871247652744849</v>
      </c>
      <c r="O48" s="59">
        <v>1.3732558474884164</v>
      </c>
      <c r="P48" s="65">
        <v>25.533063725780519</v>
      </c>
      <c r="Q48" s="61">
        <v>1.5687774647756279</v>
      </c>
    </row>
    <row r="49" spans="1:17">
      <c r="A49" s="39" t="s">
        <v>109</v>
      </c>
      <c r="B49" s="65">
        <v>58.268192039487872</v>
      </c>
      <c r="C49" s="59">
        <v>1.5238870945082261</v>
      </c>
      <c r="D49" s="65">
        <v>11.053826507253021</v>
      </c>
      <c r="E49" s="59">
        <v>0.70578534066073095</v>
      </c>
      <c r="F49" s="65">
        <v>8.8194831401118901</v>
      </c>
      <c r="G49" s="59">
        <v>0.79038514436523521</v>
      </c>
      <c r="H49" s="65">
        <v>26.621244562407899</v>
      </c>
      <c r="I49" s="59">
        <v>1.2255283111555726</v>
      </c>
      <c r="J49" s="65">
        <v>6.8145689710002566</v>
      </c>
      <c r="K49" s="59">
        <v>0.7787089339181551</v>
      </c>
      <c r="L49" s="65">
        <v>21.83638138742511</v>
      </c>
      <c r="M49" s="59">
        <v>1.1985228331260276</v>
      </c>
      <c r="N49" s="65">
        <v>21.60893149486056</v>
      </c>
      <c r="O49" s="59">
        <v>1.029570846491485</v>
      </c>
      <c r="P49" s="65">
        <v>7.9952285256807638</v>
      </c>
      <c r="Q49" s="61">
        <v>0.8253996504148311</v>
      </c>
    </row>
    <row r="50" spans="1:17">
      <c r="A50" s="39" t="s">
        <v>102</v>
      </c>
      <c r="B50" s="65">
        <v>59.81158607642665</v>
      </c>
      <c r="C50" s="59">
        <v>0.93395021033047887</v>
      </c>
      <c r="D50" s="65">
        <v>16.121431540860598</v>
      </c>
      <c r="E50" s="59">
        <v>0.78241133789169748</v>
      </c>
      <c r="F50" s="65">
        <v>40.560879107285572</v>
      </c>
      <c r="G50" s="59">
        <v>0.89754943458017677</v>
      </c>
      <c r="H50" s="65">
        <v>57.452619898628143</v>
      </c>
      <c r="I50" s="59">
        <v>0.98068304738511236</v>
      </c>
      <c r="J50" s="65">
        <v>10.650374305588221</v>
      </c>
      <c r="K50" s="59">
        <v>0.6117127382297517</v>
      </c>
      <c r="L50" s="65">
        <v>23.34521926932765</v>
      </c>
      <c r="M50" s="59">
        <v>0.85648911572128483</v>
      </c>
      <c r="N50" s="65">
        <v>29.670541948444569</v>
      </c>
      <c r="O50" s="59">
        <v>0.77562653286782079</v>
      </c>
      <c r="P50" s="65">
        <v>12.947766417843861</v>
      </c>
      <c r="Q50" s="61">
        <v>0.61281419028803408</v>
      </c>
    </row>
    <row r="51" spans="1:17">
      <c r="A51" s="39" t="s">
        <v>77</v>
      </c>
      <c r="B51" s="65">
        <v>65.445245777836732</v>
      </c>
      <c r="C51" s="59">
        <v>0.96806086954763826</v>
      </c>
      <c r="D51" s="65">
        <v>15.07831635635954</v>
      </c>
      <c r="E51" s="59">
        <v>0.77453765787857809</v>
      </c>
      <c r="F51" s="65">
        <v>30.180345190796569</v>
      </c>
      <c r="G51" s="59">
        <v>1.0348747564440133</v>
      </c>
      <c r="H51" s="65">
        <v>27.62458119632759</v>
      </c>
      <c r="I51" s="59">
        <v>1.0491311757856907</v>
      </c>
      <c r="J51" s="65">
        <v>9.7515858475070871</v>
      </c>
      <c r="K51" s="59">
        <v>0.66674071841085525</v>
      </c>
      <c r="L51" s="65">
        <v>13.98802554490074</v>
      </c>
      <c r="M51" s="59">
        <v>0.72068021306981589</v>
      </c>
      <c r="N51" s="65">
        <v>21.392564996101111</v>
      </c>
      <c r="O51" s="59">
        <v>0.76841966104723292</v>
      </c>
      <c r="P51" s="65">
        <v>20.426522700628588</v>
      </c>
      <c r="Q51" s="61">
        <v>0.77534175763929536</v>
      </c>
    </row>
    <row r="52" spans="1:17">
      <c r="A52" s="39" t="s">
        <v>59</v>
      </c>
      <c r="B52" s="65">
        <v>42.249172781940821</v>
      </c>
      <c r="C52" s="59">
        <v>1.307106269695486</v>
      </c>
      <c r="D52" s="65">
        <v>12.781703103533379</v>
      </c>
      <c r="E52" s="59">
        <v>0.8294470872092955</v>
      </c>
      <c r="F52" s="65">
        <v>64.975583064217872</v>
      </c>
      <c r="G52" s="59">
        <v>1.455416411860319</v>
      </c>
      <c r="H52" s="65">
        <v>68.307449245768254</v>
      </c>
      <c r="I52" s="59">
        <v>1.3028359818096487</v>
      </c>
      <c r="J52" s="65">
        <v>9.9381216938812447</v>
      </c>
      <c r="K52" s="59">
        <v>0.83000930944601536</v>
      </c>
      <c r="L52" s="65">
        <v>15.096853742714259</v>
      </c>
      <c r="M52" s="59">
        <v>0.88300478890612333</v>
      </c>
      <c r="N52" s="65">
        <v>40.890011141534842</v>
      </c>
      <c r="O52" s="59">
        <v>1.1617230173222188</v>
      </c>
      <c r="P52" s="65">
        <v>2.5711903260807571</v>
      </c>
      <c r="Q52" s="61">
        <v>0.4391288792816998</v>
      </c>
    </row>
    <row r="53" spans="1:17">
      <c r="A53" s="39" t="s">
        <v>64</v>
      </c>
      <c r="B53" s="65">
        <v>28.523147552751499</v>
      </c>
      <c r="C53" s="59">
        <v>0.80984473996006545</v>
      </c>
      <c r="D53" s="65">
        <v>14.08307753758816</v>
      </c>
      <c r="E53" s="59">
        <v>0.57165350103030321</v>
      </c>
      <c r="F53" s="65">
        <v>18.297395107692559</v>
      </c>
      <c r="G53" s="59">
        <v>0.77469276910246454</v>
      </c>
      <c r="H53" s="65">
        <v>39.803954488292547</v>
      </c>
      <c r="I53" s="59">
        <v>1.1282173742212216</v>
      </c>
      <c r="J53" s="65">
        <v>23.41415877131751</v>
      </c>
      <c r="K53" s="59">
        <v>1.1204825193191048</v>
      </c>
      <c r="L53" s="65">
        <v>32.461154577596432</v>
      </c>
      <c r="M53" s="59">
        <v>0.92674218925432483</v>
      </c>
      <c r="N53" s="65">
        <v>24.06864028144803</v>
      </c>
      <c r="O53" s="59">
        <v>0.8626344101696628</v>
      </c>
      <c r="P53" s="65">
        <v>15.3150760459345</v>
      </c>
      <c r="Q53" s="61">
        <v>0.89380284328716941</v>
      </c>
    </row>
    <row r="54" spans="1:17">
      <c r="A54" s="39" t="s">
        <v>95</v>
      </c>
      <c r="B54" s="65">
        <v>19.907825820213262</v>
      </c>
      <c r="C54" s="59">
        <v>1.2118291066954812</v>
      </c>
      <c r="D54" s="65">
        <v>7.8993045861799356</v>
      </c>
      <c r="E54" s="59">
        <v>0.57933445624409952</v>
      </c>
      <c r="F54" s="65">
        <v>12.70021602828956</v>
      </c>
      <c r="G54" s="59">
        <v>0.73217321990174389</v>
      </c>
      <c r="H54" s="65">
        <v>35.52375852988326</v>
      </c>
      <c r="I54" s="59">
        <v>0.93656406170644702</v>
      </c>
      <c r="J54" s="65">
        <v>4.333512342834978</v>
      </c>
      <c r="K54" s="59">
        <v>0.48653122873978122</v>
      </c>
      <c r="L54" s="65">
        <v>10.968751523654751</v>
      </c>
      <c r="M54" s="59">
        <v>0.65356451966333295</v>
      </c>
      <c r="N54" s="65">
        <v>22.730027821891809</v>
      </c>
      <c r="O54" s="59">
        <v>0.82224787993507553</v>
      </c>
      <c r="P54" s="65">
        <v>2.7747376638934771</v>
      </c>
      <c r="Q54" s="61">
        <v>0.52246393261636381</v>
      </c>
    </row>
    <row r="55" spans="1:17">
      <c r="A55" s="39" t="s">
        <v>72</v>
      </c>
      <c r="B55" s="65">
        <v>33.254593607761997</v>
      </c>
      <c r="C55" s="59">
        <v>1.1265968922280236</v>
      </c>
      <c r="D55" s="65">
        <v>26.79915696769006</v>
      </c>
      <c r="E55" s="59">
        <v>1.2354593518236419</v>
      </c>
      <c r="F55" s="65">
        <v>21.318120808672589</v>
      </c>
      <c r="G55" s="59">
        <v>0.8606628110669986</v>
      </c>
      <c r="H55" s="65">
        <v>26.332147581492961</v>
      </c>
      <c r="I55" s="59">
        <v>1.2847389002498191</v>
      </c>
      <c r="J55" s="65">
        <v>4.2779688826652302</v>
      </c>
      <c r="K55" s="59">
        <v>0.4969920340987305</v>
      </c>
      <c r="L55" s="65">
        <v>4.2106044142086434</v>
      </c>
      <c r="M55" s="59">
        <v>0.42525396318164749</v>
      </c>
      <c r="N55" s="65">
        <v>4.4034327428479276</v>
      </c>
      <c r="O55" s="59">
        <v>0.55892365955379597</v>
      </c>
      <c r="P55" s="65">
        <v>5.7717126851725347</v>
      </c>
      <c r="Q55" s="61">
        <v>0.48521001561133376</v>
      </c>
    </row>
    <row r="56" spans="1:17">
      <c r="A56" s="39" t="s">
        <v>57</v>
      </c>
      <c r="B56" s="65">
        <v>45.007654699674632</v>
      </c>
      <c r="C56" s="59">
        <v>1.4056404370567737</v>
      </c>
      <c r="D56" s="65">
        <v>38.918097752435742</v>
      </c>
      <c r="E56" s="59">
        <v>1.1406858259253041</v>
      </c>
      <c r="F56" s="65">
        <v>16.152148919456451</v>
      </c>
      <c r="G56" s="59">
        <v>0.72605274086678862</v>
      </c>
      <c r="H56" s="65">
        <v>41.189139045157198</v>
      </c>
      <c r="I56" s="59">
        <v>0.90908849035740202</v>
      </c>
      <c r="J56" s="65">
        <v>14.299058877288619</v>
      </c>
      <c r="K56" s="59">
        <v>0.79457039986660016</v>
      </c>
      <c r="L56" s="65">
        <v>22.051422961219949</v>
      </c>
      <c r="M56" s="59">
        <v>0.72055994450243099</v>
      </c>
      <c r="N56" s="65">
        <v>32.097484832486543</v>
      </c>
      <c r="O56" s="59">
        <v>0.88076433486758055</v>
      </c>
      <c r="P56" s="65">
        <v>5.282575214207947</v>
      </c>
      <c r="Q56" s="61">
        <v>0.46775024731051296</v>
      </c>
    </row>
    <row r="57" spans="1:17">
      <c r="A57" s="41" t="s">
        <v>104</v>
      </c>
      <c r="B57" s="65">
        <v>46.567464259155422</v>
      </c>
      <c r="C57" s="59">
        <v>1.035006561965039</v>
      </c>
      <c r="D57" s="65">
        <v>27.192238098285241</v>
      </c>
      <c r="E57" s="59">
        <v>0.92548836500522658</v>
      </c>
      <c r="F57" s="65">
        <v>19.910170467154298</v>
      </c>
      <c r="G57" s="59">
        <v>0.8175991039110202</v>
      </c>
      <c r="H57" s="65">
        <v>33.654411992813223</v>
      </c>
      <c r="I57" s="59">
        <v>0.87845786113715119</v>
      </c>
      <c r="J57" s="65">
        <v>15.71407763867699</v>
      </c>
      <c r="K57" s="59">
        <v>0.71680427691744941</v>
      </c>
      <c r="L57" s="65">
        <v>14.87583023891775</v>
      </c>
      <c r="M57" s="59">
        <v>0.80547502539911453</v>
      </c>
      <c r="N57" s="65">
        <v>19.561773104181121</v>
      </c>
      <c r="O57" s="59">
        <v>0.85631510699269087</v>
      </c>
      <c r="P57" s="65">
        <v>8.4435483263020465</v>
      </c>
      <c r="Q57" s="61">
        <v>0.57930063014418387</v>
      </c>
    </row>
    <row r="58" spans="1:17">
      <c r="A58" s="39" t="s">
        <v>63</v>
      </c>
      <c r="B58" s="65">
        <v>42.046226752699447</v>
      </c>
      <c r="C58" s="59">
        <v>1.7073537132573644</v>
      </c>
      <c r="D58" s="65">
        <v>42.282000140570062</v>
      </c>
      <c r="E58" s="59">
        <v>1.6316911691549913</v>
      </c>
      <c r="F58" s="65">
        <v>58.168061698317629</v>
      </c>
      <c r="G58" s="59">
        <v>1.5703310849282062</v>
      </c>
      <c r="H58" s="65">
        <v>77.666970069455203</v>
      </c>
      <c r="I58" s="59">
        <v>1.2184526309304426</v>
      </c>
      <c r="J58" s="65">
        <v>48.676173849263442</v>
      </c>
      <c r="K58" s="59">
        <v>1.67717115899359</v>
      </c>
      <c r="L58" s="65">
        <v>36.952786389435651</v>
      </c>
      <c r="M58" s="59">
        <v>1.5064368529024903</v>
      </c>
      <c r="N58" s="65">
        <v>41.0920807356908</v>
      </c>
      <c r="O58" s="59">
        <v>1.5063380316195263</v>
      </c>
      <c r="P58" s="65">
        <v>40.263075659133847</v>
      </c>
      <c r="Q58" s="61">
        <v>1.5613010742117888</v>
      </c>
    </row>
    <row r="59" spans="1:17">
      <c r="A59" s="41" t="s">
        <v>81</v>
      </c>
      <c r="B59" s="65" t="s">
        <v>14</v>
      </c>
      <c r="C59" s="59" t="s">
        <v>14</v>
      </c>
      <c r="D59" s="65" t="s">
        <v>14</v>
      </c>
      <c r="E59" s="59" t="s">
        <v>14</v>
      </c>
      <c r="F59" s="65" t="s">
        <v>14</v>
      </c>
      <c r="G59" s="59" t="s">
        <v>14</v>
      </c>
      <c r="H59" s="65" t="s">
        <v>14</v>
      </c>
      <c r="I59" s="59" t="s">
        <v>14</v>
      </c>
      <c r="J59" s="65" t="s">
        <v>14</v>
      </c>
      <c r="K59" s="59" t="s">
        <v>14</v>
      </c>
      <c r="L59" s="65" t="s">
        <v>14</v>
      </c>
      <c r="M59" s="59" t="s">
        <v>14</v>
      </c>
      <c r="N59" s="65" t="s">
        <v>14</v>
      </c>
      <c r="O59" s="59" t="s">
        <v>14</v>
      </c>
      <c r="P59" s="65" t="s">
        <v>14</v>
      </c>
      <c r="Q59" s="61" t="s">
        <v>14</v>
      </c>
    </row>
    <row r="60" spans="1:17" ht="14" thickBot="1">
      <c r="A60" s="105" t="s">
        <v>94</v>
      </c>
      <c r="B60" s="66">
        <v>37.191977297124652</v>
      </c>
      <c r="C60" s="62">
        <v>0.64469008291585561</v>
      </c>
      <c r="D60" s="66">
        <v>19.295991906482168</v>
      </c>
      <c r="E60" s="63">
        <v>0.53673631389772036</v>
      </c>
      <c r="F60" s="66">
        <v>31.646445330745141</v>
      </c>
      <c r="G60" s="62">
        <v>0.61068755945122366</v>
      </c>
      <c r="H60" s="70">
        <v>58.742353291229811</v>
      </c>
      <c r="I60" s="63">
        <v>0.54003065337040079</v>
      </c>
      <c r="J60" s="66">
        <v>12.94920618862721</v>
      </c>
      <c r="K60" s="62">
        <v>0.45549309047635117</v>
      </c>
      <c r="L60" s="66">
        <v>28.275754367687611</v>
      </c>
      <c r="M60" s="63">
        <v>0.61530262253386037</v>
      </c>
      <c r="N60" s="66">
        <v>42.626561398863707</v>
      </c>
      <c r="O60" s="62">
        <v>0.61140531247787544</v>
      </c>
      <c r="P60" s="70">
        <v>15.385324954906149</v>
      </c>
      <c r="Q60" s="64">
        <v>0.4647752622937768</v>
      </c>
    </row>
    <row r="62" spans="1:17">
      <c r="A62" s="9" t="s">
        <v>400</v>
      </c>
    </row>
    <row r="63" spans="1:17">
      <c r="A63" s="9" t="s">
        <v>273</v>
      </c>
    </row>
    <row r="64" spans="1:17">
      <c r="A64" s="9" t="s">
        <v>274</v>
      </c>
    </row>
    <row r="65" spans="1:1">
      <c r="A65" s="9" t="s">
        <v>275</v>
      </c>
    </row>
    <row r="66" spans="1:1">
      <c r="A66" s="246" t="s">
        <v>422</v>
      </c>
    </row>
    <row r="67" spans="1:1">
      <c r="A67" s="150"/>
    </row>
  </sheetData>
  <sortState xmlns:xlrd2="http://schemas.microsoft.com/office/spreadsheetml/2017/richdata2" ref="A12:Q60">
    <sortCondition ref="A12"/>
  </sortState>
  <customSheetViews>
    <customSheetView guid="{264B598C-C778-4757-8A7B-AFD5A2357E55}" scale="80" showGridLines="0" topLeftCell="A28">
      <selection activeCell="A65" sqref="A65"/>
      <pageMargins left="0.7" right="0.7" top="0.75" bottom="0.75" header="0.3" footer="0.3"/>
      <pageSetup paperSize="9" orientation="portrait" r:id="rId1"/>
    </customSheetView>
    <customSheetView guid="{433478C0-E6D4-4033-8C84-4B6BFBA35ADF}" scale="80" showGridLines="0">
      <selection activeCell="A44" sqref="A44"/>
      <pageMargins left="0.7" right="0.7" top="0.75" bottom="0.75" header="0.3" footer="0.3"/>
      <pageSetup paperSize="9" orientation="portrait" r:id="rId2"/>
    </customSheetView>
  </customSheetViews>
  <mergeCells count="9">
    <mergeCell ref="B8:Q8"/>
    <mergeCell ref="L9:M9"/>
    <mergeCell ref="N9:O9"/>
    <mergeCell ref="P9:Q9"/>
    <mergeCell ref="B9:C9"/>
    <mergeCell ref="D9:E9"/>
    <mergeCell ref="F9:G9"/>
    <mergeCell ref="H9:I9"/>
    <mergeCell ref="J9:K9"/>
  </mergeCell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dimension ref="A1:AJ81"/>
  <sheetViews>
    <sheetView topLeftCell="W1" zoomScaleNormal="100" workbookViewId="0">
      <selection activeCell="U4" sqref="U4"/>
    </sheetView>
  </sheetViews>
  <sheetFormatPr baseColWidth="10" defaultColWidth="8.83203125" defaultRowHeight="13"/>
  <cols>
    <col min="1" max="1" width="34" style="9" customWidth="1"/>
    <col min="2" max="16384" width="8.83203125" style="9"/>
  </cols>
  <sheetData>
    <row r="1" spans="1:36">
      <c r="A1" s="25" t="str">
        <f ca="1">RIGHT(CELL("Filename",A1),LEN(CELL("Filename",A1))-FIND("]",CELL("Filename",A1)))</f>
        <v>Tabela BIN.SCH.PD_SUPPORT</v>
      </c>
      <c r="J1" s="238" t="s">
        <v>440</v>
      </c>
      <c r="O1" s="145"/>
    </row>
    <row r="2" spans="1:36">
      <c r="A2" s="25" t="s">
        <v>410</v>
      </c>
      <c r="J2" s="239" t="s">
        <v>504</v>
      </c>
      <c r="O2" s="145"/>
    </row>
    <row r="3" spans="1:36" ht="15">
      <c r="A3" s="5" t="s">
        <v>401</v>
      </c>
      <c r="J3" s="161"/>
      <c r="O3" s="145"/>
    </row>
    <row r="4" spans="1:36" ht="15">
      <c r="A4" s="31" t="s">
        <v>474</v>
      </c>
      <c r="J4" s="161"/>
      <c r="O4" s="145"/>
    </row>
    <row r="5" spans="1:36">
      <c r="A5" s="25"/>
      <c r="B5" s="25"/>
      <c r="C5" s="25"/>
      <c r="K5" s="82"/>
      <c r="O5" s="145"/>
    </row>
    <row r="6" spans="1:36" ht="14" thickBot="1">
      <c r="O6" s="145"/>
    </row>
    <row r="7" spans="1:36" s="33" customFormat="1" ht="15">
      <c r="A7" s="55"/>
      <c r="B7" s="273" t="s">
        <v>515</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5"/>
      <c r="AJ7" s="125"/>
    </row>
    <row r="8" spans="1:36" s="33" customFormat="1" ht="28.25" customHeight="1">
      <c r="A8" s="56"/>
      <c r="B8" s="276" t="s">
        <v>0</v>
      </c>
      <c r="C8" s="277"/>
      <c r="D8" s="280" t="s">
        <v>218</v>
      </c>
      <c r="E8" s="281"/>
      <c r="F8" s="281"/>
      <c r="G8" s="281"/>
      <c r="H8" s="281"/>
      <c r="I8" s="281"/>
      <c r="J8" s="281"/>
      <c r="K8" s="282"/>
      <c r="L8" s="280" t="s">
        <v>516</v>
      </c>
      <c r="M8" s="281"/>
      <c r="N8" s="281"/>
      <c r="O8" s="281"/>
      <c r="P8" s="281"/>
      <c r="Q8" s="282"/>
      <c r="R8" s="283" t="s">
        <v>517</v>
      </c>
      <c r="S8" s="284"/>
      <c r="T8" s="284"/>
      <c r="U8" s="284"/>
      <c r="V8" s="284"/>
      <c r="W8" s="285"/>
      <c r="X8" s="283" t="s">
        <v>518</v>
      </c>
      <c r="Y8" s="284"/>
      <c r="Z8" s="284"/>
      <c r="AA8" s="284"/>
      <c r="AB8" s="284"/>
      <c r="AC8" s="285"/>
      <c r="AD8" s="283" t="s">
        <v>519</v>
      </c>
      <c r="AE8" s="284"/>
      <c r="AF8" s="284"/>
      <c r="AG8" s="284"/>
      <c r="AH8" s="284"/>
      <c r="AI8" s="286"/>
    </row>
    <row r="9" spans="1:36" s="33" customFormat="1" ht="64.5" customHeight="1">
      <c r="A9" s="56"/>
      <c r="B9" s="278"/>
      <c r="C9" s="279"/>
      <c r="D9" s="267" t="s">
        <v>276</v>
      </c>
      <c r="E9" s="271"/>
      <c r="F9" s="267" t="s">
        <v>325</v>
      </c>
      <c r="G9" s="268"/>
      <c r="H9" s="271" t="s">
        <v>223</v>
      </c>
      <c r="I9" s="271"/>
      <c r="J9" s="267" t="s">
        <v>225</v>
      </c>
      <c r="K9" s="268"/>
      <c r="L9" s="267" t="s">
        <v>277</v>
      </c>
      <c r="M9" s="269"/>
      <c r="N9" s="267" t="s">
        <v>278</v>
      </c>
      <c r="O9" s="268"/>
      <c r="P9" s="269" t="s">
        <v>279</v>
      </c>
      <c r="Q9" s="270"/>
      <c r="R9" s="267" t="s">
        <v>226</v>
      </c>
      <c r="S9" s="271" t="s">
        <v>7</v>
      </c>
      <c r="T9" s="267" t="s">
        <v>280</v>
      </c>
      <c r="U9" s="268"/>
      <c r="V9" s="271" t="s">
        <v>9</v>
      </c>
      <c r="W9" s="270" t="s">
        <v>8</v>
      </c>
      <c r="X9" s="267" t="s">
        <v>228</v>
      </c>
      <c r="Y9" s="271" t="s">
        <v>7</v>
      </c>
      <c r="Z9" s="267" t="s">
        <v>281</v>
      </c>
      <c r="AA9" s="268"/>
      <c r="AB9" s="271" t="s">
        <v>9</v>
      </c>
      <c r="AC9" s="270" t="s">
        <v>8</v>
      </c>
      <c r="AD9" s="267" t="s">
        <v>228</v>
      </c>
      <c r="AE9" s="271" t="s">
        <v>7</v>
      </c>
      <c r="AF9" s="267" t="s">
        <v>281</v>
      </c>
      <c r="AG9" s="268"/>
      <c r="AH9" s="271" t="s">
        <v>9</v>
      </c>
      <c r="AI9" s="272" t="s">
        <v>8</v>
      </c>
    </row>
    <row r="10" spans="1:36" s="82" customFormat="1">
      <c r="A10" s="126"/>
      <c r="B10" s="127" t="s">
        <v>1</v>
      </c>
      <c r="C10" s="128" t="s">
        <v>444</v>
      </c>
      <c r="D10" s="129" t="s">
        <v>1</v>
      </c>
      <c r="E10" s="127" t="s">
        <v>444</v>
      </c>
      <c r="F10" s="129" t="s">
        <v>1</v>
      </c>
      <c r="G10" s="128" t="s">
        <v>444</v>
      </c>
      <c r="H10" s="127" t="s">
        <v>1</v>
      </c>
      <c r="I10" s="127" t="s">
        <v>444</v>
      </c>
      <c r="J10" s="129" t="s">
        <v>455</v>
      </c>
      <c r="K10" s="128" t="s">
        <v>444</v>
      </c>
      <c r="L10" s="129" t="s">
        <v>1</v>
      </c>
      <c r="M10" s="127" t="s">
        <v>444</v>
      </c>
      <c r="N10" s="129" t="s">
        <v>1</v>
      </c>
      <c r="O10" s="128" t="s">
        <v>444</v>
      </c>
      <c r="P10" s="127" t="s">
        <v>455</v>
      </c>
      <c r="Q10" s="128" t="s">
        <v>444</v>
      </c>
      <c r="R10" s="129" t="s">
        <v>1</v>
      </c>
      <c r="S10" s="127" t="s">
        <v>444</v>
      </c>
      <c r="T10" s="129" t="s">
        <v>1</v>
      </c>
      <c r="U10" s="128" t="s">
        <v>444</v>
      </c>
      <c r="V10" s="127" t="s">
        <v>455</v>
      </c>
      <c r="W10" s="128" t="s">
        <v>444</v>
      </c>
      <c r="X10" s="129" t="s">
        <v>1</v>
      </c>
      <c r="Y10" s="127" t="s">
        <v>444</v>
      </c>
      <c r="Z10" s="129" t="s">
        <v>1</v>
      </c>
      <c r="AA10" s="128" t="s">
        <v>444</v>
      </c>
      <c r="AB10" s="127" t="s">
        <v>456</v>
      </c>
      <c r="AC10" s="128" t="s">
        <v>444</v>
      </c>
      <c r="AD10" s="129" t="s">
        <v>1</v>
      </c>
      <c r="AE10" s="127" t="s">
        <v>444</v>
      </c>
      <c r="AF10" s="129" t="s">
        <v>1</v>
      </c>
      <c r="AG10" s="128" t="s">
        <v>444</v>
      </c>
      <c r="AH10" s="127" t="s">
        <v>455</v>
      </c>
      <c r="AI10" s="130" t="s">
        <v>444</v>
      </c>
    </row>
    <row r="11" spans="1:36">
      <c r="A11" s="131"/>
      <c r="B11" s="37"/>
      <c r="C11" s="6"/>
      <c r="D11" s="37"/>
      <c r="E11" s="7"/>
      <c r="F11" s="37"/>
      <c r="G11" s="6"/>
      <c r="H11" s="38"/>
      <c r="I11" s="7"/>
      <c r="J11" s="37"/>
      <c r="K11" s="6"/>
      <c r="L11" s="37"/>
      <c r="M11" s="7"/>
      <c r="N11" s="37"/>
      <c r="O11" s="6"/>
      <c r="P11" s="38"/>
      <c r="Q11" s="6"/>
      <c r="R11" s="37"/>
      <c r="S11" s="7"/>
      <c r="T11" s="37"/>
      <c r="U11" s="6"/>
      <c r="V11" s="38"/>
      <c r="W11" s="6"/>
      <c r="X11" s="37"/>
      <c r="Y11" s="7"/>
      <c r="Z11" s="37"/>
      <c r="AA11" s="6"/>
      <c r="AB11" s="38"/>
      <c r="AC11" s="6"/>
      <c r="AD11" s="37"/>
      <c r="AE11" s="7"/>
      <c r="AF11" s="37"/>
      <c r="AG11" s="6"/>
      <c r="AH11" s="38"/>
      <c r="AI11" s="8"/>
    </row>
    <row r="12" spans="1:36">
      <c r="A12" s="39" t="s">
        <v>75</v>
      </c>
      <c r="B12" s="65">
        <v>88.330508566828044</v>
      </c>
      <c r="C12" s="59">
        <v>1.2776176058046236</v>
      </c>
      <c r="D12" s="65">
        <v>95.743581085740971</v>
      </c>
      <c r="E12" s="60">
        <v>1.7208855127331166</v>
      </c>
      <c r="F12" s="65">
        <v>92.766733884390533</v>
      </c>
      <c r="G12" s="59">
        <v>1.4609989104848076</v>
      </c>
      <c r="H12" s="69">
        <v>84.663503464357646</v>
      </c>
      <c r="I12" s="60">
        <v>1.7605287051038976</v>
      </c>
      <c r="J12" s="65">
        <v>-11.080077621383325</v>
      </c>
      <c r="K12" s="59">
        <v>2.3204311830847599</v>
      </c>
      <c r="L12" s="65">
        <v>88.335344291910971</v>
      </c>
      <c r="M12" s="60">
        <v>1.251580701525256</v>
      </c>
      <c r="N12" s="65" t="s">
        <v>23</v>
      </c>
      <c r="O12" s="59" t="s">
        <v>23</v>
      </c>
      <c r="P12" s="69" t="s">
        <v>23</v>
      </c>
      <c r="Q12" s="59" t="s">
        <v>23</v>
      </c>
      <c r="R12" s="65">
        <v>87.882159453331184</v>
      </c>
      <c r="S12" s="60">
        <v>1.3880263897019585</v>
      </c>
      <c r="T12" s="65">
        <v>92.20715388468615</v>
      </c>
      <c r="U12" s="59">
        <v>2.4072921838815664</v>
      </c>
      <c r="V12" s="69">
        <v>4.3249944313549662</v>
      </c>
      <c r="W12" s="59">
        <v>2.9750430189596999</v>
      </c>
      <c r="X12" s="65">
        <v>91.352288501426244</v>
      </c>
      <c r="Y12" s="60">
        <v>1.6133458197051811</v>
      </c>
      <c r="Z12" s="65">
        <v>84.669999677844274</v>
      </c>
      <c r="AA12" s="59">
        <v>1.9119603981396296</v>
      </c>
      <c r="AB12" s="69">
        <v>-6.6822888235819704</v>
      </c>
      <c r="AC12" s="59">
        <v>2.3665902064720621</v>
      </c>
      <c r="AD12" s="65">
        <v>91.101043357457272</v>
      </c>
      <c r="AE12" s="60">
        <v>1.4566157396034893</v>
      </c>
      <c r="AF12" s="65">
        <v>85.02366927448027</v>
      </c>
      <c r="AG12" s="59">
        <v>1.8155409463295473</v>
      </c>
      <c r="AH12" s="69">
        <v>-6.077374082977002</v>
      </c>
      <c r="AI12" s="61">
        <v>1.9523250735260058</v>
      </c>
    </row>
    <row r="13" spans="1:36">
      <c r="A13" s="39" t="s">
        <v>78</v>
      </c>
      <c r="B13" s="65">
        <v>76.133486380239702</v>
      </c>
      <c r="C13" s="59">
        <v>0.9998199807319964</v>
      </c>
      <c r="D13" s="65">
        <v>81.240333426923556</v>
      </c>
      <c r="E13" s="60">
        <v>3.6376105730273394</v>
      </c>
      <c r="F13" s="65">
        <v>75.27974642323349</v>
      </c>
      <c r="G13" s="59">
        <v>1.6598882788138787</v>
      </c>
      <c r="H13" s="69">
        <v>76.127317832966824</v>
      </c>
      <c r="I13" s="60">
        <v>1.4369069267332679</v>
      </c>
      <c r="J13" s="65">
        <v>-5.1130155939567317</v>
      </c>
      <c r="K13" s="59">
        <v>4.0414390338782651</v>
      </c>
      <c r="L13" s="65">
        <v>76.37751873721372</v>
      </c>
      <c r="M13" s="60">
        <v>1.678326798841308</v>
      </c>
      <c r="N13" s="65">
        <v>76.003271172997671</v>
      </c>
      <c r="O13" s="59">
        <v>1.1932303599993188</v>
      </c>
      <c r="P13" s="69">
        <v>-0.37424756421604854</v>
      </c>
      <c r="Q13" s="59">
        <v>1.9925539979959781</v>
      </c>
      <c r="R13" s="65">
        <v>76.221203788569085</v>
      </c>
      <c r="S13" s="60">
        <v>1.1105030469675949</v>
      </c>
      <c r="T13" s="65">
        <v>75.95864788787236</v>
      </c>
      <c r="U13" s="59">
        <v>2.0702932855347886</v>
      </c>
      <c r="V13" s="69">
        <v>-0.26255590069672508</v>
      </c>
      <c r="W13" s="59">
        <v>2.2491406421356976</v>
      </c>
      <c r="X13" s="65">
        <v>77.314481687602736</v>
      </c>
      <c r="Y13" s="60">
        <v>1.0573750439606286</v>
      </c>
      <c r="Z13" s="65">
        <v>72.122494307355964</v>
      </c>
      <c r="AA13" s="59">
        <v>2.206855122827069</v>
      </c>
      <c r="AB13" s="69">
        <v>-5.191987380246772</v>
      </c>
      <c r="AC13" s="59">
        <v>2.3687241857449584</v>
      </c>
      <c r="AD13" s="65">
        <v>74.74951023004769</v>
      </c>
      <c r="AE13" s="60">
        <v>1.3979812785742194</v>
      </c>
      <c r="AF13" s="65">
        <v>76.926768671304444</v>
      </c>
      <c r="AG13" s="59">
        <v>1.4816516767434273</v>
      </c>
      <c r="AH13" s="69">
        <v>2.1772584412567539</v>
      </c>
      <c r="AI13" s="61">
        <v>2.0114890681300301</v>
      </c>
    </row>
    <row r="14" spans="1:36">
      <c r="A14" s="41" t="s">
        <v>86</v>
      </c>
      <c r="B14" s="65">
        <v>91.217457818974111</v>
      </c>
      <c r="C14" s="59">
        <v>0.61984463062177786</v>
      </c>
      <c r="D14" s="65">
        <v>94.146440903888873</v>
      </c>
      <c r="E14" s="59">
        <v>3.4730874286996767</v>
      </c>
      <c r="F14" s="65">
        <v>91.662808997342012</v>
      </c>
      <c r="G14" s="59">
        <v>1.3388482509166222</v>
      </c>
      <c r="H14" s="65">
        <v>90.503072123664936</v>
      </c>
      <c r="I14" s="59">
        <v>0.77939837499644837</v>
      </c>
      <c r="J14" s="65">
        <v>-3.6433687802239376</v>
      </c>
      <c r="K14" s="59">
        <v>3.5602675342942871</v>
      </c>
      <c r="L14" s="65">
        <v>89.082990740415539</v>
      </c>
      <c r="M14" s="59">
        <v>0.85118611649121001</v>
      </c>
      <c r="N14" s="65">
        <v>93.019874361595598</v>
      </c>
      <c r="O14" s="59">
        <v>1.031441730609838</v>
      </c>
      <c r="P14" s="65">
        <v>3.9368836211800584</v>
      </c>
      <c r="Q14" s="59">
        <v>1.364884602206657</v>
      </c>
      <c r="R14" s="65">
        <v>90.813099698951689</v>
      </c>
      <c r="S14" s="59">
        <v>0.77396782931295949</v>
      </c>
      <c r="T14" s="65">
        <v>91.095047858607771</v>
      </c>
      <c r="U14" s="59">
        <v>1.208887009506546</v>
      </c>
      <c r="V14" s="65">
        <v>0.281948159656082</v>
      </c>
      <c r="W14" s="59">
        <v>1.4258364214459425</v>
      </c>
      <c r="X14" s="65">
        <v>90.622101823188359</v>
      </c>
      <c r="Y14" s="59">
        <v>0.95235517264782366</v>
      </c>
      <c r="Z14" s="65">
        <v>91.102075129806565</v>
      </c>
      <c r="AA14" s="59">
        <v>0.85200341147998215</v>
      </c>
      <c r="AB14" s="65">
        <v>0.4799733066182057</v>
      </c>
      <c r="AC14" s="59">
        <v>1.2695371071579951</v>
      </c>
      <c r="AD14" s="65">
        <v>90.232519283180935</v>
      </c>
      <c r="AE14" s="59">
        <v>0.90521025774559161</v>
      </c>
      <c r="AF14" s="65">
        <v>92.037719331927505</v>
      </c>
      <c r="AG14" s="59">
        <v>1.0539751823748607</v>
      </c>
      <c r="AH14" s="65">
        <v>1.8052000487465705</v>
      </c>
      <c r="AI14" s="61">
        <v>1.4582597451073396</v>
      </c>
    </row>
    <row r="15" spans="1:36">
      <c r="A15" s="41" t="s">
        <v>91</v>
      </c>
      <c r="B15" s="65">
        <v>80.492740555997301</v>
      </c>
      <c r="C15" s="59">
        <v>0.75024742410865741</v>
      </c>
      <c r="D15" s="65">
        <v>82.960824704318142</v>
      </c>
      <c r="E15" s="60">
        <v>2.1211910316653309</v>
      </c>
      <c r="F15" s="65">
        <v>82.910909554400519</v>
      </c>
      <c r="G15" s="59">
        <v>0.89055033510650983</v>
      </c>
      <c r="H15" s="69">
        <v>76.171407071770659</v>
      </c>
      <c r="I15" s="60">
        <v>1.4754257494346064</v>
      </c>
      <c r="J15" s="65">
        <v>-6.7894176325474831</v>
      </c>
      <c r="K15" s="59">
        <v>2.6530806339453443</v>
      </c>
      <c r="L15" s="65">
        <v>80.757910734809712</v>
      </c>
      <c r="M15" s="60">
        <v>0.82184961096754627</v>
      </c>
      <c r="N15" s="65">
        <v>78.70068652023042</v>
      </c>
      <c r="O15" s="59">
        <v>1.8806558064202035</v>
      </c>
      <c r="P15" s="69">
        <v>-2.0572242145792927</v>
      </c>
      <c r="Q15" s="59">
        <v>2.0876200856957299</v>
      </c>
      <c r="R15" s="65">
        <v>80.912161721011472</v>
      </c>
      <c r="S15" s="60">
        <v>0.78932584060098876</v>
      </c>
      <c r="T15" s="65">
        <v>79.739421697634569</v>
      </c>
      <c r="U15" s="59">
        <v>1.846627187789232</v>
      </c>
      <c r="V15" s="69">
        <v>-1.1727400233769032</v>
      </c>
      <c r="W15" s="59">
        <v>2.0355217906916576</v>
      </c>
      <c r="X15" s="65">
        <v>81.407776444213255</v>
      </c>
      <c r="Y15" s="60">
        <v>1.0147864535224214</v>
      </c>
      <c r="Z15" s="65">
        <v>79.819716335868762</v>
      </c>
      <c r="AA15" s="59">
        <v>1.0924314075771764</v>
      </c>
      <c r="AB15" s="69">
        <v>-1.588060108344493</v>
      </c>
      <c r="AC15" s="59">
        <v>1.5399376042864672</v>
      </c>
      <c r="AD15" s="65">
        <v>81.117796029565071</v>
      </c>
      <c r="AE15" s="60">
        <v>0.72884139877788356</v>
      </c>
      <c r="AF15" s="65">
        <v>76.641763243706436</v>
      </c>
      <c r="AG15" s="59">
        <v>3.5433842750817464</v>
      </c>
      <c r="AH15" s="69">
        <v>-4.4760327858586351</v>
      </c>
      <c r="AI15" s="61">
        <v>3.6902171159232591</v>
      </c>
    </row>
    <row r="16" spans="1:36">
      <c r="A16" s="41" t="s">
        <v>105</v>
      </c>
      <c r="B16" s="65" t="s">
        <v>14</v>
      </c>
      <c r="C16" s="59" t="s">
        <v>14</v>
      </c>
      <c r="D16" s="65" t="s">
        <v>14</v>
      </c>
      <c r="E16" s="60" t="s">
        <v>14</v>
      </c>
      <c r="F16" s="65" t="s">
        <v>14</v>
      </c>
      <c r="G16" s="59" t="s">
        <v>14</v>
      </c>
      <c r="H16" s="69" t="s">
        <v>14</v>
      </c>
      <c r="I16" s="60" t="s">
        <v>14</v>
      </c>
      <c r="J16" s="65" t="s">
        <v>14</v>
      </c>
      <c r="K16" s="59" t="s">
        <v>14</v>
      </c>
      <c r="L16" s="65" t="s">
        <v>14</v>
      </c>
      <c r="M16" s="60" t="s">
        <v>14</v>
      </c>
      <c r="N16" s="65" t="s">
        <v>14</v>
      </c>
      <c r="O16" s="59" t="s">
        <v>14</v>
      </c>
      <c r="P16" s="69" t="s">
        <v>14</v>
      </c>
      <c r="Q16" s="59" t="s">
        <v>14</v>
      </c>
      <c r="R16" s="65" t="s">
        <v>14</v>
      </c>
      <c r="S16" s="60" t="s">
        <v>14</v>
      </c>
      <c r="T16" s="65" t="s">
        <v>14</v>
      </c>
      <c r="U16" s="59" t="s">
        <v>14</v>
      </c>
      <c r="V16" s="69" t="s">
        <v>14</v>
      </c>
      <c r="W16" s="59" t="s">
        <v>14</v>
      </c>
      <c r="X16" s="65" t="s">
        <v>14</v>
      </c>
      <c r="Y16" s="60" t="s">
        <v>14</v>
      </c>
      <c r="Z16" s="65" t="s">
        <v>14</v>
      </c>
      <c r="AA16" s="59" t="s">
        <v>14</v>
      </c>
      <c r="AB16" s="69" t="s">
        <v>14</v>
      </c>
      <c r="AC16" s="59" t="s">
        <v>14</v>
      </c>
      <c r="AD16" s="65" t="s">
        <v>14</v>
      </c>
      <c r="AE16" s="60" t="s">
        <v>14</v>
      </c>
      <c r="AF16" s="65" t="s">
        <v>14</v>
      </c>
      <c r="AG16" s="59" t="s">
        <v>14</v>
      </c>
      <c r="AH16" s="69" t="s">
        <v>14</v>
      </c>
      <c r="AI16" s="61" t="s">
        <v>14</v>
      </c>
    </row>
    <row r="17" spans="1:35">
      <c r="A17" s="230" t="s">
        <v>100</v>
      </c>
      <c r="B17" s="65" t="s">
        <v>14</v>
      </c>
      <c r="C17" s="59" t="s">
        <v>14</v>
      </c>
      <c r="D17" s="65" t="s">
        <v>14</v>
      </c>
      <c r="E17" s="60" t="s">
        <v>14</v>
      </c>
      <c r="F17" s="65" t="s">
        <v>14</v>
      </c>
      <c r="G17" s="59" t="s">
        <v>14</v>
      </c>
      <c r="H17" s="69" t="s">
        <v>14</v>
      </c>
      <c r="I17" s="60" t="s">
        <v>14</v>
      </c>
      <c r="J17" s="65" t="s">
        <v>14</v>
      </c>
      <c r="K17" s="59" t="s">
        <v>14</v>
      </c>
      <c r="L17" s="65" t="s">
        <v>14</v>
      </c>
      <c r="M17" s="60" t="s">
        <v>14</v>
      </c>
      <c r="N17" s="65" t="s">
        <v>14</v>
      </c>
      <c r="O17" s="59" t="s">
        <v>14</v>
      </c>
      <c r="P17" s="69" t="s">
        <v>14</v>
      </c>
      <c r="Q17" s="59" t="s">
        <v>14</v>
      </c>
      <c r="R17" s="65" t="s">
        <v>14</v>
      </c>
      <c r="S17" s="60" t="s">
        <v>14</v>
      </c>
      <c r="T17" s="65" t="s">
        <v>14</v>
      </c>
      <c r="U17" s="59" t="s">
        <v>14</v>
      </c>
      <c r="V17" s="69" t="s">
        <v>14</v>
      </c>
      <c r="W17" s="59" t="s">
        <v>14</v>
      </c>
      <c r="X17" s="65" t="s">
        <v>14</v>
      </c>
      <c r="Y17" s="60" t="s">
        <v>14</v>
      </c>
      <c r="Z17" s="65" t="s">
        <v>14</v>
      </c>
      <c r="AA17" s="59" t="s">
        <v>14</v>
      </c>
      <c r="AB17" s="69" t="s">
        <v>14</v>
      </c>
      <c r="AC17" s="59" t="s">
        <v>14</v>
      </c>
      <c r="AD17" s="65" t="s">
        <v>14</v>
      </c>
      <c r="AE17" s="60" t="s">
        <v>14</v>
      </c>
      <c r="AF17" s="65" t="s">
        <v>14</v>
      </c>
      <c r="AG17" s="59" t="s">
        <v>14</v>
      </c>
      <c r="AH17" s="69" t="s">
        <v>14</v>
      </c>
      <c r="AI17" s="61" t="s">
        <v>14</v>
      </c>
    </row>
    <row r="18" spans="1:35">
      <c r="A18" s="41" t="s">
        <v>67</v>
      </c>
      <c r="B18" s="65">
        <v>84.903172308564805</v>
      </c>
      <c r="C18" s="59">
        <v>0.88710428719915213</v>
      </c>
      <c r="D18" s="65">
        <v>86.038360340427062</v>
      </c>
      <c r="E18" s="60">
        <v>2.0039625434928894</v>
      </c>
      <c r="F18" s="65">
        <v>86.316362435456014</v>
      </c>
      <c r="G18" s="59">
        <v>1.3893940938688505</v>
      </c>
      <c r="H18" s="69">
        <v>81.785017774176836</v>
      </c>
      <c r="I18" s="60">
        <v>1.4759317500217262</v>
      </c>
      <c r="J18" s="65">
        <v>-4.2533425662502253</v>
      </c>
      <c r="K18" s="59">
        <v>2.5521289515310897</v>
      </c>
      <c r="L18" s="65">
        <v>84.963699196143779</v>
      </c>
      <c r="M18" s="60">
        <v>0.8902182656253298</v>
      </c>
      <c r="N18" s="65" t="s">
        <v>14</v>
      </c>
      <c r="O18" s="59" t="s">
        <v>14</v>
      </c>
      <c r="P18" s="69" t="s">
        <v>14</v>
      </c>
      <c r="Q18" s="59" t="s">
        <v>14</v>
      </c>
      <c r="R18" s="65">
        <v>85.25562777500754</v>
      </c>
      <c r="S18" s="60">
        <v>0.94449887388683551</v>
      </c>
      <c r="T18" s="65">
        <v>83.873601450120105</v>
      </c>
      <c r="U18" s="59">
        <v>2.371459737015261</v>
      </c>
      <c r="V18" s="69">
        <v>-1.382026324887434</v>
      </c>
      <c r="W18" s="59">
        <v>2.5836595842960652</v>
      </c>
      <c r="X18" s="65">
        <v>84.821258445848912</v>
      </c>
      <c r="Y18" s="60">
        <v>0.90093356998443286</v>
      </c>
      <c r="Z18" s="65" t="s">
        <v>14</v>
      </c>
      <c r="AA18" s="59" t="s">
        <v>14</v>
      </c>
      <c r="AB18" s="69" t="s">
        <v>14</v>
      </c>
      <c r="AC18" s="59" t="s">
        <v>14</v>
      </c>
      <c r="AD18" s="65">
        <v>84.619669106422961</v>
      </c>
      <c r="AE18" s="60">
        <v>0.91046869233091277</v>
      </c>
      <c r="AF18" s="65">
        <v>90.566872335159175</v>
      </c>
      <c r="AG18" s="59">
        <v>3.9906958857269248</v>
      </c>
      <c r="AH18" s="69">
        <v>5.947203228736214</v>
      </c>
      <c r="AI18" s="61">
        <v>4.091896793535863</v>
      </c>
    </row>
    <row r="19" spans="1:35">
      <c r="A19" s="41" t="s">
        <v>108</v>
      </c>
      <c r="B19" s="65">
        <v>63.541036287680292</v>
      </c>
      <c r="C19" s="59">
        <v>1.5166830339052957</v>
      </c>
      <c r="D19" s="65">
        <v>73.175437236071645</v>
      </c>
      <c r="E19" s="59">
        <v>5.2058121369913737</v>
      </c>
      <c r="F19" s="65">
        <v>62.249735313424928</v>
      </c>
      <c r="G19" s="59">
        <v>2.1662432686280755</v>
      </c>
      <c r="H19" s="65">
        <v>61.380813148523131</v>
      </c>
      <c r="I19" s="59">
        <v>2.0999059932712192</v>
      </c>
      <c r="J19" s="65">
        <v>-11.794624087548513</v>
      </c>
      <c r="K19" s="59">
        <v>5.6410381985693974</v>
      </c>
      <c r="L19" s="65">
        <v>62.416534956813351</v>
      </c>
      <c r="M19" s="59">
        <v>1.8379154402986562</v>
      </c>
      <c r="N19" s="65">
        <v>67.379397208069264</v>
      </c>
      <c r="O19" s="59">
        <v>1.8654071070424649</v>
      </c>
      <c r="P19" s="65">
        <v>4.9628622512559133</v>
      </c>
      <c r="Q19" s="59">
        <v>2.6151323203850767</v>
      </c>
      <c r="R19" s="65">
        <v>63.761322353109392</v>
      </c>
      <c r="S19" s="59">
        <v>1.8954467546239786</v>
      </c>
      <c r="T19" s="65">
        <v>62.852554028127003</v>
      </c>
      <c r="U19" s="59">
        <v>2.6062191718528651</v>
      </c>
      <c r="V19" s="65">
        <v>-0.90876832498238969</v>
      </c>
      <c r="W19" s="59">
        <v>3.2682720033829931</v>
      </c>
      <c r="X19" s="65">
        <v>63.505926184212363</v>
      </c>
      <c r="Y19" s="59">
        <v>1.5274998857421904</v>
      </c>
      <c r="Z19" s="65" t="s">
        <v>14</v>
      </c>
      <c r="AA19" s="59" t="s">
        <v>14</v>
      </c>
      <c r="AB19" s="65" t="s">
        <v>14</v>
      </c>
      <c r="AC19" s="59" t="s">
        <v>14</v>
      </c>
      <c r="AD19" s="65">
        <v>63.445430951933133</v>
      </c>
      <c r="AE19" s="59">
        <v>1.6801851229001481</v>
      </c>
      <c r="AF19" s="65">
        <v>62.445968424010047</v>
      </c>
      <c r="AG19" s="59">
        <v>4.4737510902274638</v>
      </c>
      <c r="AH19" s="65">
        <v>-0.99946252792308599</v>
      </c>
      <c r="AI19" s="61">
        <v>4.9507264535617255</v>
      </c>
    </row>
    <row r="20" spans="1:35">
      <c r="A20" s="39" t="s">
        <v>90</v>
      </c>
      <c r="B20" s="65" t="s">
        <v>14</v>
      </c>
      <c r="C20" s="59" t="s">
        <v>14</v>
      </c>
      <c r="D20" s="65" t="s">
        <v>14</v>
      </c>
      <c r="E20" s="60" t="s">
        <v>14</v>
      </c>
      <c r="F20" s="65" t="s">
        <v>14</v>
      </c>
      <c r="G20" s="59" t="s">
        <v>14</v>
      </c>
      <c r="H20" s="69" t="s">
        <v>14</v>
      </c>
      <c r="I20" s="60" t="s">
        <v>14</v>
      </c>
      <c r="J20" s="65" t="s">
        <v>14</v>
      </c>
      <c r="K20" s="59" t="s">
        <v>14</v>
      </c>
      <c r="L20" s="65" t="s">
        <v>14</v>
      </c>
      <c r="M20" s="60" t="s">
        <v>14</v>
      </c>
      <c r="N20" s="65" t="s">
        <v>14</v>
      </c>
      <c r="O20" s="59" t="s">
        <v>14</v>
      </c>
      <c r="P20" s="69" t="s">
        <v>14</v>
      </c>
      <c r="Q20" s="59" t="s">
        <v>14</v>
      </c>
      <c r="R20" s="65" t="s">
        <v>14</v>
      </c>
      <c r="S20" s="60" t="s">
        <v>14</v>
      </c>
      <c r="T20" s="65" t="s">
        <v>14</v>
      </c>
      <c r="U20" s="59" t="s">
        <v>14</v>
      </c>
      <c r="V20" s="69" t="s">
        <v>14</v>
      </c>
      <c r="W20" s="59" t="s">
        <v>14</v>
      </c>
      <c r="X20" s="65" t="s">
        <v>14</v>
      </c>
      <c r="Y20" s="60" t="s">
        <v>14</v>
      </c>
      <c r="Z20" s="65" t="s">
        <v>14</v>
      </c>
      <c r="AA20" s="59" t="s">
        <v>14</v>
      </c>
      <c r="AB20" s="69" t="s">
        <v>14</v>
      </c>
      <c r="AC20" s="59" t="s">
        <v>14</v>
      </c>
      <c r="AD20" s="65" t="s">
        <v>14</v>
      </c>
      <c r="AE20" s="60" t="s">
        <v>14</v>
      </c>
      <c r="AF20" s="65" t="s">
        <v>14</v>
      </c>
      <c r="AG20" s="59" t="s">
        <v>14</v>
      </c>
      <c r="AH20" s="69" t="s">
        <v>14</v>
      </c>
      <c r="AI20" s="61" t="s">
        <v>14</v>
      </c>
    </row>
    <row r="21" spans="1:35">
      <c r="A21" s="39" t="s">
        <v>56</v>
      </c>
      <c r="B21" s="65">
        <v>51.367324116909451</v>
      </c>
      <c r="C21" s="59">
        <v>1.4322454345396392</v>
      </c>
      <c r="D21" s="65">
        <v>55.02800637669538</v>
      </c>
      <c r="E21" s="60">
        <v>4.0789992670398192</v>
      </c>
      <c r="F21" s="65">
        <v>49.577389917152253</v>
      </c>
      <c r="G21" s="59">
        <v>2.1215193752197719</v>
      </c>
      <c r="H21" s="69">
        <v>52.882580103888017</v>
      </c>
      <c r="I21" s="60">
        <v>3.322778804532585</v>
      </c>
      <c r="J21" s="65">
        <v>-2.145426272807363</v>
      </c>
      <c r="K21" s="59">
        <v>5.5804305701553725</v>
      </c>
      <c r="L21" s="65">
        <v>46.493047956947237</v>
      </c>
      <c r="M21" s="60">
        <v>1.7499207914912047</v>
      </c>
      <c r="N21" s="65">
        <v>66.810098312867581</v>
      </c>
      <c r="O21" s="59">
        <v>2.6590465863998305</v>
      </c>
      <c r="P21" s="69">
        <v>20.317050355920344</v>
      </c>
      <c r="Q21" s="59">
        <v>2.7758597716928515</v>
      </c>
      <c r="R21" s="65">
        <v>51.507279717544151</v>
      </c>
      <c r="S21" s="60">
        <v>1.5260163922887116</v>
      </c>
      <c r="T21" s="65" t="s">
        <v>23</v>
      </c>
      <c r="U21" s="59" t="s">
        <v>23</v>
      </c>
      <c r="V21" s="69" t="s">
        <v>23</v>
      </c>
      <c r="W21" s="59" t="s">
        <v>23</v>
      </c>
      <c r="X21" s="65">
        <v>52.948100062244642</v>
      </c>
      <c r="Y21" s="60">
        <v>1.7581689404982359</v>
      </c>
      <c r="Z21" s="65">
        <v>45.507688716855981</v>
      </c>
      <c r="AA21" s="59">
        <v>3.7923775296150599</v>
      </c>
      <c r="AB21" s="69">
        <v>-7.4404113453886609</v>
      </c>
      <c r="AC21" s="59">
        <v>4.5197824295516478</v>
      </c>
      <c r="AD21" s="65">
        <v>51.490119014407099</v>
      </c>
      <c r="AE21" s="60">
        <v>1.7712405933022013</v>
      </c>
      <c r="AF21" s="65">
        <v>50.122283407345613</v>
      </c>
      <c r="AG21" s="59">
        <v>3.1381318487465331</v>
      </c>
      <c r="AH21" s="69">
        <v>-1.3678356070614868</v>
      </c>
      <c r="AI21" s="61">
        <v>3.9672974801394862</v>
      </c>
    </row>
    <row r="22" spans="1:35">
      <c r="A22" s="39" t="s">
        <v>69</v>
      </c>
      <c r="B22" s="65">
        <v>93.102682186097041</v>
      </c>
      <c r="C22" s="59">
        <v>0.46197608509692784</v>
      </c>
      <c r="D22" s="65">
        <v>93.8960889031015</v>
      </c>
      <c r="E22" s="60">
        <v>1.2483595413266522</v>
      </c>
      <c r="F22" s="65">
        <v>93.284266290424824</v>
      </c>
      <c r="G22" s="59">
        <v>0.5971599734949915</v>
      </c>
      <c r="H22" s="69">
        <v>92.186193167621312</v>
      </c>
      <c r="I22" s="60">
        <v>1.125427561554889</v>
      </c>
      <c r="J22" s="65">
        <v>-1.7098957354801883</v>
      </c>
      <c r="K22" s="59">
        <v>1.6902527522539128</v>
      </c>
      <c r="L22" s="65">
        <v>93.238281236061056</v>
      </c>
      <c r="M22" s="60">
        <v>0.47401837823354509</v>
      </c>
      <c r="N22" s="65">
        <v>91.241693192371059</v>
      </c>
      <c r="O22" s="59">
        <v>2.5749280813514752</v>
      </c>
      <c r="P22" s="69">
        <v>-1.9965880436899965</v>
      </c>
      <c r="Q22" s="59">
        <v>2.6076989201497414</v>
      </c>
      <c r="R22" s="65">
        <v>93.181306766028982</v>
      </c>
      <c r="S22" s="60">
        <v>0.4768786163079487</v>
      </c>
      <c r="T22" s="65" t="s">
        <v>23</v>
      </c>
      <c r="U22" s="59" t="s">
        <v>23</v>
      </c>
      <c r="V22" s="69" t="s">
        <v>23</v>
      </c>
      <c r="W22" s="59" t="s">
        <v>23</v>
      </c>
      <c r="X22" s="65">
        <v>93.155319390138757</v>
      </c>
      <c r="Y22" s="60">
        <v>0.47266681740611138</v>
      </c>
      <c r="Z22" s="65" t="s">
        <v>23</v>
      </c>
      <c r="AA22" s="59" t="s">
        <v>23</v>
      </c>
      <c r="AB22" s="69" t="s">
        <v>23</v>
      </c>
      <c r="AC22" s="59" t="s">
        <v>23</v>
      </c>
      <c r="AD22" s="65">
        <v>92.627677716174077</v>
      </c>
      <c r="AE22" s="60">
        <v>0.64379124971700263</v>
      </c>
      <c r="AF22" s="65">
        <v>94.137046323857234</v>
      </c>
      <c r="AG22" s="59">
        <v>0.80911412878485478</v>
      </c>
      <c r="AH22" s="69">
        <v>1.5093686076831574</v>
      </c>
      <c r="AI22" s="61">
        <v>1.1005138066270834</v>
      </c>
    </row>
    <row r="23" spans="1:35">
      <c r="A23" s="39" t="s">
        <v>107</v>
      </c>
      <c r="B23" s="65">
        <v>68.840646481345473</v>
      </c>
      <c r="C23" s="59">
        <v>1.2836049709667261</v>
      </c>
      <c r="D23" s="65">
        <v>73.840251662865214</v>
      </c>
      <c r="E23" s="60">
        <v>2.923371643051949</v>
      </c>
      <c r="F23" s="65">
        <v>68.686531490289084</v>
      </c>
      <c r="G23" s="59">
        <v>2.4258750255253716</v>
      </c>
      <c r="H23" s="69">
        <v>67.808131984733322</v>
      </c>
      <c r="I23" s="60">
        <v>1.8172689261199779</v>
      </c>
      <c r="J23" s="65">
        <v>-6.0321196781318918</v>
      </c>
      <c r="K23" s="59">
        <v>3.4739054290997764</v>
      </c>
      <c r="L23" s="65">
        <v>69.283213668253964</v>
      </c>
      <c r="M23" s="60">
        <v>2.1101062551108378</v>
      </c>
      <c r="N23" s="65">
        <v>68.196675060207795</v>
      </c>
      <c r="O23" s="59">
        <v>1.6743360833449232</v>
      </c>
      <c r="P23" s="69">
        <v>-1.086538608046169</v>
      </c>
      <c r="Q23" s="59">
        <v>2.7209511316963266</v>
      </c>
      <c r="R23" s="65">
        <v>69.201065991899114</v>
      </c>
      <c r="S23" s="60">
        <v>2.0775835497389106</v>
      </c>
      <c r="T23" s="65">
        <v>69.059861518752015</v>
      </c>
      <c r="U23" s="59">
        <v>1.8355858703960051</v>
      </c>
      <c r="V23" s="69">
        <v>-0.1412044731470985</v>
      </c>
      <c r="W23" s="59">
        <v>2.8540919444205608</v>
      </c>
      <c r="X23" s="65">
        <v>69.046248489279378</v>
      </c>
      <c r="Y23" s="60">
        <v>1.3478506795829028</v>
      </c>
      <c r="Z23" s="65">
        <v>68.626223237926979</v>
      </c>
      <c r="AA23" s="59">
        <v>6.2331237563084603</v>
      </c>
      <c r="AB23" s="69">
        <v>-0.42002525135239921</v>
      </c>
      <c r="AC23" s="59">
        <v>6.3781069307984222</v>
      </c>
      <c r="AD23" s="65">
        <v>68.914298732115782</v>
      </c>
      <c r="AE23" s="60">
        <v>1.9097381569091791</v>
      </c>
      <c r="AF23" s="65">
        <v>69.088736598754068</v>
      </c>
      <c r="AG23" s="59">
        <v>1.9561025612965015</v>
      </c>
      <c r="AH23" s="69">
        <v>0.17443786663828575</v>
      </c>
      <c r="AI23" s="61">
        <v>2.7856635604517965</v>
      </c>
    </row>
    <row r="24" spans="1:35">
      <c r="A24" s="39" t="s">
        <v>73</v>
      </c>
      <c r="B24" s="65">
        <v>77.18223402503898</v>
      </c>
      <c r="C24" s="59">
        <v>1.1737040002881995</v>
      </c>
      <c r="D24" s="65">
        <v>82.732399756901202</v>
      </c>
      <c r="E24" s="60">
        <v>2.1097801415563477</v>
      </c>
      <c r="F24" s="65">
        <v>74.549200915378862</v>
      </c>
      <c r="G24" s="59">
        <v>1.6478744522719144</v>
      </c>
      <c r="H24" s="69">
        <v>78.410132476089245</v>
      </c>
      <c r="I24" s="60">
        <v>3.1421951032874227</v>
      </c>
      <c r="J24" s="65">
        <v>-4.3222672808119569</v>
      </c>
      <c r="K24" s="59">
        <v>3.819325284078074</v>
      </c>
      <c r="L24" s="65">
        <v>75.807306744530862</v>
      </c>
      <c r="M24" s="60">
        <v>1.276429157842492</v>
      </c>
      <c r="N24" s="65">
        <v>81.272555926418406</v>
      </c>
      <c r="O24" s="59">
        <v>2.4898840168833667</v>
      </c>
      <c r="P24" s="69">
        <v>5.4652491818875433</v>
      </c>
      <c r="Q24" s="59">
        <v>2.7058175501175943</v>
      </c>
      <c r="R24" s="65">
        <v>77.244809935998717</v>
      </c>
      <c r="S24" s="60">
        <v>1.3079449117900004</v>
      </c>
      <c r="T24" s="65">
        <v>77.744789855438739</v>
      </c>
      <c r="U24" s="59">
        <v>2.7051378294613233</v>
      </c>
      <c r="V24" s="69">
        <v>0.49997991944002251</v>
      </c>
      <c r="W24" s="59">
        <v>3.0261062546348101</v>
      </c>
      <c r="X24" s="65">
        <v>78.557867281694072</v>
      </c>
      <c r="Y24" s="60">
        <v>1.3718640015286108</v>
      </c>
      <c r="Z24" s="65">
        <v>73.398060506425921</v>
      </c>
      <c r="AA24" s="59">
        <v>2.496832380863458</v>
      </c>
      <c r="AB24" s="69">
        <v>-5.1598067752681516</v>
      </c>
      <c r="AC24" s="59">
        <v>2.8102869392442873</v>
      </c>
      <c r="AD24" s="65">
        <v>76.982873446723488</v>
      </c>
      <c r="AE24" s="60">
        <v>1.4738976822666499</v>
      </c>
      <c r="AF24" s="65">
        <v>77.798284802947776</v>
      </c>
      <c r="AG24" s="59">
        <v>2.1723677485784618</v>
      </c>
      <c r="AH24" s="69">
        <v>0.8154113562242884</v>
      </c>
      <c r="AI24" s="61">
        <v>2.6319670887104127</v>
      </c>
    </row>
    <row r="25" spans="1:35">
      <c r="A25" s="39" t="s">
        <v>62</v>
      </c>
      <c r="B25" s="65">
        <v>92.77891219531557</v>
      </c>
      <c r="C25" s="59">
        <v>0.61297432829126308</v>
      </c>
      <c r="D25" s="65">
        <v>93.873913602429752</v>
      </c>
      <c r="E25" s="60">
        <v>0.79440163445206391</v>
      </c>
      <c r="F25" s="65">
        <v>92.154036896683408</v>
      </c>
      <c r="G25" s="59">
        <v>1.0898271943435653</v>
      </c>
      <c r="H25" s="69">
        <v>92.333000573491347</v>
      </c>
      <c r="I25" s="60">
        <v>1.4205235502841427</v>
      </c>
      <c r="J25" s="65">
        <v>-1.5409130289384052</v>
      </c>
      <c r="K25" s="59">
        <v>1.6219772824227991</v>
      </c>
      <c r="L25" s="65">
        <v>92.683849523672265</v>
      </c>
      <c r="M25" s="60">
        <v>0.6308939192429619</v>
      </c>
      <c r="N25" s="65">
        <v>94.887528222031506</v>
      </c>
      <c r="O25" s="59">
        <v>1.9156514538254272</v>
      </c>
      <c r="P25" s="69">
        <v>2.2036786983592407</v>
      </c>
      <c r="Q25" s="59">
        <v>1.972329446200324</v>
      </c>
      <c r="R25" s="65">
        <v>92.594168033945408</v>
      </c>
      <c r="S25" s="60">
        <v>0.63042848650150063</v>
      </c>
      <c r="T25" s="65">
        <v>96.481740723707773</v>
      </c>
      <c r="U25" s="59">
        <v>2.2134780238203278</v>
      </c>
      <c r="V25" s="69">
        <v>3.887572689762365</v>
      </c>
      <c r="W25" s="59">
        <v>2.2741980126370378</v>
      </c>
      <c r="X25" s="65">
        <v>92.785243550778119</v>
      </c>
      <c r="Y25" s="60">
        <v>0.6189778424305864</v>
      </c>
      <c r="Z25" s="65" t="s">
        <v>23</v>
      </c>
      <c r="AA25" s="59" t="s">
        <v>23</v>
      </c>
      <c r="AB25" s="69" t="s">
        <v>23</v>
      </c>
      <c r="AC25" s="59" t="s">
        <v>23</v>
      </c>
      <c r="AD25" s="65">
        <v>92.327378676651605</v>
      </c>
      <c r="AE25" s="60">
        <v>0.69266614452022635</v>
      </c>
      <c r="AF25" s="65">
        <v>93.71367396731948</v>
      </c>
      <c r="AG25" s="59">
        <v>1.0317856659898215</v>
      </c>
      <c r="AH25" s="69">
        <v>1.3862952906678743</v>
      </c>
      <c r="AI25" s="61">
        <v>1.1341493670352993</v>
      </c>
    </row>
    <row r="26" spans="1:35">
      <c r="A26" s="39" t="s">
        <v>79</v>
      </c>
      <c r="B26" s="65">
        <v>77.836474375911635</v>
      </c>
      <c r="C26" s="59">
        <v>1.072934847089315</v>
      </c>
      <c r="D26" s="65">
        <v>74.932967565085022</v>
      </c>
      <c r="E26" s="60">
        <v>3.28550327917947</v>
      </c>
      <c r="F26" s="65">
        <v>76.795733690038929</v>
      </c>
      <c r="G26" s="59">
        <v>1.5692726270413213</v>
      </c>
      <c r="H26" s="69">
        <v>81.050136844750725</v>
      </c>
      <c r="I26" s="60">
        <v>1.6530049309941268</v>
      </c>
      <c r="J26" s="65">
        <v>6.1171692796657027</v>
      </c>
      <c r="K26" s="59">
        <v>3.6890715877943197</v>
      </c>
      <c r="L26" s="65">
        <v>77.276301242287786</v>
      </c>
      <c r="M26" s="60">
        <v>1.109622086534199</v>
      </c>
      <c r="N26" s="65">
        <v>86.598921842390226</v>
      </c>
      <c r="O26" s="59">
        <v>2.6201947295767134</v>
      </c>
      <c r="P26" s="69">
        <v>9.3226206001024394</v>
      </c>
      <c r="Q26" s="59">
        <v>2.9509983631374013</v>
      </c>
      <c r="R26" s="65">
        <v>78.011550118698011</v>
      </c>
      <c r="S26" s="60">
        <v>1.1094665283096161</v>
      </c>
      <c r="T26" s="65" t="s">
        <v>23</v>
      </c>
      <c r="U26" s="59" t="s">
        <v>23</v>
      </c>
      <c r="V26" s="69" t="s">
        <v>23</v>
      </c>
      <c r="W26" s="59" t="s">
        <v>23</v>
      </c>
      <c r="X26" s="65">
        <v>77.062699610704314</v>
      </c>
      <c r="Y26" s="60">
        <v>1.1818347980352057</v>
      </c>
      <c r="Z26" s="65">
        <v>81.583877706916823</v>
      </c>
      <c r="AA26" s="59">
        <v>2.5080917265634937</v>
      </c>
      <c r="AB26" s="69">
        <v>4.521178096212509</v>
      </c>
      <c r="AC26" s="59">
        <v>2.7941035413727247</v>
      </c>
      <c r="AD26" s="65">
        <v>77.092283796621615</v>
      </c>
      <c r="AE26" s="60">
        <v>1.3203711376862206</v>
      </c>
      <c r="AF26" s="65">
        <v>79.460541746503907</v>
      </c>
      <c r="AG26" s="59">
        <v>1.6523737630449211</v>
      </c>
      <c r="AH26" s="69">
        <v>2.3682579498822918</v>
      </c>
      <c r="AI26" s="61">
        <v>2.091275002596904</v>
      </c>
    </row>
    <row r="27" spans="1:35">
      <c r="A27" s="39" t="s">
        <v>98</v>
      </c>
      <c r="B27" s="65">
        <v>66.751519545740379</v>
      </c>
      <c r="C27" s="59">
        <v>0.96095873008690058</v>
      </c>
      <c r="D27" s="65">
        <v>72.477088785778605</v>
      </c>
      <c r="E27" s="60">
        <v>2.7364127298859588</v>
      </c>
      <c r="F27" s="65">
        <v>66.067018975607709</v>
      </c>
      <c r="G27" s="59">
        <v>1.2088877029508711</v>
      </c>
      <c r="H27" s="69">
        <v>66.026442162564919</v>
      </c>
      <c r="I27" s="60">
        <v>2.1781470742937192</v>
      </c>
      <c r="J27" s="65">
        <v>-6.4506466232136859</v>
      </c>
      <c r="K27" s="59">
        <v>3.4702708641486524</v>
      </c>
      <c r="L27" s="65">
        <v>68.286780988190827</v>
      </c>
      <c r="M27" s="60">
        <v>1.0692282259409798</v>
      </c>
      <c r="N27" s="65">
        <v>61.57807392323987</v>
      </c>
      <c r="O27" s="59">
        <v>2.0771731229706525</v>
      </c>
      <c r="P27" s="69">
        <v>-6.708707064950957</v>
      </c>
      <c r="Q27" s="59">
        <v>2.3367264456390271</v>
      </c>
      <c r="R27" s="65">
        <v>66.760163022275762</v>
      </c>
      <c r="S27" s="60">
        <v>1.1474803334222046</v>
      </c>
      <c r="T27" s="65">
        <v>68.122467085472479</v>
      </c>
      <c r="U27" s="59">
        <v>1.5330061633330696</v>
      </c>
      <c r="V27" s="69">
        <v>1.3623040631967172</v>
      </c>
      <c r="W27" s="59">
        <v>1.8386972582519567</v>
      </c>
      <c r="X27" s="65">
        <v>68.187421199981159</v>
      </c>
      <c r="Y27" s="60">
        <v>1.1461769352972933</v>
      </c>
      <c r="Z27" s="65">
        <v>66.352449520331405</v>
      </c>
      <c r="AA27" s="59">
        <v>2.0115169489987998</v>
      </c>
      <c r="AB27" s="69">
        <v>-1.8349716796497546</v>
      </c>
      <c r="AC27" s="59">
        <v>2.3853491878684636</v>
      </c>
      <c r="AD27" s="65">
        <v>66.284429174370601</v>
      </c>
      <c r="AE27" s="60">
        <v>1.4740932140063743</v>
      </c>
      <c r="AF27" s="65">
        <v>67.888273812154083</v>
      </c>
      <c r="AG27" s="59">
        <v>1.5511061090398592</v>
      </c>
      <c r="AH27" s="69">
        <v>1.6038446377834816</v>
      </c>
      <c r="AI27" s="61">
        <v>2.283465374137096</v>
      </c>
    </row>
    <row r="28" spans="1:35">
      <c r="A28" s="39" t="s">
        <v>65</v>
      </c>
      <c r="B28" s="65">
        <v>64.720729507257232</v>
      </c>
      <c r="C28" s="59">
        <v>1.2264047024815157</v>
      </c>
      <c r="D28" s="65">
        <v>66.488792814578829</v>
      </c>
      <c r="E28" s="60">
        <v>1.5239663190518731</v>
      </c>
      <c r="F28" s="65">
        <v>64.560214622057742</v>
      </c>
      <c r="G28" s="59">
        <v>3.0947570263398179</v>
      </c>
      <c r="H28" s="69">
        <v>64.238478051478793</v>
      </c>
      <c r="I28" s="60">
        <v>2.500682184101314</v>
      </c>
      <c r="J28" s="65">
        <v>-2.250314763100036</v>
      </c>
      <c r="K28" s="59">
        <v>2.9256055215547305</v>
      </c>
      <c r="L28" s="65">
        <v>64.432527562959791</v>
      </c>
      <c r="M28" s="60">
        <v>1.2432638988082934</v>
      </c>
      <c r="N28" s="65">
        <v>74.257872612814126</v>
      </c>
      <c r="O28" s="59">
        <v>5.8013396429562381</v>
      </c>
      <c r="P28" s="69">
        <v>9.8253450498543344</v>
      </c>
      <c r="Q28" s="59">
        <v>5.9389264504743657</v>
      </c>
      <c r="R28" s="65">
        <v>65.467639754288044</v>
      </c>
      <c r="S28" s="60">
        <v>1.3621766490896374</v>
      </c>
      <c r="T28" s="65">
        <v>61.084571232257822</v>
      </c>
      <c r="U28" s="59">
        <v>3.6123054894628877</v>
      </c>
      <c r="V28" s="69">
        <v>-4.3830685220302215</v>
      </c>
      <c r="W28" s="59">
        <v>3.9224707683659479</v>
      </c>
      <c r="X28" s="65">
        <v>65.192045260663718</v>
      </c>
      <c r="Y28" s="60">
        <v>1.2914269546453316</v>
      </c>
      <c r="Z28" s="65" t="s">
        <v>23</v>
      </c>
      <c r="AA28" s="59" t="s">
        <v>23</v>
      </c>
      <c r="AB28" s="69" t="s">
        <v>23</v>
      </c>
      <c r="AC28" s="59" t="s">
        <v>23</v>
      </c>
      <c r="AD28" s="65">
        <v>65.615015906794298</v>
      </c>
      <c r="AE28" s="60">
        <v>1.265705903103687</v>
      </c>
      <c r="AF28" s="65" t="s">
        <v>23</v>
      </c>
      <c r="AG28" s="59" t="s">
        <v>23</v>
      </c>
      <c r="AH28" s="69" t="s">
        <v>23</v>
      </c>
      <c r="AI28" s="61" t="s">
        <v>23</v>
      </c>
    </row>
    <row r="29" spans="1:35">
      <c r="A29" s="39" t="s">
        <v>70</v>
      </c>
      <c r="B29" s="65">
        <v>80.318629715944226</v>
      </c>
      <c r="C29" s="59">
        <v>1.0635183012265594</v>
      </c>
      <c r="D29" s="65">
        <v>83.385152139415041</v>
      </c>
      <c r="E29" s="60">
        <v>2.4161327289739747</v>
      </c>
      <c r="F29" s="65">
        <v>81.595085383446175</v>
      </c>
      <c r="G29" s="59">
        <v>1.2520299196566413</v>
      </c>
      <c r="H29" s="69">
        <v>72.763764139405424</v>
      </c>
      <c r="I29" s="60">
        <v>2.0698287133501299</v>
      </c>
      <c r="J29" s="65">
        <v>-10.621388000009617</v>
      </c>
      <c r="K29" s="59">
        <v>3.297542512398997</v>
      </c>
      <c r="L29" s="65">
        <v>80.369019131252969</v>
      </c>
      <c r="M29" s="60">
        <v>1.0805548366123929</v>
      </c>
      <c r="N29" s="65" t="s">
        <v>23</v>
      </c>
      <c r="O29" s="59" t="s">
        <v>23</v>
      </c>
      <c r="P29" s="69" t="s">
        <v>23</v>
      </c>
      <c r="Q29" s="59" t="s">
        <v>23</v>
      </c>
      <c r="R29" s="65">
        <v>79.619913032491823</v>
      </c>
      <c r="S29" s="60">
        <v>1.2065507262868713</v>
      </c>
      <c r="T29" s="65">
        <v>84.360997372091646</v>
      </c>
      <c r="U29" s="59">
        <v>3.0192578156577681</v>
      </c>
      <c r="V29" s="69">
        <v>4.7410843395998228</v>
      </c>
      <c r="W29" s="59">
        <v>3.3540003037807447</v>
      </c>
      <c r="X29" s="65">
        <v>80.128613548902393</v>
      </c>
      <c r="Y29" s="60">
        <v>1.0907599715496326</v>
      </c>
      <c r="Z29" s="65" t="s">
        <v>23</v>
      </c>
      <c r="AA29" s="59" t="s">
        <v>23</v>
      </c>
      <c r="AB29" s="69" t="s">
        <v>23</v>
      </c>
      <c r="AC29" s="59" t="s">
        <v>23</v>
      </c>
      <c r="AD29" s="65">
        <v>80.486617853786271</v>
      </c>
      <c r="AE29" s="60">
        <v>1.1075482473391816</v>
      </c>
      <c r="AF29" s="65">
        <v>77.175017483478356</v>
      </c>
      <c r="AG29" s="59">
        <v>3.7715656706624197</v>
      </c>
      <c r="AH29" s="69">
        <v>-3.3116003703079144</v>
      </c>
      <c r="AI29" s="61">
        <v>3.8486345445158374</v>
      </c>
    </row>
    <row r="30" spans="1:35">
      <c r="A30" s="39" t="s">
        <v>99</v>
      </c>
      <c r="B30" s="65">
        <v>78.231551013459509</v>
      </c>
      <c r="C30" s="59">
        <v>1.2821995165171169</v>
      </c>
      <c r="D30" s="65">
        <v>84.87176217323568</v>
      </c>
      <c r="E30" s="60">
        <v>2.0594992648388204</v>
      </c>
      <c r="F30" s="65">
        <v>77.481263082898948</v>
      </c>
      <c r="G30" s="59">
        <v>2.1972428985384993</v>
      </c>
      <c r="H30" s="69" t="s">
        <v>23</v>
      </c>
      <c r="I30" s="60" t="s">
        <v>23</v>
      </c>
      <c r="J30" s="65" t="s">
        <v>23</v>
      </c>
      <c r="K30" s="59" t="s">
        <v>23</v>
      </c>
      <c r="L30" s="65">
        <v>79.632071406237429</v>
      </c>
      <c r="M30" s="60">
        <v>1.4493811866148423</v>
      </c>
      <c r="N30" s="65" t="s">
        <v>23</v>
      </c>
      <c r="O30" s="59" t="s">
        <v>23</v>
      </c>
      <c r="P30" s="69" t="s">
        <v>23</v>
      </c>
      <c r="Q30" s="59" t="s">
        <v>23</v>
      </c>
      <c r="R30" s="65">
        <v>79.422065443606712</v>
      </c>
      <c r="S30" s="60">
        <v>1.5173651970546156</v>
      </c>
      <c r="T30" s="65" t="s">
        <v>23</v>
      </c>
      <c r="U30" s="59" t="s">
        <v>23</v>
      </c>
      <c r="V30" s="69" t="s">
        <v>23</v>
      </c>
      <c r="W30" s="59" t="s">
        <v>23</v>
      </c>
      <c r="X30" s="65">
        <v>79.198427576823221</v>
      </c>
      <c r="Y30" s="60">
        <v>1.8051394847176321</v>
      </c>
      <c r="Z30" s="65">
        <v>80.10029055726568</v>
      </c>
      <c r="AA30" s="59">
        <v>2.6783646930087119</v>
      </c>
      <c r="AB30" s="69">
        <v>0.90186298044245916</v>
      </c>
      <c r="AC30" s="59">
        <v>3.2484365207484176</v>
      </c>
      <c r="AD30" s="65">
        <v>77.545672791371146</v>
      </c>
      <c r="AE30" s="60">
        <v>2.3874598666566902</v>
      </c>
      <c r="AF30" s="65">
        <v>80.709320509813779</v>
      </c>
      <c r="AG30" s="59">
        <v>1.9084127693240609</v>
      </c>
      <c r="AH30" s="69">
        <v>3.1636477184426326</v>
      </c>
      <c r="AI30" s="61">
        <v>3.0502711482859999</v>
      </c>
    </row>
    <row r="31" spans="1:35">
      <c r="A31" s="39" t="s">
        <v>85</v>
      </c>
      <c r="B31" s="65">
        <v>54.406261149528802</v>
      </c>
      <c r="C31" s="59">
        <v>1.0137131567509963</v>
      </c>
      <c r="D31" s="65">
        <v>58.483560806447123</v>
      </c>
      <c r="E31" s="60">
        <v>2.7089740922100911</v>
      </c>
      <c r="F31" s="65">
        <v>53.58521822099398</v>
      </c>
      <c r="G31" s="59">
        <v>1.346038260391665</v>
      </c>
      <c r="H31" s="69">
        <v>54.860153769250552</v>
      </c>
      <c r="I31" s="60">
        <v>2.4425499791644496</v>
      </c>
      <c r="J31" s="65">
        <v>-3.6234070371965714</v>
      </c>
      <c r="K31" s="59">
        <v>3.7021924224084923</v>
      </c>
      <c r="L31" s="65">
        <v>54.508739767677433</v>
      </c>
      <c r="M31" s="60">
        <v>1.0591344645574687</v>
      </c>
      <c r="N31" s="65">
        <v>51.840688941016772</v>
      </c>
      <c r="O31" s="59">
        <v>2.204657956184227</v>
      </c>
      <c r="P31" s="69">
        <v>-2.6680508266606608</v>
      </c>
      <c r="Q31" s="59">
        <v>2.4453567841148396</v>
      </c>
      <c r="R31" s="65">
        <v>54.835084679635017</v>
      </c>
      <c r="S31" s="60">
        <v>1.0658322341898743</v>
      </c>
      <c r="T31" s="65">
        <v>48.626551408394192</v>
      </c>
      <c r="U31" s="59">
        <v>3.8250162008845505</v>
      </c>
      <c r="V31" s="69">
        <v>-6.2085332712408245</v>
      </c>
      <c r="W31" s="59">
        <v>3.9228687198223575</v>
      </c>
      <c r="X31" s="65">
        <v>53.419380071575937</v>
      </c>
      <c r="Y31" s="60">
        <v>1.3399763416981707</v>
      </c>
      <c r="Z31" s="65">
        <v>56.078041459806748</v>
      </c>
      <c r="AA31" s="59">
        <v>1.7226902753386788</v>
      </c>
      <c r="AB31" s="69">
        <v>2.6586613882308114</v>
      </c>
      <c r="AC31" s="59">
        <v>2.2054355079001726</v>
      </c>
      <c r="AD31" s="65">
        <v>56.107582645718793</v>
      </c>
      <c r="AE31" s="60">
        <v>1.4235328096313897</v>
      </c>
      <c r="AF31" s="65">
        <v>51.763655026564663</v>
      </c>
      <c r="AG31" s="59">
        <v>1.708895946000732</v>
      </c>
      <c r="AH31" s="69">
        <v>-4.3439276191541296</v>
      </c>
      <c r="AI31" s="61">
        <v>2.3151075714614615</v>
      </c>
    </row>
    <row r="32" spans="1:35">
      <c r="A32" s="39" t="s">
        <v>97</v>
      </c>
      <c r="B32" s="65">
        <v>64.763282134255789</v>
      </c>
      <c r="C32" s="59">
        <v>1.1064577140892924</v>
      </c>
      <c r="D32" s="65" t="s">
        <v>23</v>
      </c>
      <c r="E32" s="60" t="s">
        <v>23</v>
      </c>
      <c r="F32" s="65">
        <v>66.05217913857247</v>
      </c>
      <c r="G32" s="59">
        <v>1.6031265689292746</v>
      </c>
      <c r="H32" s="69">
        <v>61.37641188152061</v>
      </c>
      <c r="I32" s="60">
        <v>1.8804535331373775</v>
      </c>
      <c r="J32" s="65" t="s">
        <v>23</v>
      </c>
      <c r="K32" s="59" t="s">
        <v>23</v>
      </c>
      <c r="L32" s="65" t="s">
        <v>15</v>
      </c>
      <c r="M32" s="60" t="s">
        <v>15</v>
      </c>
      <c r="N32" s="65" t="s">
        <v>15</v>
      </c>
      <c r="O32" s="59" t="s">
        <v>15</v>
      </c>
      <c r="P32" s="69" t="s">
        <v>15</v>
      </c>
      <c r="Q32" s="59" t="s">
        <v>15</v>
      </c>
      <c r="R32" s="65">
        <v>64.287266887571761</v>
      </c>
      <c r="S32" s="60">
        <v>1.6270829385952865</v>
      </c>
      <c r="T32" s="65">
        <v>66.322261891792039</v>
      </c>
      <c r="U32" s="59">
        <v>2.1524611741861062</v>
      </c>
      <c r="V32" s="69">
        <v>2.0349950042202778</v>
      </c>
      <c r="W32" s="59">
        <v>2.921115595213053</v>
      </c>
      <c r="X32" s="65">
        <v>63.775741579122013</v>
      </c>
      <c r="Y32" s="60">
        <v>1.3326926049819576</v>
      </c>
      <c r="Z32" s="65">
        <v>72.836593951872288</v>
      </c>
      <c r="AA32" s="59">
        <v>2.5685025334024512</v>
      </c>
      <c r="AB32" s="69">
        <v>9.0608523727502757</v>
      </c>
      <c r="AC32" s="59">
        <v>3.1002591372061725</v>
      </c>
      <c r="AD32" s="65">
        <v>64.763212426899869</v>
      </c>
      <c r="AE32" s="60">
        <v>1.5731958115543045</v>
      </c>
      <c r="AF32" s="65">
        <v>64.825571427794202</v>
      </c>
      <c r="AG32" s="59">
        <v>2.0279163517367351</v>
      </c>
      <c r="AH32" s="69">
        <v>6.2359000894332439E-2</v>
      </c>
      <c r="AI32" s="61">
        <v>2.6991822269616503</v>
      </c>
    </row>
    <row r="33" spans="1:35">
      <c r="A33" s="39" t="s">
        <v>82</v>
      </c>
      <c r="B33" s="65" t="s">
        <v>14</v>
      </c>
      <c r="C33" s="59" t="s">
        <v>14</v>
      </c>
      <c r="D33" s="65" t="s">
        <v>14</v>
      </c>
      <c r="E33" s="60" t="s">
        <v>14</v>
      </c>
      <c r="F33" s="65" t="s">
        <v>14</v>
      </c>
      <c r="G33" s="59" t="s">
        <v>14</v>
      </c>
      <c r="H33" s="69" t="s">
        <v>14</v>
      </c>
      <c r="I33" s="60" t="s">
        <v>14</v>
      </c>
      <c r="J33" s="65" t="s">
        <v>14</v>
      </c>
      <c r="K33" s="59" t="s">
        <v>14</v>
      </c>
      <c r="L33" s="65" t="s">
        <v>14</v>
      </c>
      <c r="M33" s="60" t="s">
        <v>14</v>
      </c>
      <c r="N33" s="65" t="s">
        <v>14</v>
      </c>
      <c r="O33" s="59" t="s">
        <v>14</v>
      </c>
      <c r="P33" s="69" t="s">
        <v>14</v>
      </c>
      <c r="Q33" s="59" t="s">
        <v>14</v>
      </c>
      <c r="R33" s="65" t="s">
        <v>14</v>
      </c>
      <c r="S33" s="60" t="s">
        <v>14</v>
      </c>
      <c r="T33" s="65" t="s">
        <v>14</v>
      </c>
      <c r="U33" s="59" t="s">
        <v>14</v>
      </c>
      <c r="V33" s="69" t="s">
        <v>14</v>
      </c>
      <c r="W33" s="59" t="s">
        <v>14</v>
      </c>
      <c r="X33" s="65" t="s">
        <v>14</v>
      </c>
      <c r="Y33" s="60" t="s">
        <v>14</v>
      </c>
      <c r="Z33" s="65" t="s">
        <v>14</v>
      </c>
      <c r="AA33" s="59" t="s">
        <v>14</v>
      </c>
      <c r="AB33" s="69" t="s">
        <v>14</v>
      </c>
      <c r="AC33" s="59" t="s">
        <v>14</v>
      </c>
      <c r="AD33" s="65" t="s">
        <v>14</v>
      </c>
      <c r="AE33" s="60" t="s">
        <v>14</v>
      </c>
      <c r="AF33" s="65" t="s">
        <v>14</v>
      </c>
      <c r="AG33" s="59" t="s">
        <v>14</v>
      </c>
      <c r="AH33" s="69" t="s">
        <v>14</v>
      </c>
      <c r="AI33" s="61" t="s">
        <v>14</v>
      </c>
    </row>
    <row r="34" spans="1:35">
      <c r="A34" s="39" t="s">
        <v>454</v>
      </c>
      <c r="B34" s="65">
        <v>87.342724632101735</v>
      </c>
      <c r="C34" s="59">
        <v>1.0806196012276443</v>
      </c>
      <c r="D34" s="65">
        <v>91.758263388457863</v>
      </c>
      <c r="E34" s="60">
        <v>3.5469708602952807</v>
      </c>
      <c r="F34" s="65">
        <v>90.413836432981711</v>
      </c>
      <c r="G34" s="59">
        <v>1.5553678304326857</v>
      </c>
      <c r="H34" s="69">
        <v>82.986153072383104</v>
      </c>
      <c r="I34" s="60">
        <v>1.6250281705164991</v>
      </c>
      <c r="J34" s="65">
        <v>-8.7721103160747589</v>
      </c>
      <c r="K34" s="59">
        <v>3.8644183679904889</v>
      </c>
      <c r="L34" s="65">
        <v>88.099118900543246</v>
      </c>
      <c r="M34" s="60">
        <v>1.2846360873956781</v>
      </c>
      <c r="N34" s="65">
        <v>88.61772958898537</v>
      </c>
      <c r="O34" s="59">
        <v>1.913239704022301</v>
      </c>
      <c r="P34" s="69">
        <v>0.51861068844212355</v>
      </c>
      <c r="Q34" s="59">
        <v>2.2995569731804522</v>
      </c>
      <c r="R34" s="65">
        <v>88.258204562111814</v>
      </c>
      <c r="S34" s="60">
        <v>1.6867717266227809</v>
      </c>
      <c r="T34" s="65">
        <v>88.107632827549111</v>
      </c>
      <c r="U34" s="59">
        <v>1.4962904051286083</v>
      </c>
      <c r="V34" s="69">
        <v>-0.15057173456270334</v>
      </c>
      <c r="W34" s="59">
        <v>2.2331958346947496</v>
      </c>
      <c r="X34" s="65">
        <v>88.729538802417835</v>
      </c>
      <c r="Y34" s="60">
        <v>1.2413843513594858</v>
      </c>
      <c r="Z34" s="65">
        <v>83.803341535787411</v>
      </c>
      <c r="AA34" s="59">
        <v>2.6084093634907841</v>
      </c>
      <c r="AB34" s="69">
        <v>-4.9261972666304246</v>
      </c>
      <c r="AC34" s="59">
        <v>2.8829837825850464</v>
      </c>
      <c r="AD34" s="65">
        <v>88.819566826614093</v>
      </c>
      <c r="AE34" s="60">
        <v>1.0692245123203676</v>
      </c>
      <c r="AF34" s="65">
        <v>84.512916137734038</v>
      </c>
      <c r="AG34" s="59">
        <v>3.6252008200753538</v>
      </c>
      <c r="AH34" s="69">
        <v>-4.3066506888800546</v>
      </c>
      <c r="AI34" s="61">
        <v>3.5080506447515001</v>
      </c>
    </row>
    <row r="35" spans="1:35">
      <c r="A35" s="39" t="s">
        <v>80</v>
      </c>
      <c r="B35" s="65">
        <v>85.744816206728018</v>
      </c>
      <c r="C35" s="59">
        <v>0.7084166062172581</v>
      </c>
      <c r="D35" s="65">
        <v>86.535932614142723</v>
      </c>
      <c r="E35" s="59">
        <v>1.1178811585022572</v>
      </c>
      <c r="F35" s="65">
        <v>88.4902002084185</v>
      </c>
      <c r="G35" s="59">
        <v>1.2484027793218015</v>
      </c>
      <c r="H35" s="65">
        <v>79.904376865930942</v>
      </c>
      <c r="I35" s="59">
        <v>1.4386838563238973</v>
      </c>
      <c r="J35" s="65">
        <v>-6.6315557482117811</v>
      </c>
      <c r="K35" s="59">
        <v>1.8039935461607375</v>
      </c>
      <c r="L35" s="65">
        <v>85.781951035782882</v>
      </c>
      <c r="M35" s="59">
        <v>0.71446386467476641</v>
      </c>
      <c r="N35" s="65">
        <v>81.807192097295427</v>
      </c>
      <c r="O35" s="59">
        <v>1.6260096214000983</v>
      </c>
      <c r="P35" s="65">
        <v>-3.9747589384874544</v>
      </c>
      <c r="Q35" s="59">
        <v>1.7556034466939197</v>
      </c>
      <c r="R35" s="65">
        <v>85.19622329815067</v>
      </c>
      <c r="S35" s="59">
        <v>0.76011911221667383</v>
      </c>
      <c r="T35" s="65">
        <v>90.979793172622379</v>
      </c>
      <c r="U35" s="59">
        <v>1.7603035891248899</v>
      </c>
      <c r="V35" s="65">
        <v>5.7835698744717092</v>
      </c>
      <c r="W35" s="59">
        <v>1.9286604384629453</v>
      </c>
      <c r="X35" s="65">
        <v>85.633437415131425</v>
      </c>
      <c r="Y35" s="59">
        <v>0.77522445533473006</v>
      </c>
      <c r="Z35" s="65">
        <v>88.104600447078496</v>
      </c>
      <c r="AA35" s="59">
        <v>3.2367054968749027</v>
      </c>
      <c r="AB35" s="65">
        <v>2.4711630319470714</v>
      </c>
      <c r="AC35" s="59">
        <v>3.5636447227253414</v>
      </c>
      <c r="AD35" s="65">
        <v>85.725058267573374</v>
      </c>
      <c r="AE35" s="59">
        <v>0.71366527664395818</v>
      </c>
      <c r="AF35" s="65" t="s">
        <v>23</v>
      </c>
      <c r="AG35" s="59" t="s">
        <v>23</v>
      </c>
      <c r="AH35" s="65" t="s">
        <v>23</v>
      </c>
      <c r="AI35" s="61" t="s">
        <v>23</v>
      </c>
    </row>
    <row r="36" spans="1:35">
      <c r="A36" s="39" t="s">
        <v>96</v>
      </c>
      <c r="B36" s="65">
        <v>77.167330160538768</v>
      </c>
      <c r="C36" s="59">
        <v>1.1945748998518035</v>
      </c>
      <c r="D36" s="65">
        <v>79.641327801462182</v>
      </c>
      <c r="E36" s="60">
        <v>4.1807675401300193</v>
      </c>
      <c r="F36" s="65">
        <v>78.705890053906586</v>
      </c>
      <c r="G36" s="59">
        <v>1.9019532252635925</v>
      </c>
      <c r="H36" s="69">
        <v>76.60275202855162</v>
      </c>
      <c r="I36" s="60">
        <v>1.5761456542338088</v>
      </c>
      <c r="J36" s="65">
        <v>-3.038575772910562</v>
      </c>
      <c r="K36" s="59">
        <v>4.5155174779929679</v>
      </c>
      <c r="L36" s="65">
        <v>76.260822093802943</v>
      </c>
      <c r="M36" s="60">
        <v>1.5787090528707826</v>
      </c>
      <c r="N36" s="65">
        <v>83.324468106060962</v>
      </c>
      <c r="O36" s="59">
        <v>1.9610919084309266</v>
      </c>
      <c r="P36" s="69">
        <v>7.0636460122580189</v>
      </c>
      <c r="Q36" s="59">
        <v>2.6115842834553242</v>
      </c>
      <c r="R36" s="65">
        <v>79.823083585694761</v>
      </c>
      <c r="S36" s="60">
        <v>2.0900615187593599</v>
      </c>
      <c r="T36" s="65">
        <v>77.132854445315331</v>
      </c>
      <c r="U36" s="59">
        <v>1.6162629015704835</v>
      </c>
      <c r="V36" s="69">
        <v>-2.6902291403794294</v>
      </c>
      <c r="W36" s="59">
        <v>2.7080186960761736</v>
      </c>
      <c r="X36" s="65">
        <v>77.762351426444027</v>
      </c>
      <c r="Y36" s="60">
        <v>1.312432545233934</v>
      </c>
      <c r="Z36" s="65" t="s">
        <v>23</v>
      </c>
      <c r="AA36" s="59" t="s">
        <v>23</v>
      </c>
      <c r="AB36" s="69" t="s">
        <v>23</v>
      </c>
      <c r="AC36" s="59" t="s">
        <v>23</v>
      </c>
      <c r="AD36" s="65">
        <v>77.470906061575107</v>
      </c>
      <c r="AE36" s="60">
        <v>1.3887950727085476</v>
      </c>
      <c r="AF36" s="65">
        <v>80.959525036705031</v>
      </c>
      <c r="AG36" s="59">
        <v>2.1108841950544615</v>
      </c>
      <c r="AH36" s="69">
        <v>3.4886189751299241</v>
      </c>
      <c r="AI36" s="61">
        <v>2.4914883856365382</v>
      </c>
    </row>
    <row r="37" spans="1:35">
      <c r="A37" s="39" t="s">
        <v>92</v>
      </c>
      <c r="B37" s="65">
        <v>85.675123615708188</v>
      </c>
      <c r="C37" s="59">
        <v>0.82876225624513267</v>
      </c>
      <c r="D37" s="65" t="s">
        <v>23</v>
      </c>
      <c r="E37" s="60" t="s">
        <v>23</v>
      </c>
      <c r="F37" s="65">
        <v>87.617230436139195</v>
      </c>
      <c r="G37" s="59">
        <v>2.7938011177010424</v>
      </c>
      <c r="H37" s="69">
        <v>84.417492327656447</v>
      </c>
      <c r="I37" s="60">
        <v>0.90240996593354705</v>
      </c>
      <c r="J37" s="65" t="s">
        <v>23</v>
      </c>
      <c r="K37" s="59" t="s">
        <v>23</v>
      </c>
      <c r="L37" s="65">
        <v>86.794096732537895</v>
      </c>
      <c r="M37" s="60">
        <v>0.77750998826899931</v>
      </c>
      <c r="N37" s="65">
        <v>78.025187896473852</v>
      </c>
      <c r="O37" s="59">
        <v>3.4494934994718465</v>
      </c>
      <c r="P37" s="69">
        <v>-8.7689088360640426</v>
      </c>
      <c r="Q37" s="59">
        <v>3.4618389130156246</v>
      </c>
      <c r="R37" s="65">
        <v>85.295638734110653</v>
      </c>
      <c r="S37" s="60">
        <v>0.89759400098987807</v>
      </c>
      <c r="T37" s="65" t="s">
        <v>23</v>
      </c>
      <c r="U37" s="59" t="s">
        <v>23</v>
      </c>
      <c r="V37" s="69" t="s">
        <v>23</v>
      </c>
      <c r="W37" s="59" t="s">
        <v>23</v>
      </c>
      <c r="X37" s="65">
        <v>85.385544145986174</v>
      </c>
      <c r="Y37" s="60">
        <v>0.866956133276511</v>
      </c>
      <c r="Z37" s="65" t="s">
        <v>23</v>
      </c>
      <c r="AA37" s="59" t="s">
        <v>23</v>
      </c>
      <c r="AB37" s="69" t="s">
        <v>23</v>
      </c>
      <c r="AC37" s="59" t="s">
        <v>23</v>
      </c>
      <c r="AD37" s="65">
        <v>85.386296844575739</v>
      </c>
      <c r="AE37" s="60">
        <v>0.87759706751019373</v>
      </c>
      <c r="AF37" s="65" t="s">
        <v>23</v>
      </c>
      <c r="AG37" s="59" t="s">
        <v>23</v>
      </c>
      <c r="AH37" s="69" t="s">
        <v>23</v>
      </c>
      <c r="AI37" s="61" t="s">
        <v>23</v>
      </c>
    </row>
    <row r="38" spans="1:35">
      <c r="A38" s="39" t="s">
        <v>66</v>
      </c>
      <c r="B38" s="65">
        <v>92.662966459547107</v>
      </c>
      <c r="C38" s="59">
        <v>0.47719256252798448</v>
      </c>
      <c r="D38" s="65">
        <v>94.450613125104994</v>
      </c>
      <c r="E38" s="60">
        <v>0.91725565171356394</v>
      </c>
      <c r="F38" s="65">
        <v>94.175614926984835</v>
      </c>
      <c r="G38" s="59">
        <v>0.58555033942140833</v>
      </c>
      <c r="H38" s="69">
        <v>87.43790379239698</v>
      </c>
      <c r="I38" s="60">
        <v>1.2295438685065985</v>
      </c>
      <c r="J38" s="65">
        <v>-7.0127093327080132</v>
      </c>
      <c r="K38" s="59">
        <v>1.5323648581500342</v>
      </c>
      <c r="L38" s="65">
        <v>92.967888177218541</v>
      </c>
      <c r="M38" s="60">
        <v>0.50107111974734875</v>
      </c>
      <c r="N38" s="65" t="s">
        <v>23</v>
      </c>
      <c r="O38" s="59" t="s">
        <v>23</v>
      </c>
      <c r="P38" s="69" t="s">
        <v>23</v>
      </c>
      <c r="Q38" s="59" t="s">
        <v>23</v>
      </c>
      <c r="R38" s="65">
        <v>93.090926496453847</v>
      </c>
      <c r="S38" s="60">
        <v>0.49126977392056104</v>
      </c>
      <c r="T38" s="65" t="s">
        <v>23</v>
      </c>
      <c r="U38" s="59" t="s">
        <v>23</v>
      </c>
      <c r="V38" s="69" t="s">
        <v>23</v>
      </c>
      <c r="W38" s="59" t="s">
        <v>23</v>
      </c>
      <c r="X38" s="65">
        <v>92.837561339586173</v>
      </c>
      <c r="Y38" s="60">
        <v>0.48946937305861343</v>
      </c>
      <c r="Z38" s="65" t="s">
        <v>23</v>
      </c>
      <c r="AA38" s="59" t="s">
        <v>23</v>
      </c>
      <c r="AB38" s="69" t="s">
        <v>23</v>
      </c>
      <c r="AC38" s="59" t="s">
        <v>23</v>
      </c>
      <c r="AD38" s="65">
        <v>93.08287401348619</v>
      </c>
      <c r="AE38" s="60">
        <v>0.52913107051346042</v>
      </c>
      <c r="AF38" s="65">
        <v>89.104554591644032</v>
      </c>
      <c r="AG38" s="59">
        <v>2.9709498508426027</v>
      </c>
      <c r="AH38" s="69">
        <v>-3.9783194218421585</v>
      </c>
      <c r="AI38" s="61">
        <v>3.1062279913890949</v>
      </c>
    </row>
    <row r="39" spans="1:35">
      <c r="A39" s="39" t="s">
        <v>58</v>
      </c>
      <c r="B39" s="65">
        <v>82.188085873394598</v>
      </c>
      <c r="C39" s="59">
        <v>0.80617966149167763</v>
      </c>
      <c r="D39" s="65">
        <v>80.910591171949449</v>
      </c>
      <c r="E39" s="60">
        <v>1.5400779146304957</v>
      </c>
      <c r="F39" s="65">
        <v>82.717818084381364</v>
      </c>
      <c r="G39" s="59">
        <v>1.1231086976757134</v>
      </c>
      <c r="H39" s="69">
        <v>82.524966022158424</v>
      </c>
      <c r="I39" s="60">
        <v>1.4197207313850946</v>
      </c>
      <c r="J39" s="65">
        <v>1.614374850208975</v>
      </c>
      <c r="K39" s="59">
        <v>2.0920869681205296</v>
      </c>
      <c r="L39" s="65">
        <v>82.174738232969133</v>
      </c>
      <c r="M39" s="60">
        <v>0.81142576364838515</v>
      </c>
      <c r="N39" s="65" t="s">
        <v>23</v>
      </c>
      <c r="O39" s="59" t="s">
        <v>23</v>
      </c>
      <c r="P39" s="69" t="s">
        <v>23</v>
      </c>
      <c r="Q39" s="59" t="s">
        <v>23</v>
      </c>
      <c r="R39" s="65">
        <v>81.939876614047364</v>
      </c>
      <c r="S39" s="60">
        <v>0.82796572197649576</v>
      </c>
      <c r="T39" s="65">
        <v>84.536379565054347</v>
      </c>
      <c r="U39" s="59">
        <v>2.2348993498655609</v>
      </c>
      <c r="V39" s="69">
        <v>2.5965029510069826</v>
      </c>
      <c r="W39" s="59">
        <v>2.275033295095962</v>
      </c>
      <c r="X39" s="65">
        <v>82.102376973584441</v>
      </c>
      <c r="Y39" s="60">
        <v>0.81657465539497398</v>
      </c>
      <c r="Z39" s="65" t="s">
        <v>23</v>
      </c>
      <c r="AA39" s="59" t="s">
        <v>23</v>
      </c>
      <c r="AB39" s="69" t="s">
        <v>23</v>
      </c>
      <c r="AC39" s="59" t="s">
        <v>23</v>
      </c>
      <c r="AD39" s="65">
        <v>82.712562463217722</v>
      </c>
      <c r="AE39" s="60">
        <v>0.8925065372498423</v>
      </c>
      <c r="AF39" s="65">
        <v>80.572708533492502</v>
      </c>
      <c r="AG39" s="59">
        <v>1.7455377241477876</v>
      </c>
      <c r="AH39" s="69">
        <v>-2.1398539297252199</v>
      </c>
      <c r="AI39" s="61">
        <v>1.9343206292959851</v>
      </c>
    </row>
    <row r="40" spans="1:35">
      <c r="A40" s="39" t="s">
        <v>76</v>
      </c>
      <c r="B40" s="65">
        <v>63.869342545261908</v>
      </c>
      <c r="C40" s="59">
        <v>1.2585219658933759</v>
      </c>
      <c r="D40" s="65">
        <v>67.443684066904424</v>
      </c>
      <c r="E40" s="60">
        <v>2.8271297802429101</v>
      </c>
      <c r="F40" s="65">
        <v>64.693043941677956</v>
      </c>
      <c r="G40" s="59">
        <v>1.80649484029537</v>
      </c>
      <c r="H40" s="69">
        <v>62.23378696733274</v>
      </c>
      <c r="I40" s="60">
        <v>2.119050510918532</v>
      </c>
      <c r="J40" s="65">
        <v>-5.209897099571684</v>
      </c>
      <c r="K40" s="59">
        <v>3.5251806932896872</v>
      </c>
      <c r="L40" s="65">
        <v>62.563655599186532</v>
      </c>
      <c r="M40" s="60">
        <v>1.3704898183318968</v>
      </c>
      <c r="N40" s="65">
        <v>74.278154940138833</v>
      </c>
      <c r="O40" s="59">
        <v>3.107599301926443</v>
      </c>
      <c r="P40" s="69">
        <v>11.714499340952301</v>
      </c>
      <c r="Q40" s="59">
        <v>3.5792858034366279</v>
      </c>
      <c r="R40" s="65">
        <v>64.664666431995528</v>
      </c>
      <c r="S40" s="60">
        <v>1.3088098039471308</v>
      </c>
      <c r="T40" s="65">
        <v>64.067930348359454</v>
      </c>
      <c r="U40" s="59">
        <v>2.8357904854163931</v>
      </c>
      <c r="V40" s="69">
        <v>-0.596736083636074</v>
      </c>
      <c r="W40" s="59">
        <v>3.0893421127448133</v>
      </c>
      <c r="X40" s="65">
        <v>64.54543798487768</v>
      </c>
      <c r="Y40" s="60">
        <v>1.2036238659798184</v>
      </c>
      <c r="Z40" s="65" t="s">
        <v>23</v>
      </c>
      <c r="AA40" s="59" t="s">
        <v>23</v>
      </c>
      <c r="AB40" s="69" t="s">
        <v>23</v>
      </c>
      <c r="AC40" s="59" t="s">
        <v>23</v>
      </c>
      <c r="AD40" s="65">
        <v>64.886804646192104</v>
      </c>
      <c r="AE40" s="60">
        <v>1.3218367571745759</v>
      </c>
      <c r="AF40" s="65">
        <v>63.313158491099422</v>
      </c>
      <c r="AG40" s="59">
        <v>3.3448023344309066</v>
      </c>
      <c r="AH40" s="69">
        <v>-1.5736461550926819</v>
      </c>
      <c r="AI40" s="61">
        <v>3.7213115223802702</v>
      </c>
    </row>
    <row r="41" spans="1:35">
      <c r="A41" s="39" t="s">
        <v>2</v>
      </c>
      <c r="B41" s="65">
        <v>76.538072604937057</v>
      </c>
      <c r="C41" s="59">
        <v>1.4695302593057951</v>
      </c>
      <c r="D41" s="65" t="s">
        <v>23</v>
      </c>
      <c r="E41" s="60" t="s">
        <v>23</v>
      </c>
      <c r="F41" s="65">
        <v>76.482737872737857</v>
      </c>
      <c r="G41" s="59">
        <v>1.6311130530541178</v>
      </c>
      <c r="H41" s="69" t="s">
        <v>14</v>
      </c>
      <c r="I41" s="60" t="s">
        <v>14</v>
      </c>
      <c r="J41" s="65" t="s">
        <v>14</v>
      </c>
      <c r="K41" s="59" t="s">
        <v>14</v>
      </c>
      <c r="L41" s="65">
        <v>78.430362924220972</v>
      </c>
      <c r="M41" s="60">
        <v>1.6125694402848165</v>
      </c>
      <c r="N41" s="65">
        <v>72.949377436780424</v>
      </c>
      <c r="O41" s="59">
        <v>3.3448589337520493</v>
      </c>
      <c r="P41" s="69">
        <v>-5.4809854874405488</v>
      </c>
      <c r="Q41" s="59">
        <v>3.7217063123665541</v>
      </c>
      <c r="R41" s="65">
        <v>76.150555511998121</v>
      </c>
      <c r="S41" s="60">
        <v>1.5806487541719034</v>
      </c>
      <c r="T41" s="65" t="s">
        <v>23</v>
      </c>
      <c r="U41" s="59" t="s">
        <v>23</v>
      </c>
      <c r="V41" s="69" t="s">
        <v>23</v>
      </c>
      <c r="W41" s="59" t="s">
        <v>23</v>
      </c>
      <c r="X41" s="65">
        <v>75.933569074249917</v>
      </c>
      <c r="Y41" s="60">
        <v>1.6619560457298796</v>
      </c>
      <c r="Z41" s="65" t="s">
        <v>23</v>
      </c>
      <c r="AA41" s="59" t="s">
        <v>23</v>
      </c>
      <c r="AB41" s="69" t="s">
        <v>23</v>
      </c>
      <c r="AC41" s="59" t="s">
        <v>23</v>
      </c>
      <c r="AD41" s="65">
        <v>77.814553539344331</v>
      </c>
      <c r="AE41" s="60">
        <v>1.6179865311770818</v>
      </c>
      <c r="AF41" s="65">
        <v>74.29095028976981</v>
      </c>
      <c r="AG41" s="59">
        <v>3.2136367795370591</v>
      </c>
      <c r="AH41" s="69">
        <v>-3.5236032495745206</v>
      </c>
      <c r="AI41" s="61">
        <v>3.4617795408491108</v>
      </c>
    </row>
    <row r="42" spans="1:35">
      <c r="A42" s="39" t="s">
        <v>93</v>
      </c>
      <c r="B42" s="65">
        <v>46.701666598700413</v>
      </c>
      <c r="C42" s="59">
        <v>1.0560880378434494</v>
      </c>
      <c r="D42" s="65">
        <v>37.41195955497107</v>
      </c>
      <c r="E42" s="60">
        <v>6.1120856626787132</v>
      </c>
      <c r="F42" s="65">
        <v>42.966306761371712</v>
      </c>
      <c r="G42" s="59">
        <v>1.4317799473996229</v>
      </c>
      <c r="H42" s="69">
        <v>52.206902507545493</v>
      </c>
      <c r="I42" s="60">
        <v>1.8232943600417524</v>
      </c>
      <c r="J42" s="65">
        <v>14.794942952574424</v>
      </c>
      <c r="K42" s="59">
        <v>6.4487030366474452</v>
      </c>
      <c r="L42" s="65">
        <v>41.564642743072092</v>
      </c>
      <c r="M42" s="60">
        <v>1.1335665252927931</v>
      </c>
      <c r="N42" s="65">
        <v>67.90775619170374</v>
      </c>
      <c r="O42" s="59">
        <v>2.9527428812070822</v>
      </c>
      <c r="P42" s="69">
        <v>26.343113448631648</v>
      </c>
      <c r="Q42" s="59">
        <v>3.1599223334495847</v>
      </c>
      <c r="R42" s="65">
        <v>50.732850825658197</v>
      </c>
      <c r="S42" s="60">
        <v>1.4485137011975271</v>
      </c>
      <c r="T42" s="65">
        <v>40.579881195174771</v>
      </c>
      <c r="U42" s="59">
        <v>2.0014633141898472</v>
      </c>
      <c r="V42" s="69">
        <v>-10.152969630483426</v>
      </c>
      <c r="W42" s="59">
        <v>2.6108189485917102</v>
      </c>
      <c r="X42" s="65">
        <v>47.014722398054381</v>
      </c>
      <c r="Y42" s="60">
        <v>1.1159232819949334</v>
      </c>
      <c r="Z42" s="65" t="s">
        <v>23</v>
      </c>
      <c r="AA42" s="59" t="s">
        <v>23</v>
      </c>
      <c r="AB42" s="69" t="s">
        <v>23</v>
      </c>
      <c r="AC42" s="59" t="s">
        <v>23</v>
      </c>
      <c r="AD42" s="65">
        <v>46.609582132374449</v>
      </c>
      <c r="AE42" s="60">
        <v>1.0889779935639137</v>
      </c>
      <c r="AF42" s="65">
        <v>48.611053196477101</v>
      </c>
      <c r="AG42" s="59">
        <v>6.3385724188657599</v>
      </c>
      <c r="AH42" s="69">
        <v>2.0014710641026525</v>
      </c>
      <c r="AI42" s="61">
        <v>6.5320054043990856</v>
      </c>
    </row>
    <row r="43" spans="1:35">
      <c r="A43" s="39" t="s">
        <v>106</v>
      </c>
      <c r="B43" s="65">
        <v>82.946957650497694</v>
      </c>
      <c r="C43" s="59">
        <v>1.7438677287584619</v>
      </c>
      <c r="D43" s="65" t="s">
        <v>23</v>
      </c>
      <c r="E43" s="60" t="s">
        <v>23</v>
      </c>
      <c r="F43" s="65">
        <v>81.904952587130907</v>
      </c>
      <c r="G43" s="59">
        <v>2.0120545535742371</v>
      </c>
      <c r="H43" s="69">
        <v>86.123665431752229</v>
      </c>
      <c r="I43" s="60">
        <v>1.6566153266369263</v>
      </c>
      <c r="J43" s="65" t="s">
        <v>23</v>
      </c>
      <c r="K43" s="59" t="s">
        <v>23</v>
      </c>
      <c r="L43" s="65">
        <v>84.930874765632453</v>
      </c>
      <c r="M43" s="60">
        <v>1.8543303851097288</v>
      </c>
      <c r="N43" s="65">
        <v>80.393645906644963</v>
      </c>
      <c r="O43" s="59">
        <v>2.3037517157752885</v>
      </c>
      <c r="P43" s="69">
        <v>-4.5372288589874898</v>
      </c>
      <c r="Q43" s="59">
        <v>2.642039134666291</v>
      </c>
      <c r="R43" s="65">
        <v>82.318069633075154</v>
      </c>
      <c r="S43" s="60">
        <v>1.6565924791198297</v>
      </c>
      <c r="T43" s="65" t="s">
        <v>23</v>
      </c>
      <c r="U43" s="59" t="s">
        <v>23</v>
      </c>
      <c r="V43" s="69" t="s">
        <v>23</v>
      </c>
      <c r="W43" s="59" t="s">
        <v>23</v>
      </c>
      <c r="X43" s="65">
        <v>83.641468805186307</v>
      </c>
      <c r="Y43" s="60">
        <v>1.8487178309102479</v>
      </c>
      <c r="Z43" s="65">
        <v>78.667945654345075</v>
      </c>
      <c r="AA43" s="59">
        <v>4.3842697018869714</v>
      </c>
      <c r="AB43" s="69">
        <v>-4.9735231508412312</v>
      </c>
      <c r="AC43" s="59">
        <v>4.7098737614524655</v>
      </c>
      <c r="AD43" s="65">
        <v>83.631822570752192</v>
      </c>
      <c r="AE43" s="60">
        <v>2.2017303377583706</v>
      </c>
      <c r="AF43" s="65">
        <v>82.158554015397399</v>
      </c>
      <c r="AG43" s="59">
        <v>2.683757509316703</v>
      </c>
      <c r="AH43" s="69">
        <v>-1.4732685553547924</v>
      </c>
      <c r="AI43" s="61">
        <v>3.4514491630619002</v>
      </c>
    </row>
    <row r="44" spans="1:35">
      <c r="A44" s="39" t="s">
        <v>71</v>
      </c>
      <c r="B44" s="65">
        <v>74.942211643258531</v>
      </c>
      <c r="C44" s="59">
        <v>0.9996302923793402</v>
      </c>
      <c r="D44" s="65">
        <v>78.678770867477382</v>
      </c>
      <c r="E44" s="60">
        <v>2.3797687717515905</v>
      </c>
      <c r="F44" s="65">
        <v>74.012452523668387</v>
      </c>
      <c r="G44" s="59">
        <v>1.2963453345104139</v>
      </c>
      <c r="H44" s="69">
        <v>72.390380396631912</v>
      </c>
      <c r="I44" s="60">
        <v>1.8924912442991673</v>
      </c>
      <c r="J44" s="65">
        <v>-6.2883904708454708</v>
      </c>
      <c r="K44" s="59">
        <v>3.0359535158940063</v>
      </c>
      <c r="L44" s="65">
        <v>74.073901309640107</v>
      </c>
      <c r="M44" s="60">
        <v>1.0631855716932206</v>
      </c>
      <c r="N44" s="65">
        <v>84.625463834998911</v>
      </c>
      <c r="O44" s="59">
        <v>4.5767959358869366</v>
      </c>
      <c r="P44" s="69">
        <v>10.551562525358804</v>
      </c>
      <c r="Q44" s="59">
        <v>4.7767174390660037</v>
      </c>
      <c r="R44" s="65">
        <v>74.988008357142078</v>
      </c>
      <c r="S44" s="60">
        <v>1.0659965072994939</v>
      </c>
      <c r="T44" s="65" t="s">
        <v>23</v>
      </c>
      <c r="U44" s="59" t="s">
        <v>23</v>
      </c>
      <c r="V44" s="69" t="s">
        <v>23</v>
      </c>
      <c r="W44" s="59" t="s">
        <v>23</v>
      </c>
      <c r="X44" s="65">
        <v>75.487454000007446</v>
      </c>
      <c r="Y44" s="60">
        <v>1.2012638774988365</v>
      </c>
      <c r="Z44" s="65">
        <v>73.274453776174227</v>
      </c>
      <c r="AA44" s="59">
        <v>2.0215850668364626</v>
      </c>
      <c r="AB44" s="69">
        <v>-2.2130002238332196</v>
      </c>
      <c r="AC44" s="59">
        <v>2.3317439759697867</v>
      </c>
      <c r="AD44" s="65">
        <v>73.64072370032369</v>
      </c>
      <c r="AE44" s="60">
        <v>1.3245629444953462</v>
      </c>
      <c r="AF44" s="65">
        <v>76.745472395064652</v>
      </c>
      <c r="AG44" s="59">
        <v>1.7097163654673484</v>
      </c>
      <c r="AH44" s="69">
        <v>3.1047486947409624</v>
      </c>
      <c r="AI44" s="61">
        <v>2.1698928319356594</v>
      </c>
    </row>
    <row r="45" spans="1:35">
      <c r="A45" s="39" t="s">
        <v>89</v>
      </c>
      <c r="B45" s="65">
        <v>87.225567111099437</v>
      </c>
      <c r="C45" s="59">
        <v>0.81401293987882262</v>
      </c>
      <c r="D45" s="65">
        <v>96.772950153089269</v>
      </c>
      <c r="E45" s="60">
        <v>1.5492496595892451</v>
      </c>
      <c r="F45" s="65">
        <v>86.307968220189153</v>
      </c>
      <c r="G45" s="59">
        <v>1.4211542151219241</v>
      </c>
      <c r="H45" s="69">
        <v>86.509524121337051</v>
      </c>
      <c r="I45" s="60">
        <v>1.0828227947674953</v>
      </c>
      <c r="J45" s="65">
        <v>-10.263426031752218</v>
      </c>
      <c r="K45" s="59">
        <v>1.8990812066246934</v>
      </c>
      <c r="L45" s="65">
        <v>86.920938638600092</v>
      </c>
      <c r="M45" s="60">
        <v>0.87837307586201174</v>
      </c>
      <c r="N45" s="65">
        <v>88.371805004110499</v>
      </c>
      <c r="O45" s="59">
        <v>2.1696098304546956</v>
      </c>
      <c r="P45" s="69">
        <v>1.4508663655104073</v>
      </c>
      <c r="Q45" s="59">
        <v>2.3405817408266754</v>
      </c>
      <c r="R45" s="65">
        <v>86.527366006841206</v>
      </c>
      <c r="S45" s="60">
        <v>1.0019173055706914</v>
      </c>
      <c r="T45" s="65">
        <v>90.673359882931408</v>
      </c>
      <c r="U45" s="59">
        <v>2.020274937774309</v>
      </c>
      <c r="V45" s="69">
        <v>4.145993876090202</v>
      </c>
      <c r="W45" s="59">
        <v>2.4354455846404828</v>
      </c>
      <c r="X45" s="65">
        <v>87.126397328557786</v>
      </c>
      <c r="Y45" s="60">
        <v>1.0355873869187824</v>
      </c>
      <c r="Z45" s="65">
        <v>87.759556378457503</v>
      </c>
      <c r="AA45" s="59">
        <v>1.5522975237263483</v>
      </c>
      <c r="AB45" s="69">
        <v>0.63315904989971727</v>
      </c>
      <c r="AC45" s="59">
        <v>1.8919188713626651</v>
      </c>
      <c r="AD45" s="65">
        <v>87.58640657823419</v>
      </c>
      <c r="AE45" s="60">
        <v>0.92346333021279448</v>
      </c>
      <c r="AF45" s="65">
        <v>86.029596159466863</v>
      </c>
      <c r="AG45" s="59">
        <v>2.3133665077446719</v>
      </c>
      <c r="AH45" s="69">
        <v>-1.5568104187673271</v>
      </c>
      <c r="AI45" s="61">
        <v>2.4643400144688674</v>
      </c>
    </row>
    <row r="46" spans="1:35">
      <c r="A46" s="39" t="s">
        <v>103</v>
      </c>
      <c r="B46" s="65">
        <v>43.95863099668064</v>
      </c>
      <c r="C46" s="59">
        <v>0.94552419814992927</v>
      </c>
      <c r="D46" s="65">
        <v>48.946264081570931</v>
      </c>
      <c r="E46" s="60">
        <v>5.1243852877280416</v>
      </c>
      <c r="F46" s="65">
        <v>42.752701670965649</v>
      </c>
      <c r="G46" s="59">
        <v>0.96905339955383352</v>
      </c>
      <c r="H46" s="69">
        <v>48.627496955786597</v>
      </c>
      <c r="I46" s="60">
        <v>2.8871638109184228</v>
      </c>
      <c r="J46" s="65">
        <v>-0.31876712578433342</v>
      </c>
      <c r="K46" s="59">
        <v>5.7624467907548551</v>
      </c>
      <c r="L46" s="65">
        <v>42.941975709843291</v>
      </c>
      <c r="M46" s="60">
        <v>1.0132399040028188</v>
      </c>
      <c r="N46" s="65">
        <v>52.032907366059653</v>
      </c>
      <c r="O46" s="59">
        <v>2.0152726645148107</v>
      </c>
      <c r="P46" s="69">
        <v>9.0909316562163625</v>
      </c>
      <c r="Q46" s="59">
        <v>2.251768331283079</v>
      </c>
      <c r="R46" s="65">
        <v>43.389526988752749</v>
      </c>
      <c r="S46" s="60">
        <v>1.2844239220325409</v>
      </c>
      <c r="T46" s="65">
        <v>44.5865493597327</v>
      </c>
      <c r="U46" s="59">
        <v>1.3552884986011804</v>
      </c>
      <c r="V46" s="69">
        <v>1.1970223709799512</v>
      </c>
      <c r="W46" s="59">
        <v>1.8404241959714807</v>
      </c>
      <c r="X46" s="65">
        <v>43.859814178874231</v>
      </c>
      <c r="Y46" s="60">
        <v>1.0096146608185725</v>
      </c>
      <c r="Z46" s="65">
        <v>44.696406749563053</v>
      </c>
      <c r="AA46" s="59">
        <v>2.2684753594761777</v>
      </c>
      <c r="AB46" s="69">
        <v>0.83659257068882198</v>
      </c>
      <c r="AC46" s="59">
        <v>2.3873283632983373</v>
      </c>
      <c r="AD46" s="65">
        <v>42.915018172776442</v>
      </c>
      <c r="AE46" s="60">
        <v>1.2472835860998501</v>
      </c>
      <c r="AF46" s="65">
        <v>46.058795957359727</v>
      </c>
      <c r="AG46" s="59">
        <v>1.4948913702542006</v>
      </c>
      <c r="AH46" s="69">
        <v>3.1437777845832855</v>
      </c>
      <c r="AI46" s="61">
        <v>2.0052591567197888</v>
      </c>
    </row>
    <row r="47" spans="1:35">
      <c r="A47" s="39" t="s">
        <v>74</v>
      </c>
      <c r="B47" s="65">
        <v>69.699243110151215</v>
      </c>
      <c r="C47" s="59">
        <v>1.3597993598275102</v>
      </c>
      <c r="D47" s="65">
        <v>62.947937551729112</v>
      </c>
      <c r="E47" s="60">
        <v>5.7200764564043238</v>
      </c>
      <c r="F47" s="65">
        <v>70.493046477195136</v>
      </c>
      <c r="G47" s="59">
        <v>1.7629897923915883</v>
      </c>
      <c r="H47" s="69">
        <v>70.615589438393542</v>
      </c>
      <c r="I47" s="60">
        <v>1.9314321287214145</v>
      </c>
      <c r="J47" s="65">
        <v>7.6676518866644301</v>
      </c>
      <c r="K47" s="59">
        <v>5.9929094105266616</v>
      </c>
      <c r="L47" s="65">
        <v>69.479326255423487</v>
      </c>
      <c r="M47" s="60">
        <v>1.3509003315059367</v>
      </c>
      <c r="N47" s="65" t="s">
        <v>23</v>
      </c>
      <c r="O47" s="59" t="s">
        <v>23</v>
      </c>
      <c r="P47" s="69" t="s">
        <v>23</v>
      </c>
      <c r="Q47" s="59" t="s">
        <v>23</v>
      </c>
      <c r="R47" s="65">
        <v>71.102976185210238</v>
      </c>
      <c r="S47" s="60">
        <v>1.3020376363787554</v>
      </c>
      <c r="T47" s="65">
        <v>63.631312901751123</v>
      </c>
      <c r="U47" s="59">
        <v>4.1107282964538392</v>
      </c>
      <c r="V47" s="69">
        <v>-7.4716632834591152</v>
      </c>
      <c r="W47" s="59">
        <v>4.2643127562660244</v>
      </c>
      <c r="X47" s="65">
        <v>69.705745285595327</v>
      </c>
      <c r="Y47" s="60">
        <v>1.3628750226312345</v>
      </c>
      <c r="Z47" s="65" t="s">
        <v>23</v>
      </c>
      <c r="AA47" s="59" t="s">
        <v>23</v>
      </c>
      <c r="AB47" s="69" t="s">
        <v>23</v>
      </c>
      <c r="AC47" s="59" t="s">
        <v>23</v>
      </c>
      <c r="AD47" s="65">
        <v>69.887161584728958</v>
      </c>
      <c r="AE47" s="60">
        <v>1.3787922416203882</v>
      </c>
      <c r="AF47" s="65" t="s">
        <v>23</v>
      </c>
      <c r="AG47" s="59" t="s">
        <v>23</v>
      </c>
      <c r="AH47" s="69" t="s">
        <v>23</v>
      </c>
      <c r="AI47" s="61" t="s">
        <v>23</v>
      </c>
    </row>
    <row r="48" spans="1:35">
      <c r="A48" s="39" t="s">
        <v>60</v>
      </c>
      <c r="B48" s="65">
        <v>85.646372031848898</v>
      </c>
      <c r="C48" s="59">
        <v>1.0866613226438542</v>
      </c>
      <c r="D48" s="65">
        <v>85.62994035071037</v>
      </c>
      <c r="E48" s="60">
        <v>1.9283458377696874</v>
      </c>
      <c r="F48" s="65">
        <v>86.01642906100146</v>
      </c>
      <c r="G48" s="59">
        <v>2.2593798195521204</v>
      </c>
      <c r="H48" s="69">
        <v>85.325506107557587</v>
      </c>
      <c r="I48" s="60">
        <v>1.4677728679174264</v>
      </c>
      <c r="J48" s="65">
        <v>-0.30443424315278378</v>
      </c>
      <c r="K48" s="59">
        <v>2.4342659250202088</v>
      </c>
      <c r="L48" s="65">
        <v>85.494475182386395</v>
      </c>
      <c r="M48" s="60">
        <v>1.1216785905633173</v>
      </c>
      <c r="N48" s="65" t="s">
        <v>23</v>
      </c>
      <c r="O48" s="59" t="s">
        <v>23</v>
      </c>
      <c r="P48" s="69" t="s">
        <v>23</v>
      </c>
      <c r="Q48" s="59" t="s">
        <v>23</v>
      </c>
      <c r="R48" s="65">
        <v>85.523763556061013</v>
      </c>
      <c r="S48" s="60">
        <v>1.112516760697611</v>
      </c>
      <c r="T48" s="65" t="s">
        <v>23</v>
      </c>
      <c r="U48" s="59" t="s">
        <v>23</v>
      </c>
      <c r="V48" s="69" t="s">
        <v>23</v>
      </c>
      <c r="W48" s="59" t="s">
        <v>23</v>
      </c>
      <c r="X48" s="65">
        <v>85.849796789707284</v>
      </c>
      <c r="Y48" s="60">
        <v>1.129163877449803</v>
      </c>
      <c r="Z48" s="65">
        <v>80.893514491391784</v>
      </c>
      <c r="AA48" s="59">
        <v>2.8097044555041366</v>
      </c>
      <c r="AB48" s="69">
        <v>-4.9562822983155002</v>
      </c>
      <c r="AC48" s="59">
        <v>3.1003350756947889</v>
      </c>
      <c r="AD48" s="65">
        <v>85.413763816260811</v>
      </c>
      <c r="AE48" s="60">
        <v>1.0645533789675918</v>
      </c>
      <c r="AF48" s="65" t="s">
        <v>23</v>
      </c>
      <c r="AG48" s="59" t="s">
        <v>23</v>
      </c>
      <c r="AH48" s="69" t="s">
        <v>23</v>
      </c>
      <c r="AI48" s="61" t="s">
        <v>23</v>
      </c>
    </row>
    <row r="49" spans="1:35">
      <c r="A49" s="39" t="s">
        <v>109</v>
      </c>
      <c r="B49" s="65">
        <v>71.535703292294926</v>
      </c>
      <c r="C49" s="59">
        <v>1.4636077215692476</v>
      </c>
      <c r="D49" s="65">
        <v>67.488256876574297</v>
      </c>
      <c r="E49" s="60">
        <v>2.5877103662496497</v>
      </c>
      <c r="F49" s="65">
        <v>72.714885876829356</v>
      </c>
      <c r="G49" s="59">
        <v>4.4863869920323571</v>
      </c>
      <c r="H49" s="69">
        <v>73.730097935761592</v>
      </c>
      <c r="I49" s="60">
        <v>1.6247234563975077</v>
      </c>
      <c r="J49" s="65">
        <v>6.2418410591872941</v>
      </c>
      <c r="K49" s="59">
        <v>3.0269467503286225</v>
      </c>
      <c r="L49" s="65">
        <v>71.812939242872659</v>
      </c>
      <c r="M49" s="60">
        <v>1.5107352149733777</v>
      </c>
      <c r="N49" s="65" t="s">
        <v>23</v>
      </c>
      <c r="O49" s="59" t="s">
        <v>23</v>
      </c>
      <c r="P49" s="69" t="s">
        <v>23</v>
      </c>
      <c r="Q49" s="59" t="s">
        <v>23</v>
      </c>
      <c r="R49" s="65">
        <v>72.338055406007769</v>
      </c>
      <c r="S49" s="60">
        <v>1.6924741637989249</v>
      </c>
      <c r="T49" s="65">
        <v>71.409715761363771</v>
      </c>
      <c r="U49" s="59">
        <v>2.3397808171057242</v>
      </c>
      <c r="V49" s="69">
        <v>-0.92833964464399799</v>
      </c>
      <c r="W49" s="59">
        <v>2.8266824899191589</v>
      </c>
      <c r="X49" s="65">
        <v>72.038409086263442</v>
      </c>
      <c r="Y49" s="60">
        <v>1.5895027939735999</v>
      </c>
      <c r="Z49" s="65">
        <v>71.021090678732705</v>
      </c>
      <c r="AA49" s="59">
        <v>3.916552618368796</v>
      </c>
      <c r="AB49" s="69">
        <v>-1.0173184075307375</v>
      </c>
      <c r="AC49" s="59">
        <v>4.2633110135585808</v>
      </c>
      <c r="AD49" s="65">
        <v>71.827584455036657</v>
      </c>
      <c r="AE49" s="60">
        <v>1.5550902940390252</v>
      </c>
      <c r="AF49" s="65" t="s">
        <v>23</v>
      </c>
      <c r="AG49" s="59" t="s">
        <v>23</v>
      </c>
      <c r="AH49" s="69" t="s">
        <v>23</v>
      </c>
      <c r="AI49" s="61" t="s">
        <v>23</v>
      </c>
    </row>
    <row r="50" spans="1:35">
      <c r="A50" s="39" t="s">
        <v>102</v>
      </c>
      <c r="B50" s="65">
        <v>85.88678935976975</v>
      </c>
      <c r="C50" s="59">
        <v>0.65033783987553639</v>
      </c>
      <c r="D50" s="65" t="s">
        <v>14</v>
      </c>
      <c r="E50" s="59" t="s">
        <v>14</v>
      </c>
      <c r="F50" s="65" t="s">
        <v>14</v>
      </c>
      <c r="G50" s="59" t="s">
        <v>14</v>
      </c>
      <c r="H50" s="69">
        <v>85.840895532327963</v>
      </c>
      <c r="I50" s="60">
        <v>0.65165633055846084</v>
      </c>
      <c r="J50" s="65" t="s">
        <v>14</v>
      </c>
      <c r="K50" s="59" t="s">
        <v>14</v>
      </c>
      <c r="L50" s="65">
        <v>85.123575747011799</v>
      </c>
      <c r="M50" s="60">
        <v>0.66957995670936477</v>
      </c>
      <c r="N50" s="65">
        <v>91.723293901719032</v>
      </c>
      <c r="O50" s="59">
        <v>2.1906015497194158</v>
      </c>
      <c r="P50" s="69">
        <v>6.599718154707233</v>
      </c>
      <c r="Q50" s="59">
        <v>2.2451222565740498</v>
      </c>
      <c r="R50" s="65">
        <v>85.953467509966075</v>
      </c>
      <c r="S50" s="60">
        <v>0.66294383454954919</v>
      </c>
      <c r="T50" s="65" t="s">
        <v>23</v>
      </c>
      <c r="U50" s="59" t="s">
        <v>23</v>
      </c>
      <c r="V50" s="69" t="s">
        <v>23</v>
      </c>
      <c r="W50" s="59" t="s">
        <v>23</v>
      </c>
      <c r="X50" s="65">
        <v>86.152914773317207</v>
      </c>
      <c r="Y50" s="60">
        <v>0.77321172128704496</v>
      </c>
      <c r="Z50" s="65">
        <v>85.312930303920737</v>
      </c>
      <c r="AA50" s="59">
        <v>1.0851605710138705</v>
      </c>
      <c r="AB50" s="69">
        <v>-0.83998446939646954</v>
      </c>
      <c r="AC50" s="59">
        <v>1.2906479888754647</v>
      </c>
      <c r="AD50" s="65">
        <v>85.30372588690669</v>
      </c>
      <c r="AE50" s="60">
        <v>0.71546573156786042</v>
      </c>
      <c r="AF50" s="65">
        <v>89.06979428368868</v>
      </c>
      <c r="AG50" s="59">
        <v>1.343505355350072</v>
      </c>
      <c r="AH50" s="69">
        <v>3.7660683967819892</v>
      </c>
      <c r="AI50" s="61">
        <v>1.4891460078889394</v>
      </c>
    </row>
    <row r="51" spans="1:35">
      <c r="A51" s="39" t="s">
        <v>77</v>
      </c>
      <c r="B51" s="65">
        <v>80.880509562190966</v>
      </c>
      <c r="C51" s="59">
        <v>0.7875020451370659</v>
      </c>
      <c r="D51" s="65">
        <v>80.337542670750395</v>
      </c>
      <c r="E51" s="60">
        <v>1.6058564235554085</v>
      </c>
      <c r="F51" s="65">
        <v>80.613031996423373</v>
      </c>
      <c r="G51" s="59">
        <v>0.98731417518403108</v>
      </c>
      <c r="H51" s="69">
        <v>83.654837805969407</v>
      </c>
      <c r="I51" s="60">
        <v>1.8466587632348221</v>
      </c>
      <c r="J51" s="65">
        <v>3.3172951352190125</v>
      </c>
      <c r="K51" s="59">
        <v>2.4981632722998444</v>
      </c>
      <c r="L51" s="65">
        <v>80.407183176402</v>
      </c>
      <c r="M51" s="60">
        <v>0.82510981644390269</v>
      </c>
      <c r="N51" s="65">
        <v>83.833883529293061</v>
      </c>
      <c r="O51" s="59">
        <v>2.2155971120431741</v>
      </c>
      <c r="P51" s="69">
        <v>3.4267003528910607</v>
      </c>
      <c r="Q51" s="59">
        <v>2.3311308708885665</v>
      </c>
      <c r="R51" s="65">
        <v>80.973119120700289</v>
      </c>
      <c r="S51" s="60">
        <v>0.78512025613786074</v>
      </c>
      <c r="T51" s="65" t="s">
        <v>23</v>
      </c>
      <c r="U51" s="59" t="s">
        <v>23</v>
      </c>
      <c r="V51" s="69" t="s">
        <v>23</v>
      </c>
      <c r="W51" s="59" t="s">
        <v>23</v>
      </c>
      <c r="X51" s="65">
        <v>80.769798039625314</v>
      </c>
      <c r="Y51" s="60">
        <v>0.79663411694194353</v>
      </c>
      <c r="Z51" s="65" t="s">
        <v>23</v>
      </c>
      <c r="AA51" s="59" t="s">
        <v>23</v>
      </c>
      <c r="AB51" s="69" t="s">
        <v>23</v>
      </c>
      <c r="AC51" s="59" t="s">
        <v>23</v>
      </c>
      <c r="AD51" s="65">
        <v>80.816925424351652</v>
      </c>
      <c r="AE51" s="60">
        <v>0.94659032553521794</v>
      </c>
      <c r="AF51" s="65">
        <v>81.173817965108171</v>
      </c>
      <c r="AG51" s="59">
        <v>2.1767361458568586</v>
      </c>
      <c r="AH51" s="69">
        <v>0.35689254075651888</v>
      </c>
      <c r="AI51" s="61">
        <v>2.5615434303218323</v>
      </c>
    </row>
    <row r="52" spans="1:35">
      <c r="A52" s="39" t="s">
        <v>59</v>
      </c>
      <c r="B52" s="65">
        <v>88.537812646603726</v>
      </c>
      <c r="C52" s="59">
        <v>0.81130004872433703</v>
      </c>
      <c r="D52" s="65">
        <v>89.168398253868048</v>
      </c>
      <c r="E52" s="60">
        <v>1.3763433891721155</v>
      </c>
      <c r="F52" s="65">
        <v>90.184098553186487</v>
      </c>
      <c r="G52" s="59">
        <v>1.0652065718857668</v>
      </c>
      <c r="H52" s="69">
        <v>84.095648992583833</v>
      </c>
      <c r="I52" s="60">
        <v>2.5672857490688679</v>
      </c>
      <c r="J52" s="65">
        <v>-5.0727492612842155</v>
      </c>
      <c r="K52" s="59">
        <v>2.729426607329946</v>
      </c>
      <c r="L52" s="65">
        <v>89.225800945095756</v>
      </c>
      <c r="M52" s="60">
        <v>0.8024307151272122</v>
      </c>
      <c r="N52" s="65" t="s">
        <v>23</v>
      </c>
      <c r="O52" s="59" t="s">
        <v>23</v>
      </c>
      <c r="P52" s="69" t="s">
        <v>23</v>
      </c>
      <c r="Q52" s="59" t="s">
        <v>23</v>
      </c>
      <c r="R52" s="65">
        <v>89.615322044589732</v>
      </c>
      <c r="S52" s="60">
        <v>0.78104307763771763</v>
      </c>
      <c r="T52" s="65" t="s">
        <v>23</v>
      </c>
      <c r="U52" s="59" t="s">
        <v>23</v>
      </c>
      <c r="V52" s="69" t="s">
        <v>23</v>
      </c>
      <c r="W52" s="59" t="s">
        <v>23</v>
      </c>
      <c r="X52" s="65">
        <v>89.560914780666522</v>
      </c>
      <c r="Y52" s="60">
        <v>0.85138397327163895</v>
      </c>
      <c r="Z52" s="65" t="s">
        <v>23</v>
      </c>
      <c r="AA52" s="59" t="s">
        <v>23</v>
      </c>
      <c r="AB52" s="69" t="s">
        <v>23</v>
      </c>
      <c r="AC52" s="59" t="s">
        <v>23</v>
      </c>
      <c r="AD52" s="65">
        <v>88.87472016719353</v>
      </c>
      <c r="AE52" s="60">
        <v>0.98273221947986278</v>
      </c>
      <c r="AF52" s="65">
        <v>90.414871423297882</v>
      </c>
      <c r="AG52" s="59">
        <v>1.7115924523749975</v>
      </c>
      <c r="AH52" s="69">
        <v>1.5401512561043518</v>
      </c>
      <c r="AI52" s="61">
        <v>2.0953926032813497</v>
      </c>
    </row>
    <row r="53" spans="1:35">
      <c r="A53" s="39" t="s">
        <v>64</v>
      </c>
      <c r="B53" s="65">
        <v>67.132195888058064</v>
      </c>
      <c r="C53" s="59">
        <v>0.99740699582986647</v>
      </c>
      <c r="D53" s="65" t="s">
        <v>23</v>
      </c>
      <c r="E53" s="60" t="s">
        <v>23</v>
      </c>
      <c r="F53" s="65">
        <v>64.879160657921375</v>
      </c>
      <c r="G53" s="59">
        <v>2.0523170243986528</v>
      </c>
      <c r="H53" s="69">
        <v>67.920219893173012</v>
      </c>
      <c r="I53" s="60">
        <v>1.2731180847903798</v>
      </c>
      <c r="J53" s="65" t="s">
        <v>23</v>
      </c>
      <c r="K53" s="59" t="s">
        <v>23</v>
      </c>
      <c r="L53" s="65">
        <v>66.841698916874961</v>
      </c>
      <c r="M53" s="60">
        <v>1.0830762213110083</v>
      </c>
      <c r="N53" s="65">
        <v>70.774751623650616</v>
      </c>
      <c r="O53" s="59">
        <v>1.9579301388546579</v>
      </c>
      <c r="P53" s="69">
        <v>3.9330527067756549</v>
      </c>
      <c r="Q53" s="59">
        <v>2.237104867562334</v>
      </c>
      <c r="R53" s="65">
        <v>66.860236473279841</v>
      </c>
      <c r="S53" s="60">
        <v>1.0474299464390056</v>
      </c>
      <c r="T53" s="65">
        <v>72.836452067385864</v>
      </c>
      <c r="U53" s="59">
        <v>2.3178898308244955</v>
      </c>
      <c r="V53" s="69">
        <v>5.9762155941060229</v>
      </c>
      <c r="W53" s="59">
        <v>2.4981185968395248</v>
      </c>
      <c r="X53" s="65">
        <v>67.090783998623294</v>
      </c>
      <c r="Y53" s="60">
        <v>0.99858220949369225</v>
      </c>
      <c r="Z53" s="65" t="s">
        <v>23</v>
      </c>
      <c r="AA53" s="59" t="s">
        <v>23</v>
      </c>
      <c r="AB53" s="69" t="s">
        <v>23</v>
      </c>
      <c r="AC53" s="59" t="s">
        <v>23</v>
      </c>
      <c r="AD53" s="65">
        <v>66.925208592206005</v>
      </c>
      <c r="AE53" s="60">
        <v>0.9978789302819614</v>
      </c>
      <c r="AF53" s="65" t="s">
        <v>23</v>
      </c>
      <c r="AG53" s="59" t="s">
        <v>23</v>
      </c>
      <c r="AH53" s="69" t="s">
        <v>23</v>
      </c>
      <c r="AI53" s="61" t="s">
        <v>23</v>
      </c>
    </row>
    <row r="54" spans="1:35">
      <c r="A54" s="41" t="s">
        <v>95</v>
      </c>
      <c r="B54" s="65">
        <v>58.570087861248687</v>
      </c>
      <c r="C54" s="59">
        <v>1.0429685539322202</v>
      </c>
      <c r="D54" s="65">
        <v>70.303531100510085</v>
      </c>
      <c r="E54" s="60">
        <v>4.4491322916296259</v>
      </c>
      <c r="F54" s="65">
        <v>57.022851877794459</v>
      </c>
      <c r="G54" s="59">
        <v>1.501428698033985</v>
      </c>
      <c r="H54" s="69">
        <v>59.63092313694932</v>
      </c>
      <c r="I54" s="60">
        <v>1.5284764080570157</v>
      </c>
      <c r="J54" s="65">
        <v>-10.672607963560765</v>
      </c>
      <c r="K54" s="59">
        <v>4.8432896659346323</v>
      </c>
      <c r="L54" s="65">
        <v>55.176026891829231</v>
      </c>
      <c r="M54" s="60">
        <v>1.2093667039572105</v>
      </c>
      <c r="N54" s="65">
        <v>67.097655647503814</v>
      </c>
      <c r="O54" s="59">
        <v>1.7342182380555089</v>
      </c>
      <c r="P54" s="69">
        <v>11.921628755674583</v>
      </c>
      <c r="Q54" s="59">
        <v>2.0658432856313338</v>
      </c>
      <c r="R54" s="65">
        <v>59.291878465369528</v>
      </c>
      <c r="S54" s="60">
        <v>1.1060221191959991</v>
      </c>
      <c r="T54" s="65">
        <v>50.26246309683998</v>
      </c>
      <c r="U54" s="59">
        <v>3.1812796643139682</v>
      </c>
      <c r="V54" s="69">
        <v>-9.0294153685295484</v>
      </c>
      <c r="W54" s="59">
        <v>3.5072988465126698</v>
      </c>
      <c r="X54" s="65">
        <v>59.729768414047477</v>
      </c>
      <c r="Y54" s="60">
        <v>1.2349251317693608</v>
      </c>
      <c r="Z54" s="65">
        <v>54.510174635317753</v>
      </c>
      <c r="AA54" s="59">
        <v>1.5326849954532189</v>
      </c>
      <c r="AB54" s="69">
        <v>-5.219593778729724</v>
      </c>
      <c r="AC54" s="59">
        <v>1.8946878694887073</v>
      </c>
      <c r="AD54" s="65">
        <v>59.040087905708113</v>
      </c>
      <c r="AE54" s="60">
        <v>1.0714641230582653</v>
      </c>
      <c r="AF54" s="65">
        <v>55.203874511105553</v>
      </c>
      <c r="AG54" s="59">
        <v>2.7448365007572231</v>
      </c>
      <c r="AH54" s="69">
        <v>-3.8362133946025594</v>
      </c>
      <c r="AI54" s="61">
        <v>2.8204070489446624</v>
      </c>
    </row>
    <row r="55" spans="1:35">
      <c r="A55" s="41" t="s">
        <v>72</v>
      </c>
      <c r="B55" s="65">
        <v>62.148299521493463</v>
      </c>
      <c r="C55" s="59">
        <v>1.1063666856422549</v>
      </c>
      <c r="D55" s="65">
        <v>68.86116564516476</v>
      </c>
      <c r="E55" s="60">
        <v>3.8232340266492071</v>
      </c>
      <c r="F55" s="65">
        <v>62.167310040549552</v>
      </c>
      <c r="G55" s="59">
        <v>1.451061537624748</v>
      </c>
      <c r="H55" s="69">
        <v>59.432708723694972</v>
      </c>
      <c r="I55" s="60">
        <v>2.3305145263100675</v>
      </c>
      <c r="J55" s="65">
        <v>-9.4284569214697882</v>
      </c>
      <c r="K55" s="59">
        <v>4.6992881506263595</v>
      </c>
      <c r="L55" s="65">
        <v>61.643837183656458</v>
      </c>
      <c r="M55" s="60">
        <v>1.2292016391128089</v>
      </c>
      <c r="N55" s="65">
        <v>64.373589920255</v>
      </c>
      <c r="O55" s="59">
        <v>2.7981019117793684</v>
      </c>
      <c r="P55" s="69">
        <v>2.7297527365985417</v>
      </c>
      <c r="Q55" s="59">
        <v>2.9758666564378942</v>
      </c>
      <c r="R55" s="65">
        <v>62.500915099563478</v>
      </c>
      <c r="S55" s="60">
        <v>1.2261776515617919</v>
      </c>
      <c r="T55" s="65">
        <v>60.295022767374718</v>
      </c>
      <c r="U55" s="59">
        <v>3.4647942409085659</v>
      </c>
      <c r="V55" s="69">
        <v>-2.2058923321887605</v>
      </c>
      <c r="W55" s="59">
        <v>3.6750834225037137</v>
      </c>
      <c r="X55" s="65">
        <v>63.32361256899334</v>
      </c>
      <c r="Y55" s="60">
        <v>1.4703534662581716</v>
      </c>
      <c r="Z55" s="65">
        <v>61.024180258013331</v>
      </c>
      <c r="AA55" s="59">
        <v>1.8375883917762101</v>
      </c>
      <c r="AB55" s="69">
        <v>-2.2994323109800092</v>
      </c>
      <c r="AC55" s="59">
        <v>2.3796921532048461</v>
      </c>
      <c r="AD55" s="65">
        <v>61.215958144957462</v>
      </c>
      <c r="AE55" s="60">
        <v>1.4741147734661859</v>
      </c>
      <c r="AF55" s="65">
        <v>62.999423951767028</v>
      </c>
      <c r="AG55" s="59">
        <v>1.735374942322955</v>
      </c>
      <c r="AH55" s="69">
        <v>1.7834658068095663</v>
      </c>
      <c r="AI55" s="61">
        <v>2.2349082004069905</v>
      </c>
    </row>
    <row r="56" spans="1:35">
      <c r="A56" s="41" t="s">
        <v>57</v>
      </c>
      <c r="B56" s="65">
        <v>76.496220793111576</v>
      </c>
      <c r="C56" s="59">
        <v>0.75158785752245283</v>
      </c>
      <c r="D56" s="65">
        <v>82.852151766554456</v>
      </c>
      <c r="E56" s="60">
        <v>1.6252047884514231</v>
      </c>
      <c r="F56" s="65">
        <v>78.038671561220923</v>
      </c>
      <c r="G56" s="59">
        <v>1.1901612230423235</v>
      </c>
      <c r="H56" s="69">
        <v>74.405135327664524</v>
      </c>
      <c r="I56" s="60">
        <v>1.223197663748629</v>
      </c>
      <c r="J56" s="65">
        <v>-8.447016438889932</v>
      </c>
      <c r="K56" s="59">
        <v>2.0318847667933477</v>
      </c>
      <c r="L56" s="65">
        <v>77.27378024978286</v>
      </c>
      <c r="M56" s="60">
        <v>0.8275073297055664</v>
      </c>
      <c r="N56" s="65">
        <v>69.47351980358124</v>
      </c>
      <c r="O56" s="59">
        <v>1.247131273722869</v>
      </c>
      <c r="P56" s="69">
        <v>-7.8002604462016194</v>
      </c>
      <c r="Q56" s="59">
        <v>1.5000529543689705</v>
      </c>
      <c r="R56" s="65">
        <v>76.093559576843163</v>
      </c>
      <c r="S56" s="60">
        <v>0.84501510863623885</v>
      </c>
      <c r="T56" s="65">
        <v>79.672176899899057</v>
      </c>
      <c r="U56" s="59">
        <v>1.4279998586744802</v>
      </c>
      <c r="V56" s="69">
        <v>3.5786173230558944</v>
      </c>
      <c r="W56" s="59">
        <v>1.6451149831297331</v>
      </c>
      <c r="X56" s="65">
        <v>75.07031661749059</v>
      </c>
      <c r="Y56" s="60">
        <v>0.97993023345637109</v>
      </c>
      <c r="Z56" s="65">
        <v>79.107493714708426</v>
      </c>
      <c r="AA56" s="59">
        <v>1.2342412077732525</v>
      </c>
      <c r="AB56" s="69">
        <v>4.0371770972178354</v>
      </c>
      <c r="AC56" s="59">
        <v>1.5805654811036929</v>
      </c>
      <c r="AD56" s="65">
        <v>76.078893518077251</v>
      </c>
      <c r="AE56" s="60">
        <v>0.79898904707933671</v>
      </c>
      <c r="AF56" s="65">
        <v>81.759796714118266</v>
      </c>
      <c r="AG56" s="59">
        <v>2.1805070315132165</v>
      </c>
      <c r="AH56" s="69">
        <v>5.6809031960410152</v>
      </c>
      <c r="AI56" s="61">
        <v>2.3129718787102735</v>
      </c>
    </row>
    <row r="57" spans="1:35">
      <c r="A57" s="41" t="s">
        <v>104</v>
      </c>
      <c r="B57" s="65">
        <v>69.009491894224922</v>
      </c>
      <c r="C57" s="59">
        <v>0.81107400098906612</v>
      </c>
      <c r="D57" s="65">
        <v>73.5988560199673</v>
      </c>
      <c r="E57" s="60">
        <v>3.031161579348729</v>
      </c>
      <c r="F57" s="65">
        <v>70.9782922291094</v>
      </c>
      <c r="G57" s="59">
        <v>1.5560483122884938</v>
      </c>
      <c r="H57" s="69">
        <v>66.138466630962512</v>
      </c>
      <c r="I57" s="60">
        <v>1.0733098321927914</v>
      </c>
      <c r="J57" s="65">
        <v>-7.4603893890047885</v>
      </c>
      <c r="K57" s="59">
        <v>3.2790490173263827</v>
      </c>
      <c r="L57" s="65">
        <v>67.888349605555305</v>
      </c>
      <c r="M57" s="60">
        <v>0.87348642745447824</v>
      </c>
      <c r="N57" s="65">
        <v>85.335445477144106</v>
      </c>
      <c r="O57" s="59">
        <v>2.9907022395558327</v>
      </c>
      <c r="P57" s="69">
        <v>17.4470958715888</v>
      </c>
      <c r="Q57" s="59">
        <v>3.1871259779682588</v>
      </c>
      <c r="R57" s="65">
        <v>69.233272623091736</v>
      </c>
      <c r="S57" s="60">
        <v>0.91030658176587109</v>
      </c>
      <c r="T57" s="65">
        <v>68.050374836759957</v>
      </c>
      <c r="U57" s="59">
        <v>1.9819823216426891</v>
      </c>
      <c r="V57" s="69">
        <v>-1.1828977863317789</v>
      </c>
      <c r="W57" s="59">
        <v>2.2035979660815554</v>
      </c>
      <c r="X57" s="65">
        <v>69.292606797261698</v>
      </c>
      <c r="Y57" s="60">
        <v>0.88212463348625225</v>
      </c>
      <c r="Z57" s="65">
        <v>67.363743828501441</v>
      </c>
      <c r="AA57" s="59">
        <v>2.7010557476902188</v>
      </c>
      <c r="AB57" s="69">
        <v>-1.9288629687602565</v>
      </c>
      <c r="AC57" s="59">
        <v>2.8716717129161609</v>
      </c>
      <c r="AD57" s="65">
        <v>69.498456179284901</v>
      </c>
      <c r="AE57" s="60">
        <v>0.84378871184349147</v>
      </c>
      <c r="AF57" s="65">
        <v>61.224705556208889</v>
      </c>
      <c r="AG57" s="59">
        <v>2.7891790842903346</v>
      </c>
      <c r="AH57" s="69">
        <v>-8.2737506230760118</v>
      </c>
      <c r="AI57" s="61">
        <v>2.8649012954654918</v>
      </c>
    </row>
    <row r="58" spans="1:35">
      <c r="A58" s="41" t="s">
        <v>63</v>
      </c>
      <c r="B58" s="65">
        <v>91.248868259568752</v>
      </c>
      <c r="C58" s="59">
        <v>0.82710614743160094</v>
      </c>
      <c r="D58" s="65">
        <v>89.676523782045621</v>
      </c>
      <c r="E58" s="60">
        <v>1.193432577090799</v>
      </c>
      <c r="F58" s="65">
        <v>92.265238585882102</v>
      </c>
      <c r="G58" s="59">
        <v>1.3176854016513639</v>
      </c>
      <c r="H58" s="69">
        <v>95.727380031303099</v>
      </c>
      <c r="I58" s="60">
        <v>1.2013960874850906</v>
      </c>
      <c r="J58" s="65">
        <v>6.0508562492574782</v>
      </c>
      <c r="K58" s="59">
        <v>1.7692558044942546</v>
      </c>
      <c r="L58" s="65">
        <v>91.164243177886718</v>
      </c>
      <c r="M58" s="60">
        <v>0.83983762171061749</v>
      </c>
      <c r="N58" s="65">
        <v>96.22577078682292</v>
      </c>
      <c r="O58" s="59">
        <v>1.2115679422263395</v>
      </c>
      <c r="P58" s="69">
        <v>5.0615276089362027</v>
      </c>
      <c r="Q58" s="59">
        <v>1.4885390490227333</v>
      </c>
      <c r="R58" s="65">
        <v>91.061581183459879</v>
      </c>
      <c r="S58" s="60">
        <v>0.89201047654980248</v>
      </c>
      <c r="T58" s="65">
        <v>93.540796036833243</v>
      </c>
      <c r="U58" s="59">
        <v>1.7702728156470622</v>
      </c>
      <c r="V58" s="69">
        <v>2.4792148533733638</v>
      </c>
      <c r="W58" s="59">
        <v>1.9849206387599969</v>
      </c>
      <c r="X58" s="65">
        <v>91.261789170449887</v>
      </c>
      <c r="Y58" s="60">
        <v>0.83250679031911745</v>
      </c>
      <c r="Z58" s="65" t="s">
        <v>23</v>
      </c>
      <c r="AA58" s="59" t="s">
        <v>23</v>
      </c>
      <c r="AB58" s="69" t="s">
        <v>23</v>
      </c>
      <c r="AC58" s="59" t="s">
        <v>23</v>
      </c>
      <c r="AD58" s="65">
        <v>91.24473159467486</v>
      </c>
      <c r="AE58" s="60">
        <v>0.8543781766273435</v>
      </c>
      <c r="AF58" s="65" t="s">
        <v>23</v>
      </c>
      <c r="AG58" s="59" t="s">
        <v>23</v>
      </c>
      <c r="AH58" s="69" t="s">
        <v>23</v>
      </c>
      <c r="AI58" s="61" t="s">
        <v>23</v>
      </c>
    </row>
    <row r="59" spans="1:35">
      <c r="A59" s="41" t="s">
        <v>81</v>
      </c>
      <c r="B59" s="65" t="s">
        <v>14</v>
      </c>
      <c r="C59" s="59" t="s">
        <v>14</v>
      </c>
      <c r="D59" s="65" t="s">
        <v>14</v>
      </c>
      <c r="E59" s="59" t="s">
        <v>14</v>
      </c>
      <c r="F59" s="65" t="s">
        <v>14</v>
      </c>
      <c r="G59" s="59" t="s">
        <v>14</v>
      </c>
      <c r="H59" s="65" t="s">
        <v>14</v>
      </c>
      <c r="I59" s="59" t="s">
        <v>14</v>
      </c>
      <c r="J59" s="65" t="s">
        <v>14</v>
      </c>
      <c r="K59" s="59" t="s">
        <v>14</v>
      </c>
      <c r="L59" s="65" t="s">
        <v>14</v>
      </c>
      <c r="M59" s="59" t="s">
        <v>14</v>
      </c>
      <c r="N59" s="65" t="s">
        <v>14</v>
      </c>
      <c r="O59" s="59" t="s">
        <v>14</v>
      </c>
      <c r="P59" s="65" t="s">
        <v>14</v>
      </c>
      <c r="Q59" s="59" t="s">
        <v>14</v>
      </c>
      <c r="R59" s="65" t="s">
        <v>14</v>
      </c>
      <c r="S59" s="59" t="s">
        <v>14</v>
      </c>
      <c r="T59" s="65" t="s">
        <v>14</v>
      </c>
      <c r="U59" s="59" t="s">
        <v>14</v>
      </c>
      <c r="V59" s="65" t="s">
        <v>14</v>
      </c>
      <c r="W59" s="59" t="s">
        <v>14</v>
      </c>
      <c r="X59" s="65" t="s">
        <v>14</v>
      </c>
      <c r="Y59" s="59" t="s">
        <v>14</v>
      </c>
      <c r="Z59" s="65" t="s">
        <v>14</v>
      </c>
      <c r="AA59" s="59" t="s">
        <v>14</v>
      </c>
      <c r="AB59" s="65" t="s">
        <v>14</v>
      </c>
      <c r="AC59" s="59" t="s">
        <v>14</v>
      </c>
      <c r="AD59" s="65" t="s">
        <v>14</v>
      </c>
      <c r="AE59" s="59" t="s">
        <v>14</v>
      </c>
      <c r="AF59" s="65" t="s">
        <v>14</v>
      </c>
      <c r="AG59" s="59" t="s">
        <v>14</v>
      </c>
      <c r="AH59" s="65" t="s">
        <v>14</v>
      </c>
      <c r="AI59" s="61" t="s">
        <v>14</v>
      </c>
    </row>
    <row r="60" spans="1:35" ht="14" thickBot="1">
      <c r="A60" s="105" t="s">
        <v>94</v>
      </c>
      <c r="B60" s="66">
        <v>79.989762842470967</v>
      </c>
      <c r="C60" s="62">
        <v>0.49551832449865113</v>
      </c>
      <c r="D60" s="66">
        <v>81.482262986448887</v>
      </c>
      <c r="E60" s="63">
        <v>1.3051981635567242</v>
      </c>
      <c r="F60" s="66">
        <v>77.808801638938391</v>
      </c>
      <c r="G60" s="62">
        <v>0.95039779731093799</v>
      </c>
      <c r="H60" s="70">
        <v>81.340012249286815</v>
      </c>
      <c r="I60" s="63">
        <v>0.68023920780618463</v>
      </c>
      <c r="J60" s="66">
        <v>-0.14225073716207248</v>
      </c>
      <c r="K60" s="62">
        <v>1.3675404685663337</v>
      </c>
      <c r="L60" s="66">
        <v>75.532388207974961</v>
      </c>
      <c r="M60" s="63">
        <v>0.69986152955817349</v>
      </c>
      <c r="N60" s="66">
        <v>84.070121257139334</v>
      </c>
      <c r="O60" s="62">
        <v>0.75109944644840265</v>
      </c>
      <c r="P60" s="70">
        <v>8.5377330491643733</v>
      </c>
      <c r="Q60" s="62">
        <v>1.0636320751129398</v>
      </c>
      <c r="R60" s="66">
        <v>80.32847774227541</v>
      </c>
      <c r="S60" s="63">
        <v>0.50844037705434397</v>
      </c>
      <c r="T60" s="66">
        <v>82.263186585950436</v>
      </c>
      <c r="U60" s="62">
        <v>1.7649601629024561</v>
      </c>
      <c r="V60" s="70">
        <v>1.9347088436750255</v>
      </c>
      <c r="W60" s="62">
        <v>1.8114884066582053</v>
      </c>
      <c r="X60" s="66">
        <v>79.206799966684969</v>
      </c>
      <c r="Y60" s="63">
        <v>0.62619789213181842</v>
      </c>
      <c r="Z60" s="66">
        <v>83.79926462791471</v>
      </c>
      <c r="AA60" s="62">
        <v>1.1183287872878318</v>
      </c>
      <c r="AB60" s="70">
        <v>4.5924646612297408</v>
      </c>
      <c r="AC60" s="62">
        <v>1.3733287554549258</v>
      </c>
      <c r="AD60" s="66">
        <v>80.676145645209175</v>
      </c>
      <c r="AE60" s="63">
        <v>0.53721219332196435</v>
      </c>
      <c r="AF60" s="66">
        <v>79.129957290322054</v>
      </c>
      <c r="AG60" s="62">
        <v>1.3496469052792746</v>
      </c>
      <c r="AH60" s="70">
        <v>-1.5461883548871214</v>
      </c>
      <c r="AI60" s="64">
        <v>1.4253363100576812</v>
      </c>
    </row>
    <row r="61" spans="1:35">
      <c r="A61" s="1"/>
    </row>
    <row r="62" spans="1:35">
      <c r="A62" s="9" t="s">
        <v>419</v>
      </c>
    </row>
    <row r="63" spans="1:35">
      <c r="A63" s="9" t="s">
        <v>402</v>
      </c>
    </row>
    <row r="64" spans="1:35">
      <c r="A64" s="9" t="s">
        <v>332</v>
      </c>
    </row>
    <row r="65" spans="1:28">
      <c r="A65" s="9" t="s">
        <v>339</v>
      </c>
    </row>
    <row r="66" spans="1:28">
      <c r="A66" s="9" t="s">
        <v>336</v>
      </c>
    </row>
    <row r="67" spans="1:28">
      <c r="A67" s="9" t="s">
        <v>283</v>
      </c>
    </row>
    <row r="68" spans="1:28" ht="14" customHeight="1">
      <c r="A68" s="9" t="s">
        <v>282</v>
      </c>
    </row>
    <row r="69" spans="1:28" ht="14" customHeight="1">
      <c r="A69" s="234" t="s">
        <v>414</v>
      </c>
    </row>
    <row r="70" spans="1:28">
      <c r="A70" s="4" t="s">
        <v>412</v>
      </c>
    </row>
    <row r="71" spans="1:28">
      <c r="A71" s="9" t="s">
        <v>420</v>
      </c>
    </row>
    <row r="72" spans="1:28">
      <c r="A72" s="149"/>
    </row>
    <row r="73" spans="1:28">
      <c r="A73" s="150"/>
    </row>
    <row r="75" spans="1:28" s="46" customFormat="1" ht="12.75" customHeight="1">
      <c r="A75" s="2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row>
    <row r="80" spans="1:28">
      <c r="A80" s="234"/>
    </row>
    <row r="81" spans="1:1">
      <c r="A81" s="4"/>
    </row>
  </sheetData>
  <sortState xmlns:xlrd2="http://schemas.microsoft.com/office/spreadsheetml/2017/richdata2" ref="A13:AI60">
    <sortCondition ref="A12"/>
  </sortState>
  <customSheetViews>
    <customSheetView guid="{264B598C-C778-4757-8A7B-AFD5A2357E55}" scale="80">
      <selection activeCell="A12" sqref="A12:A63"/>
      <pageMargins left="0.7" right="0.7" top="0.75" bottom="0.75" header="0.3" footer="0.3"/>
      <pageSetup paperSize="9" orientation="portrait" r:id="rId1"/>
    </customSheetView>
    <customSheetView guid="{433478C0-E6D4-4033-8C84-4B6BFBA35ADF}" scale="80" topLeftCell="A28">
      <selection activeCell="A72" sqref="A72"/>
      <pageMargins left="0.7" right="0.7" top="0.75" bottom="0.75" header="0.3" footer="0.3"/>
      <pageSetup paperSize="9" orientation="portrait" r:id="rId2"/>
    </customSheetView>
  </customSheetViews>
  <mergeCells count="23">
    <mergeCell ref="T9:U9"/>
    <mergeCell ref="B7:AI7"/>
    <mergeCell ref="B8:C9"/>
    <mergeCell ref="D8:K8"/>
    <mergeCell ref="L8:Q8"/>
    <mergeCell ref="R8:W8"/>
    <mergeCell ref="X8:AC8"/>
    <mergeCell ref="AD8:AI8"/>
    <mergeCell ref="D9:E9"/>
    <mergeCell ref="F9:G9"/>
    <mergeCell ref="H9:I9"/>
    <mergeCell ref="J9:K9"/>
    <mergeCell ref="L9:M9"/>
    <mergeCell ref="N9:O9"/>
    <mergeCell ref="P9:Q9"/>
    <mergeCell ref="R9:S9"/>
    <mergeCell ref="AH9:AI9"/>
    <mergeCell ref="V9:W9"/>
    <mergeCell ref="X9:Y9"/>
    <mergeCell ref="Z9:AA9"/>
    <mergeCell ref="AB9:AC9"/>
    <mergeCell ref="AD9:AE9"/>
    <mergeCell ref="AF9:AG9"/>
  </mergeCells>
  <conditionalFormatting sqref="J20:J34 P20:P34 V20:V34 AB20:AB34 AH20:AH34 AH36:AH58 AB36:AB58 V36:V58 P36:P47 J36:J58 P49:P58 J60 P60 V60 AB60 AH60 J12:J13 J15:J18 P12:P13 P15:P18 V12:V13 V15:V18 AB12:AB13 AB15:AB18 AH12:AH13 AH15:AH18">
    <cfRule type="expression" dxfId="13" priority="2">
      <formula>ABS(J12/K12)&gt;1.96</formula>
    </cfRule>
  </conditionalFormatting>
  <conditionalFormatting sqref="P48">
    <cfRule type="expression" dxfId="12" priority="1">
      <formula>ABS(P48/Q48)&gt;1.96</formula>
    </cfRule>
  </conditionalFormatting>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dimension ref="A1:AJ33"/>
  <sheetViews>
    <sheetView zoomScaleNormal="100" workbookViewId="0">
      <selection activeCell="A17" sqref="A17:AI17"/>
    </sheetView>
  </sheetViews>
  <sheetFormatPr baseColWidth="10" defaultColWidth="8.83203125" defaultRowHeight="13"/>
  <cols>
    <col min="1" max="1" width="34" style="9" customWidth="1"/>
    <col min="2" max="16384" width="8.83203125" style="9"/>
  </cols>
  <sheetData>
    <row r="1" spans="1:36">
      <c r="A1" s="25" t="str">
        <f ca="1">RIGHT(CELL("Filename",A1),LEN(CELL("Filename",A1))-FIND("]",CELL("Filename",A1)))</f>
        <v>Tabela BIN.SCH.PD_TYPE_I3</v>
      </c>
      <c r="J1" s="239" t="s">
        <v>346</v>
      </c>
      <c r="O1" s="145"/>
    </row>
    <row r="2" spans="1:36">
      <c r="A2" s="25" t="s">
        <v>410</v>
      </c>
      <c r="J2" s="239" t="s">
        <v>347</v>
      </c>
    </row>
    <row r="3" spans="1:36">
      <c r="A3" s="5" t="s">
        <v>411</v>
      </c>
    </row>
    <row r="4" spans="1:36">
      <c r="A4" s="31" t="s">
        <v>478</v>
      </c>
    </row>
    <row r="5" spans="1:36">
      <c r="A5" s="25"/>
      <c r="B5" s="25"/>
      <c r="C5" s="25"/>
      <c r="K5" s="82"/>
    </row>
    <row r="6" spans="1:36" ht="14" thickBot="1"/>
    <row r="7" spans="1:36" s="33" customFormat="1">
      <c r="A7" s="55"/>
      <c r="B7" s="273" t="s">
        <v>350</v>
      </c>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5"/>
      <c r="AJ7" s="125"/>
    </row>
    <row r="8" spans="1:36" s="33" customFormat="1" ht="28.25" customHeight="1">
      <c r="A8" s="56"/>
      <c r="B8" s="287" t="s">
        <v>111</v>
      </c>
      <c r="C8" s="288"/>
      <c r="D8" s="280" t="s">
        <v>113</v>
      </c>
      <c r="E8" s="281"/>
      <c r="F8" s="281"/>
      <c r="G8" s="281"/>
      <c r="H8" s="281"/>
      <c r="I8" s="281"/>
      <c r="J8" s="281"/>
      <c r="K8" s="282"/>
      <c r="L8" s="280" t="s">
        <v>112</v>
      </c>
      <c r="M8" s="281"/>
      <c r="N8" s="281"/>
      <c r="O8" s="281"/>
      <c r="P8" s="281"/>
      <c r="Q8" s="282"/>
      <c r="R8" s="283" t="s">
        <v>143</v>
      </c>
      <c r="S8" s="289"/>
      <c r="T8" s="289"/>
      <c r="U8" s="289"/>
      <c r="V8" s="289"/>
      <c r="W8" s="285"/>
      <c r="X8" s="283" t="s">
        <v>144</v>
      </c>
      <c r="Y8" s="289"/>
      <c r="Z8" s="289"/>
      <c r="AA8" s="289"/>
      <c r="AB8" s="289"/>
      <c r="AC8" s="285"/>
      <c r="AD8" s="283" t="s">
        <v>327</v>
      </c>
      <c r="AE8" s="284"/>
      <c r="AF8" s="284"/>
      <c r="AG8" s="284"/>
      <c r="AH8" s="284"/>
      <c r="AI8" s="286"/>
    </row>
    <row r="9" spans="1:36" s="33" customFormat="1" ht="64.5" customHeight="1">
      <c r="A9" s="56"/>
      <c r="B9" s="278"/>
      <c r="C9" s="279"/>
      <c r="D9" s="267" t="s">
        <v>114</v>
      </c>
      <c r="E9" s="271"/>
      <c r="F9" s="267" t="s">
        <v>325</v>
      </c>
      <c r="G9" s="268"/>
      <c r="H9" s="271" t="s">
        <v>115</v>
      </c>
      <c r="I9" s="271"/>
      <c r="J9" s="267" t="s">
        <v>344</v>
      </c>
      <c r="K9" s="268"/>
      <c r="L9" s="267" t="s">
        <v>121</v>
      </c>
      <c r="M9" s="269"/>
      <c r="N9" s="267" t="s">
        <v>122</v>
      </c>
      <c r="O9" s="268"/>
      <c r="P9" s="269" t="s">
        <v>116</v>
      </c>
      <c r="Q9" s="270"/>
      <c r="R9" s="267" t="s">
        <v>117</v>
      </c>
      <c r="S9" s="271" t="s">
        <v>7</v>
      </c>
      <c r="T9" s="267" t="s">
        <v>118</v>
      </c>
      <c r="U9" s="268"/>
      <c r="V9" s="269" t="s">
        <v>9</v>
      </c>
      <c r="W9" s="270" t="s">
        <v>8</v>
      </c>
      <c r="X9" s="267" t="s">
        <v>119</v>
      </c>
      <c r="Y9" s="271" t="s">
        <v>7</v>
      </c>
      <c r="Z9" s="267" t="s">
        <v>120</v>
      </c>
      <c r="AA9" s="268"/>
      <c r="AB9" s="269" t="s">
        <v>9</v>
      </c>
      <c r="AC9" s="270" t="s">
        <v>8</v>
      </c>
      <c r="AD9" s="267" t="s">
        <v>119</v>
      </c>
      <c r="AE9" s="271" t="s">
        <v>7</v>
      </c>
      <c r="AF9" s="267" t="s">
        <v>120</v>
      </c>
      <c r="AG9" s="268"/>
      <c r="AH9" s="269" t="s">
        <v>9</v>
      </c>
      <c r="AI9" s="272" t="s">
        <v>8</v>
      </c>
    </row>
    <row r="10" spans="1:36" s="82" customFormat="1">
      <c r="A10" s="126"/>
      <c r="B10" s="151" t="s">
        <v>1</v>
      </c>
      <c r="C10" s="152" t="s">
        <v>444</v>
      </c>
      <c r="D10" s="153" t="s">
        <v>1</v>
      </c>
      <c r="E10" s="151" t="s">
        <v>444</v>
      </c>
      <c r="F10" s="153" t="s">
        <v>1</v>
      </c>
      <c r="G10" s="152" t="s">
        <v>444</v>
      </c>
      <c r="H10" s="151" t="s">
        <v>1</v>
      </c>
      <c r="I10" s="151" t="s">
        <v>444</v>
      </c>
      <c r="J10" s="153" t="s">
        <v>455</v>
      </c>
      <c r="K10" s="152" t="s">
        <v>444</v>
      </c>
      <c r="L10" s="153" t="s">
        <v>1</v>
      </c>
      <c r="M10" s="151" t="s">
        <v>444</v>
      </c>
      <c r="N10" s="153" t="s">
        <v>1</v>
      </c>
      <c r="O10" s="152" t="s">
        <v>444</v>
      </c>
      <c r="P10" s="151" t="s">
        <v>455</v>
      </c>
      <c r="Q10" s="152" t="s">
        <v>444</v>
      </c>
      <c r="R10" s="153" t="s">
        <v>1</v>
      </c>
      <c r="S10" s="151" t="s">
        <v>444</v>
      </c>
      <c r="T10" s="153" t="s">
        <v>1</v>
      </c>
      <c r="U10" s="152" t="s">
        <v>444</v>
      </c>
      <c r="V10" s="151" t="s">
        <v>455</v>
      </c>
      <c r="W10" s="152" t="s">
        <v>444</v>
      </c>
      <c r="X10" s="153" t="s">
        <v>1</v>
      </c>
      <c r="Y10" s="151" t="s">
        <v>444</v>
      </c>
      <c r="Z10" s="153" t="s">
        <v>1</v>
      </c>
      <c r="AA10" s="152" t="s">
        <v>444</v>
      </c>
      <c r="AB10" s="151" t="s">
        <v>456</v>
      </c>
      <c r="AC10" s="152" t="s">
        <v>444</v>
      </c>
      <c r="AD10" s="153" t="s">
        <v>1</v>
      </c>
      <c r="AE10" s="151" t="s">
        <v>444</v>
      </c>
      <c r="AF10" s="153" t="s">
        <v>1</v>
      </c>
      <c r="AG10" s="152" t="s">
        <v>444</v>
      </c>
      <c r="AH10" s="151" t="s">
        <v>455</v>
      </c>
      <c r="AI10" s="154" t="s">
        <v>444</v>
      </c>
    </row>
    <row r="11" spans="1:36">
      <c r="A11" s="155"/>
      <c r="B11" s="156"/>
      <c r="C11" s="157"/>
      <c r="D11" s="156"/>
      <c r="E11" s="158"/>
      <c r="F11" s="156"/>
      <c r="G11" s="157"/>
      <c r="H11" s="159"/>
      <c r="I11" s="158"/>
      <c r="J11" s="156"/>
      <c r="K11" s="157"/>
      <c r="L11" s="156"/>
      <c r="M11" s="158"/>
      <c r="N11" s="156"/>
      <c r="O11" s="157"/>
      <c r="P11" s="159"/>
      <c r="Q11" s="157"/>
      <c r="R11" s="156"/>
      <c r="S11" s="158"/>
      <c r="T11" s="156"/>
      <c r="U11" s="157"/>
      <c r="V11" s="159"/>
      <c r="W11" s="157"/>
      <c r="X11" s="156"/>
      <c r="Y11" s="158"/>
      <c r="Z11" s="156"/>
      <c r="AA11" s="157"/>
      <c r="AB11" s="159"/>
      <c r="AC11" s="157"/>
      <c r="AD11" s="156"/>
      <c r="AE11" s="158"/>
      <c r="AF11" s="156"/>
      <c r="AG11" s="157"/>
      <c r="AH11" s="159"/>
      <c r="AI11" s="160"/>
    </row>
    <row r="12" spans="1:36">
      <c r="A12" s="39" t="s">
        <v>75</v>
      </c>
      <c r="B12" s="65">
        <v>98.727855392895208</v>
      </c>
      <c r="C12" s="59">
        <v>0.41720403614151197</v>
      </c>
      <c r="D12" s="65">
        <v>98.958636501730808</v>
      </c>
      <c r="E12" s="60">
        <v>0.99737244597732755</v>
      </c>
      <c r="F12" s="65">
        <v>98.832430513099467</v>
      </c>
      <c r="G12" s="59">
        <v>0.89631404151709848</v>
      </c>
      <c r="H12" s="69">
        <v>98.566157579437345</v>
      </c>
      <c r="I12" s="60">
        <v>0.49168076363679991</v>
      </c>
      <c r="J12" s="65">
        <v>-0.39247892229346348</v>
      </c>
      <c r="K12" s="59">
        <v>1.1061603396493092</v>
      </c>
      <c r="L12" s="65">
        <v>98.596405343842648</v>
      </c>
      <c r="M12" s="60">
        <v>0.45959749856047</v>
      </c>
      <c r="N12" s="65">
        <v>100</v>
      </c>
      <c r="O12" s="59">
        <v>0</v>
      </c>
      <c r="P12" s="69">
        <v>1.4035946561573525</v>
      </c>
      <c r="Q12" s="59">
        <v>0.45959749856047</v>
      </c>
      <c r="R12" s="65">
        <v>98.907484148659236</v>
      </c>
      <c r="S12" s="60">
        <v>0.38786976925854777</v>
      </c>
      <c r="T12" s="65">
        <v>97.621917487864962</v>
      </c>
      <c r="U12" s="59">
        <v>1.80177610762338</v>
      </c>
      <c r="V12" s="69">
        <v>-1.2855666607942737</v>
      </c>
      <c r="W12" s="59">
        <v>1.8544239835142522</v>
      </c>
      <c r="X12" s="65">
        <v>98.950259492674732</v>
      </c>
      <c r="Y12" s="60">
        <v>0.58671002721043719</v>
      </c>
      <c r="Z12" s="65">
        <v>98.390704987803716</v>
      </c>
      <c r="AA12" s="59">
        <v>0.56953372208437947</v>
      </c>
      <c r="AB12" s="69">
        <v>-0.55955450487101643</v>
      </c>
      <c r="AC12" s="59">
        <v>0.80275519848678512</v>
      </c>
      <c r="AD12" s="65">
        <v>99.22018333526691</v>
      </c>
      <c r="AE12" s="60">
        <v>0.45249124130683105</v>
      </c>
      <c r="AF12" s="65">
        <v>98.346935020782539</v>
      </c>
      <c r="AG12" s="59">
        <v>0.62918736626567062</v>
      </c>
      <c r="AH12" s="69">
        <v>-0.87324831448437124</v>
      </c>
      <c r="AI12" s="61">
        <v>0.74986207253691151</v>
      </c>
    </row>
    <row r="13" spans="1:36">
      <c r="A13" s="39" t="s">
        <v>108</v>
      </c>
      <c r="B13" s="65">
        <v>87.012551509823638</v>
      </c>
      <c r="C13" s="59">
        <v>0.74243690698971021</v>
      </c>
      <c r="D13" s="65">
        <v>91.338681648175267</v>
      </c>
      <c r="E13" s="60">
        <v>2.8347658797055981</v>
      </c>
      <c r="F13" s="65">
        <v>86.960474966906872</v>
      </c>
      <c r="G13" s="59">
        <v>1.20548598640145</v>
      </c>
      <c r="H13" s="69">
        <v>85.892055661279173</v>
      </c>
      <c r="I13" s="60">
        <v>1.2810357714312803</v>
      </c>
      <c r="J13" s="65">
        <v>-5.4466259868960947</v>
      </c>
      <c r="K13" s="59">
        <v>3.1545820518593235</v>
      </c>
      <c r="L13" s="65">
        <v>86.144136195152427</v>
      </c>
      <c r="M13" s="60">
        <v>0.9087021138103083</v>
      </c>
      <c r="N13" s="65">
        <v>90.942295536393431</v>
      </c>
      <c r="O13" s="59">
        <v>1.0686620796147757</v>
      </c>
      <c r="P13" s="69">
        <v>4.7981593412410035</v>
      </c>
      <c r="Q13" s="59">
        <v>1.4750389201069098</v>
      </c>
      <c r="R13" s="65">
        <v>87.709604732504602</v>
      </c>
      <c r="S13" s="60">
        <v>0.83719750387014102</v>
      </c>
      <c r="T13" s="65">
        <v>85.505835628950237</v>
      </c>
      <c r="U13" s="59">
        <v>1.7126359017069848</v>
      </c>
      <c r="V13" s="69">
        <v>-2.2037691035543645</v>
      </c>
      <c r="W13" s="59">
        <v>1.9840573134278825</v>
      </c>
      <c r="X13" s="65">
        <v>87.003115042469375</v>
      </c>
      <c r="Y13" s="60">
        <v>0.771449954618737</v>
      </c>
      <c r="Z13" s="65" t="s">
        <v>23</v>
      </c>
      <c r="AA13" s="59" t="s">
        <v>23</v>
      </c>
      <c r="AB13" s="69" t="s">
        <v>23</v>
      </c>
      <c r="AC13" s="59" t="s">
        <v>23</v>
      </c>
      <c r="AD13" s="65">
        <v>87.106997080625149</v>
      </c>
      <c r="AE13" s="60">
        <v>0.77492342614963294</v>
      </c>
      <c r="AF13" s="65" t="s">
        <v>23</v>
      </c>
      <c r="AG13" s="59" t="s">
        <v>23</v>
      </c>
      <c r="AH13" s="69" t="s">
        <v>23</v>
      </c>
      <c r="AI13" s="61" t="s">
        <v>23</v>
      </c>
    </row>
    <row r="14" spans="1:36">
      <c r="A14" s="39" t="s">
        <v>73</v>
      </c>
      <c r="B14" s="65">
        <v>94.998133923107275</v>
      </c>
      <c r="C14" s="59">
        <v>0.73312572606335136</v>
      </c>
      <c r="D14" s="65" t="s">
        <v>23</v>
      </c>
      <c r="E14" s="60" t="s">
        <v>23</v>
      </c>
      <c r="F14" s="65">
        <v>94.772840457738113</v>
      </c>
      <c r="G14" s="59">
        <v>0.99291362814610917</v>
      </c>
      <c r="H14" s="69">
        <v>95.993965135772825</v>
      </c>
      <c r="I14" s="60">
        <v>1.1830144384471311</v>
      </c>
      <c r="J14" s="65" t="s">
        <v>23</v>
      </c>
      <c r="K14" s="59" t="s">
        <v>23</v>
      </c>
      <c r="L14" s="65">
        <v>95.182529222113018</v>
      </c>
      <c r="M14" s="60">
        <v>0.77686128029846635</v>
      </c>
      <c r="N14" s="65" t="s">
        <v>23</v>
      </c>
      <c r="O14" s="59" t="s">
        <v>23</v>
      </c>
      <c r="P14" s="69" t="s">
        <v>23</v>
      </c>
      <c r="Q14" s="59" t="s">
        <v>23</v>
      </c>
      <c r="R14" s="65">
        <v>95.094699179494597</v>
      </c>
      <c r="S14" s="60">
        <v>0.81378753568324969</v>
      </c>
      <c r="T14" s="65" t="s">
        <v>23</v>
      </c>
      <c r="U14" s="59" t="s">
        <v>23</v>
      </c>
      <c r="V14" s="69" t="s">
        <v>23</v>
      </c>
      <c r="W14" s="59" t="s">
        <v>23</v>
      </c>
      <c r="X14" s="65">
        <v>95.282704956143235</v>
      </c>
      <c r="Y14" s="60">
        <v>0.83608486740788979</v>
      </c>
      <c r="Z14" s="65">
        <v>94.899051228043717</v>
      </c>
      <c r="AA14" s="59">
        <v>1.3931175265364908</v>
      </c>
      <c r="AB14" s="69">
        <v>-0.38365372809951737</v>
      </c>
      <c r="AC14" s="59">
        <v>1.4306183565692336</v>
      </c>
      <c r="AD14" s="65">
        <v>94.90458822248155</v>
      </c>
      <c r="AE14" s="60">
        <v>0.92299495203424031</v>
      </c>
      <c r="AF14" s="65">
        <v>96.056632495328216</v>
      </c>
      <c r="AG14" s="59">
        <v>1.1699113452867413</v>
      </c>
      <c r="AH14" s="69">
        <v>1.1520442728466662</v>
      </c>
      <c r="AI14" s="61">
        <v>1.4218173966562764</v>
      </c>
    </row>
    <row r="15" spans="1:36">
      <c r="A15" s="39" t="s">
        <v>70</v>
      </c>
      <c r="B15" s="65">
        <v>97.87837968119635</v>
      </c>
      <c r="C15" s="59">
        <v>0.31522303360344051</v>
      </c>
      <c r="D15" s="65" t="s">
        <v>23</v>
      </c>
      <c r="E15" s="60" t="s">
        <v>23</v>
      </c>
      <c r="F15" s="65">
        <v>97.781702095897742</v>
      </c>
      <c r="G15" s="59">
        <v>0.43206120170635859</v>
      </c>
      <c r="H15" s="69">
        <v>98.122950879068199</v>
      </c>
      <c r="I15" s="60">
        <v>0.41110148038470939</v>
      </c>
      <c r="J15" s="65" t="s">
        <v>23</v>
      </c>
      <c r="K15" s="59" t="s">
        <v>23</v>
      </c>
      <c r="L15" s="65">
        <v>97.897542352062857</v>
      </c>
      <c r="M15" s="60">
        <v>0.32789162207095246</v>
      </c>
      <c r="N15" s="65" t="s">
        <v>23</v>
      </c>
      <c r="O15" s="59" t="s">
        <v>23</v>
      </c>
      <c r="P15" s="69" t="s">
        <v>23</v>
      </c>
      <c r="Q15" s="59" t="s">
        <v>23</v>
      </c>
      <c r="R15" s="65">
        <v>97.933883936339782</v>
      </c>
      <c r="S15" s="60">
        <v>0.35213164124629559</v>
      </c>
      <c r="T15" s="65">
        <v>96.970822784328561</v>
      </c>
      <c r="U15" s="59">
        <v>0.92375332591114578</v>
      </c>
      <c r="V15" s="69">
        <v>-0.96306115201122111</v>
      </c>
      <c r="W15" s="59">
        <v>0.98180722988687585</v>
      </c>
      <c r="X15" s="65">
        <v>97.790878874144965</v>
      </c>
      <c r="Y15" s="60">
        <v>0.32891918236338086</v>
      </c>
      <c r="Z15" s="65" t="s">
        <v>14</v>
      </c>
      <c r="AA15" s="59" t="s">
        <v>14</v>
      </c>
      <c r="AB15" s="69" t="s">
        <v>14</v>
      </c>
      <c r="AC15" s="59" t="s">
        <v>14</v>
      </c>
      <c r="AD15" s="65">
        <v>97.840003623184245</v>
      </c>
      <c r="AE15" s="60">
        <v>0.35433168328516274</v>
      </c>
      <c r="AF15" s="65">
        <v>97.640410896803928</v>
      </c>
      <c r="AG15" s="59">
        <v>1.1364806619404211</v>
      </c>
      <c r="AH15" s="69">
        <v>-0.19959272638031678</v>
      </c>
      <c r="AI15" s="61">
        <v>1.1894882264130242</v>
      </c>
    </row>
    <row r="16" spans="1:36">
      <c r="A16" s="39" t="s">
        <v>103</v>
      </c>
      <c r="B16" s="65">
        <v>88.47718191308789</v>
      </c>
      <c r="C16" s="59">
        <v>0.60289272382999359</v>
      </c>
      <c r="D16" s="65">
        <v>86.009998778403613</v>
      </c>
      <c r="E16" s="60">
        <v>2.1540092642374664</v>
      </c>
      <c r="F16" s="65">
        <v>88.996728117233317</v>
      </c>
      <c r="G16" s="59">
        <v>0.64478719835294596</v>
      </c>
      <c r="H16" s="69">
        <v>87.803655970400328</v>
      </c>
      <c r="I16" s="60">
        <v>1.251702689865434</v>
      </c>
      <c r="J16" s="65">
        <v>1.793657191996715</v>
      </c>
      <c r="K16" s="59">
        <v>2.4118630394185896</v>
      </c>
      <c r="L16" s="65">
        <v>89.01438374746256</v>
      </c>
      <c r="M16" s="60">
        <v>0.69128754790601599</v>
      </c>
      <c r="N16" s="65">
        <v>86.153687701574981</v>
      </c>
      <c r="O16" s="59">
        <v>1.0177690100366532</v>
      </c>
      <c r="P16" s="69">
        <v>-2.860696045887579</v>
      </c>
      <c r="Q16" s="59">
        <v>1.1989678338124239</v>
      </c>
      <c r="R16" s="65">
        <v>87.702309473214044</v>
      </c>
      <c r="S16" s="60">
        <v>0.82515279045024537</v>
      </c>
      <c r="T16" s="65">
        <v>89.800584867123604</v>
      </c>
      <c r="U16" s="59">
        <v>0.82432670739578007</v>
      </c>
      <c r="V16" s="69">
        <v>2.0982753939095602</v>
      </c>
      <c r="W16" s="59">
        <v>1.1566570051062424</v>
      </c>
      <c r="X16" s="65">
        <v>88.650149425336991</v>
      </c>
      <c r="Y16" s="60">
        <v>0.62196063857334627</v>
      </c>
      <c r="Z16" s="65">
        <v>87.658395709734464</v>
      </c>
      <c r="AA16" s="59">
        <v>1.446865618047424</v>
      </c>
      <c r="AB16" s="69">
        <v>-0.99175371560252756</v>
      </c>
      <c r="AC16" s="59">
        <v>1.4747614174540382</v>
      </c>
      <c r="AD16" s="65">
        <v>88.181492256479487</v>
      </c>
      <c r="AE16" s="60">
        <v>0.69410035055849739</v>
      </c>
      <c r="AF16" s="65">
        <v>89.747023881824532</v>
      </c>
      <c r="AG16" s="59">
        <v>1.2529134424654211</v>
      </c>
      <c r="AH16" s="69">
        <v>1.5655316253450451</v>
      </c>
      <c r="AI16" s="61">
        <v>1.4418979613013825</v>
      </c>
    </row>
    <row r="17" spans="1:35">
      <c r="A17" s="56" t="s">
        <v>59</v>
      </c>
      <c r="B17" s="357">
        <v>98.670480669007318</v>
      </c>
      <c r="C17" s="358">
        <v>0.27734245036846056</v>
      </c>
      <c r="D17" s="357" t="s">
        <v>23</v>
      </c>
      <c r="E17" s="359" t="s">
        <v>23</v>
      </c>
      <c r="F17" s="357">
        <v>99.107410751219518</v>
      </c>
      <c r="G17" s="358">
        <v>0.29338945241863101</v>
      </c>
      <c r="H17" s="360">
        <v>98.259155404683057</v>
      </c>
      <c r="I17" s="359">
        <v>0.55541836081179363</v>
      </c>
      <c r="J17" s="357" t="s">
        <v>23</v>
      </c>
      <c r="K17" s="358" t="s">
        <v>23</v>
      </c>
      <c r="L17" s="357">
        <v>98.913146887338883</v>
      </c>
      <c r="M17" s="359">
        <v>0.26333181341366302</v>
      </c>
      <c r="N17" s="357" t="s">
        <v>23</v>
      </c>
      <c r="O17" s="358" t="s">
        <v>23</v>
      </c>
      <c r="P17" s="360" t="s">
        <v>23</v>
      </c>
      <c r="Q17" s="358" t="s">
        <v>23</v>
      </c>
      <c r="R17" s="357">
        <v>98.753791145543317</v>
      </c>
      <c r="S17" s="359">
        <v>0.28783436318315192</v>
      </c>
      <c r="T17" s="357">
        <v>99.713744311313974</v>
      </c>
      <c r="U17" s="358">
        <v>0.28579088456420793</v>
      </c>
      <c r="V17" s="360">
        <v>0.95995316577065637</v>
      </c>
      <c r="W17" s="358">
        <v>0.43850000550903195</v>
      </c>
      <c r="X17" s="357">
        <v>98.886244035241873</v>
      </c>
      <c r="Y17" s="359">
        <v>0.24898945089505409</v>
      </c>
      <c r="Z17" s="357" t="s">
        <v>23</v>
      </c>
      <c r="AA17" s="358" t="s">
        <v>23</v>
      </c>
      <c r="AB17" s="360" t="s">
        <v>23</v>
      </c>
      <c r="AC17" s="358" t="s">
        <v>23</v>
      </c>
      <c r="AD17" s="357">
        <v>98.829869081516733</v>
      </c>
      <c r="AE17" s="359">
        <v>0.31751689572872327</v>
      </c>
      <c r="AF17" s="357">
        <v>98.900756332849497</v>
      </c>
      <c r="AG17" s="358">
        <v>0.46861394713455384</v>
      </c>
      <c r="AH17" s="360">
        <v>7.0887251332763412E-2</v>
      </c>
      <c r="AI17" s="361">
        <v>0.58641209910420211</v>
      </c>
    </row>
    <row r="18" spans="1:35">
      <c r="A18" s="39" t="s">
        <v>72</v>
      </c>
      <c r="B18" s="65">
        <v>93.882179429582308</v>
      </c>
      <c r="C18" s="59">
        <v>0.61359599527924902</v>
      </c>
      <c r="D18" s="65" t="s">
        <v>23</v>
      </c>
      <c r="E18" s="60" t="s">
        <v>23</v>
      </c>
      <c r="F18" s="65">
        <v>93.046647500037423</v>
      </c>
      <c r="G18" s="59">
        <v>1.0447937791728126</v>
      </c>
      <c r="H18" s="69">
        <v>95.182673014569019</v>
      </c>
      <c r="I18" s="60">
        <v>0.70273132585829745</v>
      </c>
      <c r="J18" s="65" t="s">
        <v>23</v>
      </c>
      <c r="K18" s="59" t="s">
        <v>23</v>
      </c>
      <c r="L18" s="65">
        <v>95.521869142564398</v>
      </c>
      <c r="M18" s="60">
        <v>0.68185725978258194</v>
      </c>
      <c r="N18" s="65">
        <v>88.79443027141221</v>
      </c>
      <c r="O18" s="59">
        <v>1.7363151693643515</v>
      </c>
      <c r="P18" s="69">
        <v>-6.727438871152188</v>
      </c>
      <c r="Q18" s="59">
        <v>1.8982246812375121</v>
      </c>
      <c r="R18" s="65">
        <v>93.623909496400586</v>
      </c>
      <c r="S18" s="60">
        <v>0.79424725082373515</v>
      </c>
      <c r="T18" s="65">
        <v>95.470617118530157</v>
      </c>
      <c r="U18" s="59">
        <v>0.98684460742996483</v>
      </c>
      <c r="V18" s="69">
        <v>1.8467076221295713</v>
      </c>
      <c r="W18" s="59">
        <v>1.364669534673858</v>
      </c>
      <c r="X18" s="65">
        <v>93.372518984037441</v>
      </c>
      <c r="Y18" s="60">
        <v>1.3978197488795827</v>
      </c>
      <c r="Z18" s="65">
        <v>94.263911401721387</v>
      </c>
      <c r="AA18" s="59">
        <v>0.70102030924049497</v>
      </c>
      <c r="AB18" s="69">
        <v>0.89139241768394584</v>
      </c>
      <c r="AC18" s="59">
        <v>1.5818369362720428</v>
      </c>
      <c r="AD18" s="65">
        <v>92.865359412665839</v>
      </c>
      <c r="AE18" s="60">
        <v>0.98244996459867007</v>
      </c>
      <c r="AF18" s="65">
        <v>95.791086633025472</v>
      </c>
      <c r="AG18" s="59">
        <v>0.71233586646109848</v>
      </c>
      <c r="AH18" s="69">
        <v>2.925727220359633</v>
      </c>
      <c r="AI18" s="61">
        <v>1.2542394018311234</v>
      </c>
    </row>
    <row r="19" spans="1:35">
      <c r="A19" s="39" t="s">
        <v>57</v>
      </c>
      <c r="B19" s="65">
        <v>96.96425613238543</v>
      </c>
      <c r="C19" s="59">
        <v>0.33950923291428964</v>
      </c>
      <c r="D19" s="65" t="s">
        <v>23</v>
      </c>
      <c r="E19" s="60" t="s">
        <v>23</v>
      </c>
      <c r="F19" s="65">
        <v>96.696233174445624</v>
      </c>
      <c r="G19" s="59">
        <v>0.68921679145134318</v>
      </c>
      <c r="H19" s="69">
        <v>97.191501586765881</v>
      </c>
      <c r="I19" s="60">
        <v>0.40377437045168341</v>
      </c>
      <c r="J19" s="65" t="s">
        <v>23</v>
      </c>
      <c r="K19" s="59" t="s">
        <v>23</v>
      </c>
      <c r="L19" s="65">
        <v>96.595468695619317</v>
      </c>
      <c r="M19" s="60">
        <v>0.45987515407317031</v>
      </c>
      <c r="N19" s="65">
        <v>97.62702215232575</v>
      </c>
      <c r="O19" s="59">
        <v>0.44711702130983605</v>
      </c>
      <c r="P19" s="69">
        <v>1.0315534567064333</v>
      </c>
      <c r="Q19" s="59">
        <v>0.64045045461617067</v>
      </c>
      <c r="R19" s="65">
        <v>97.146648815246195</v>
      </c>
      <c r="S19" s="60">
        <v>0.35285607718409889</v>
      </c>
      <c r="T19" s="65">
        <v>95.110861140140599</v>
      </c>
      <c r="U19" s="59">
        <v>0.95522168481750558</v>
      </c>
      <c r="V19" s="69">
        <v>-2.0357876751055954</v>
      </c>
      <c r="W19" s="59">
        <v>0.98501751629360279</v>
      </c>
      <c r="X19" s="65">
        <v>96.971370302844875</v>
      </c>
      <c r="Y19" s="60">
        <v>0.37816057627664529</v>
      </c>
      <c r="Z19" s="65">
        <v>96.82112349357196</v>
      </c>
      <c r="AA19" s="59">
        <v>0.81339016740200842</v>
      </c>
      <c r="AB19" s="69">
        <v>-0.15024680927291456</v>
      </c>
      <c r="AC19" s="59">
        <v>0.90748097558521745</v>
      </c>
      <c r="AD19" s="65">
        <v>96.964067239153991</v>
      </c>
      <c r="AE19" s="60">
        <v>0.34752061002158569</v>
      </c>
      <c r="AF19" s="65" t="s">
        <v>23</v>
      </c>
      <c r="AG19" s="59" t="s">
        <v>23</v>
      </c>
      <c r="AH19" s="69" t="s">
        <v>23</v>
      </c>
      <c r="AI19" s="61" t="s">
        <v>23</v>
      </c>
    </row>
    <row r="20" spans="1:35">
      <c r="A20" s="39" t="s">
        <v>104</v>
      </c>
      <c r="B20" s="65">
        <v>92.103161729381071</v>
      </c>
      <c r="C20" s="59">
        <v>0.56842584163304832</v>
      </c>
      <c r="D20" s="65">
        <v>96.354031965111531</v>
      </c>
      <c r="E20" s="60">
        <v>1.8666121181329676</v>
      </c>
      <c r="F20" s="65">
        <v>93.133981826974988</v>
      </c>
      <c r="G20" s="59">
        <v>1.1879574524198284</v>
      </c>
      <c r="H20" s="69">
        <v>91.605324895192993</v>
      </c>
      <c r="I20" s="60">
        <v>0.91935891285260951</v>
      </c>
      <c r="J20" s="65">
        <v>-4.7487070699185381</v>
      </c>
      <c r="K20" s="59">
        <v>2.1109985571057126</v>
      </c>
      <c r="L20" s="65">
        <v>93.558030031029134</v>
      </c>
      <c r="M20" s="60">
        <v>0.64772906492512972</v>
      </c>
      <c r="N20" s="65">
        <v>84.209722733193871</v>
      </c>
      <c r="O20" s="59">
        <v>1.6247936664582949</v>
      </c>
      <c r="P20" s="69">
        <v>-9.3483072978352624</v>
      </c>
      <c r="Q20" s="59">
        <v>1.7628223822106401</v>
      </c>
      <c r="R20" s="65">
        <v>92.155988650518097</v>
      </c>
      <c r="S20" s="60">
        <v>0.65338309095131253</v>
      </c>
      <c r="T20" s="65">
        <v>92.56311781509315</v>
      </c>
      <c r="U20" s="59">
        <v>1.400207329063492</v>
      </c>
      <c r="V20" s="69">
        <v>0.40712916457505344</v>
      </c>
      <c r="W20" s="59">
        <v>1.5216772224915622</v>
      </c>
      <c r="X20" s="65">
        <v>92.167278390560199</v>
      </c>
      <c r="Y20" s="60">
        <v>0.62984204420239676</v>
      </c>
      <c r="Z20" s="65">
        <v>95.04335310587426</v>
      </c>
      <c r="AA20" s="59">
        <v>2.0693452294920744</v>
      </c>
      <c r="AB20" s="69">
        <v>2.8760747153140613</v>
      </c>
      <c r="AC20" s="59">
        <v>2.1382822930649201</v>
      </c>
      <c r="AD20" s="65">
        <v>92.027200734391229</v>
      </c>
      <c r="AE20" s="60">
        <v>0.63273076548430551</v>
      </c>
      <c r="AF20" s="65">
        <v>98.924801159865609</v>
      </c>
      <c r="AG20" s="59">
        <v>1.1166251703069809</v>
      </c>
      <c r="AH20" s="69">
        <v>6.8976004254743799</v>
      </c>
      <c r="AI20" s="61">
        <v>1.3176441219234813</v>
      </c>
    </row>
    <row r="21" spans="1:35">
      <c r="A21" s="39" t="s">
        <v>63</v>
      </c>
      <c r="B21" s="65">
        <v>96.562011769363664</v>
      </c>
      <c r="C21" s="59">
        <v>0.50680484664006842</v>
      </c>
      <c r="D21" s="65">
        <v>96.203232396497384</v>
      </c>
      <c r="E21" s="60">
        <v>1.1455471928409966</v>
      </c>
      <c r="F21" s="65">
        <v>96.859941342012462</v>
      </c>
      <c r="G21" s="59">
        <v>0.65157501308010812</v>
      </c>
      <c r="H21" s="69">
        <v>96.675834934724051</v>
      </c>
      <c r="I21" s="60">
        <v>0.68814330354069997</v>
      </c>
      <c r="J21" s="65">
        <v>0.47260253822666698</v>
      </c>
      <c r="K21" s="59">
        <v>1.3243335827162694</v>
      </c>
      <c r="L21" s="65">
        <v>96.422209802285082</v>
      </c>
      <c r="M21" s="60">
        <v>0.53813625398369269</v>
      </c>
      <c r="N21" s="65">
        <v>98.587844301307598</v>
      </c>
      <c r="O21" s="59">
        <v>0.59206762916618105</v>
      </c>
      <c r="P21" s="69">
        <v>2.1656344990225165</v>
      </c>
      <c r="Q21" s="59">
        <v>0.79029119648726642</v>
      </c>
      <c r="R21" s="65">
        <v>96.412659542161364</v>
      </c>
      <c r="S21" s="60">
        <v>0.53389114595633969</v>
      </c>
      <c r="T21" s="65">
        <v>99.304566625396575</v>
      </c>
      <c r="U21" s="59">
        <v>0.4856716316176482</v>
      </c>
      <c r="V21" s="69">
        <v>2.8919070832352105</v>
      </c>
      <c r="W21" s="59">
        <v>0.73163320225538053</v>
      </c>
      <c r="X21" s="65">
        <v>96.577113617093275</v>
      </c>
      <c r="Y21" s="60">
        <v>0.51416401639771248</v>
      </c>
      <c r="Z21" s="65" t="s">
        <v>23</v>
      </c>
      <c r="AA21" s="59" t="s">
        <v>23</v>
      </c>
      <c r="AB21" s="69" t="s">
        <v>23</v>
      </c>
      <c r="AC21" s="59" t="s">
        <v>23</v>
      </c>
      <c r="AD21" s="65">
        <v>96.532455718195038</v>
      </c>
      <c r="AE21" s="60">
        <v>0.51589717562427428</v>
      </c>
      <c r="AF21" s="65" t="s">
        <v>23</v>
      </c>
      <c r="AG21" s="59" t="s">
        <v>23</v>
      </c>
      <c r="AH21" s="69" t="s">
        <v>23</v>
      </c>
      <c r="AI21" s="61" t="s">
        <v>23</v>
      </c>
    </row>
    <row r="22" spans="1:35" ht="14" thickBot="1">
      <c r="A22" s="105" t="s">
        <v>94</v>
      </c>
      <c r="B22" s="66">
        <v>98.071002526878075</v>
      </c>
      <c r="C22" s="62">
        <v>0.19977880366289663</v>
      </c>
      <c r="D22" s="66">
        <v>97.89731557396729</v>
      </c>
      <c r="E22" s="63">
        <v>0.78520521028777579</v>
      </c>
      <c r="F22" s="66">
        <v>98.465751372906894</v>
      </c>
      <c r="G22" s="62">
        <v>0.33547923688322628</v>
      </c>
      <c r="H22" s="70">
        <v>97.923446254897499</v>
      </c>
      <c r="I22" s="63">
        <v>0.25555268117564461</v>
      </c>
      <c r="J22" s="66">
        <v>2.6130680930208428E-2</v>
      </c>
      <c r="K22" s="62">
        <v>0.79562097571886403</v>
      </c>
      <c r="L22" s="66">
        <v>98.278365650281685</v>
      </c>
      <c r="M22" s="63">
        <v>0.2523259839267934</v>
      </c>
      <c r="N22" s="66">
        <v>97.822251918765247</v>
      </c>
      <c r="O22" s="62">
        <v>0.30014239689059713</v>
      </c>
      <c r="P22" s="70">
        <v>-0.45611373151643875</v>
      </c>
      <c r="Q22" s="62">
        <v>0.36902166464299052</v>
      </c>
      <c r="R22" s="66">
        <v>98.217740720675337</v>
      </c>
      <c r="S22" s="63">
        <v>0.28841385032785477</v>
      </c>
      <c r="T22" s="66" t="s">
        <v>23</v>
      </c>
      <c r="U22" s="62" t="s">
        <v>23</v>
      </c>
      <c r="V22" s="70" t="s">
        <v>23</v>
      </c>
      <c r="W22" s="62" t="s">
        <v>23</v>
      </c>
      <c r="X22" s="66">
        <v>98.13202394891789</v>
      </c>
      <c r="Y22" s="63">
        <v>0.32842853750756756</v>
      </c>
      <c r="Z22" s="66">
        <v>98.384264593608933</v>
      </c>
      <c r="AA22" s="62">
        <v>0.41502496582914417</v>
      </c>
      <c r="AB22" s="70">
        <v>0.25224064469104235</v>
      </c>
      <c r="AC22" s="62">
        <v>0.45993684087414555</v>
      </c>
      <c r="AD22" s="66">
        <v>98.298892660768132</v>
      </c>
      <c r="AE22" s="63">
        <v>0.30321339693747379</v>
      </c>
      <c r="AF22" s="66" t="s">
        <v>23</v>
      </c>
      <c r="AG22" s="62" t="s">
        <v>23</v>
      </c>
      <c r="AH22" s="70" t="s">
        <v>23</v>
      </c>
      <c r="AI22" s="64" t="s">
        <v>23</v>
      </c>
    </row>
    <row r="23" spans="1:35">
      <c r="A23" s="1"/>
    </row>
    <row r="24" spans="1:35">
      <c r="A24" s="9" t="s">
        <v>351</v>
      </c>
    </row>
    <row r="25" spans="1:35">
      <c r="A25" s="9" t="s">
        <v>330</v>
      </c>
    </row>
    <row r="26" spans="1:35">
      <c r="A26" s="9" t="s">
        <v>337</v>
      </c>
    </row>
    <row r="27" spans="1:35">
      <c r="A27" s="9" t="s">
        <v>329</v>
      </c>
    </row>
    <row r="28" spans="1:35">
      <c r="A28" s="9" t="s">
        <v>441</v>
      </c>
    </row>
    <row r="29" spans="1:35" ht="14" customHeight="1">
      <c r="A29" s="9" t="s">
        <v>442</v>
      </c>
    </row>
    <row r="30" spans="1:35">
      <c r="A30" s="4" t="s">
        <v>413</v>
      </c>
    </row>
    <row r="31" spans="1:35">
      <c r="A31" s="9" t="s">
        <v>420</v>
      </c>
    </row>
    <row r="32" spans="1:35">
      <c r="A32" s="149"/>
    </row>
    <row r="33" spans="1:1">
      <c r="A33" s="150"/>
    </row>
  </sheetData>
  <sortState xmlns:xlrd2="http://schemas.microsoft.com/office/spreadsheetml/2017/richdata2" ref="A13:AJ22">
    <sortCondition ref="A12"/>
  </sortState>
  <customSheetViews>
    <customSheetView guid="{264B598C-C778-4757-8A7B-AFD5A2357E55}" scale="80">
      <selection activeCell="A30" sqref="A30:XFD30"/>
      <pageMargins left="0.7" right="0.7" top="0.75" bottom="0.75" header="0.3" footer="0.3"/>
    </customSheetView>
    <customSheetView guid="{433478C0-E6D4-4033-8C84-4B6BFBA35ADF}" scale="80">
      <selection activeCell="A29" sqref="A29"/>
      <pageMargins left="0.7" right="0.7" top="0.75" bottom="0.75" header="0.3" footer="0.3"/>
    </customSheetView>
  </customSheetViews>
  <mergeCells count="23">
    <mergeCell ref="T9:U9"/>
    <mergeCell ref="B7:AI7"/>
    <mergeCell ref="B8:C9"/>
    <mergeCell ref="D8:K8"/>
    <mergeCell ref="L8:Q8"/>
    <mergeCell ref="R8:W8"/>
    <mergeCell ref="X8:AC8"/>
    <mergeCell ref="AD8:AI8"/>
    <mergeCell ref="D9:E9"/>
    <mergeCell ref="F9:G9"/>
    <mergeCell ref="H9:I9"/>
    <mergeCell ref="J9:K9"/>
    <mergeCell ref="L9:M9"/>
    <mergeCell ref="N9:O9"/>
    <mergeCell ref="P9:Q9"/>
    <mergeCell ref="R9:S9"/>
    <mergeCell ref="AH9:AI9"/>
    <mergeCell ref="V9:W9"/>
    <mergeCell ref="X9:Y9"/>
    <mergeCell ref="Z9:AA9"/>
    <mergeCell ref="AB9:AC9"/>
    <mergeCell ref="AD9:AE9"/>
    <mergeCell ref="AF9:AG9"/>
  </mergeCells>
  <conditionalFormatting sqref="J12:J22 P12:P22 V12:V22 AB12:AB22 AH12:AH22">
    <cfRule type="expression" dxfId="39" priority="1">
      <formula>ABS(J12/K12)&gt;1.96</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78"/>
  <sheetViews>
    <sheetView zoomScaleNormal="100" workbookViewId="0">
      <selection activeCell="M9" sqref="M9"/>
    </sheetView>
  </sheetViews>
  <sheetFormatPr baseColWidth="10" defaultColWidth="8.6640625" defaultRowHeight="13"/>
  <cols>
    <col min="1" max="1" width="34" style="9" customWidth="1"/>
    <col min="2" max="10" width="10.6640625" style="9" customWidth="1"/>
    <col min="11" max="16384" width="8.6640625" style="9"/>
  </cols>
  <sheetData>
    <row r="1" spans="1:18">
      <c r="A1" s="9" t="str">
        <f ca="1">RIGHT(CELL("Filename",A1),LEN(CELL("Filename",A1))-FIND("]",CELL("Filename",A1)))</f>
        <v>REG.OLS.C_PDEV_T3PERUT_v2</v>
      </c>
      <c r="J1" s="238" t="s">
        <v>505</v>
      </c>
    </row>
    <row r="2" spans="1:18">
      <c r="A2" s="73" t="s">
        <v>410</v>
      </c>
      <c r="J2" s="206"/>
    </row>
    <row r="3" spans="1:18">
      <c r="A3" s="5" t="s">
        <v>466</v>
      </c>
    </row>
    <row r="4" spans="1:18">
      <c r="A4" s="31" t="s">
        <v>483</v>
      </c>
    </row>
    <row r="5" spans="1:18">
      <c r="A5" s="31"/>
    </row>
    <row r="6" spans="1:18" ht="14" thickBot="1"/>
    <row r="7" spans="1:18" s="33" customFormat="1" ht="31.5" customHeight="1">
      <c r="A7" s="55"/>
      <c r="B7" s="307" t="s">
        <v>513</v>
      </c>
      <c r="C7" s="319"/>
      <c r="D7" s="319"/>
      <c r="E7" s="319"/>
      <c r="F7" s="319"/>
      <c r="G7" s="319"/>
      <c r="H7" s="319"/>
      <c r="I7" s="319"/>
      <c r="J7" s="336"/>
      <c r="K7" s="125"/>
    </row>
    <row r="8" spans="1:18" s="33" customFormat="1" ht="28.25" customHeight="1">
      <c r="A8" s="56"/>
      <c r="B8" s="267" t="s">
        <v>284</v>
      </c>
      <c r="C8" s="337"/>
      <c r="D8" s="337"/>
      <c r="E8" s="337"/>
      <c r="F8" s="337"/>
      <c r="G8" s="337"/>
      <c r="H8" s="337"/>
      <c r="I8" s="337"/>
      <c r="J8" s="338" t="s">
        <v>460</v>
      </c>
    </row>
    <row r="9" spans="1:18" s="33" customFormat="1" ht="100.5" customHeight="1">
      <c r="A9" s="56"/>
      <c r="B9" s="267" t="s">
        <v>341</v>
      </c>
      <c r="C9" s="337"/>
      <c r="D9" s="267" t="s">
        <v>288</v>
      </c>
      <c r="E9" s="342"/>
      <c r="F9" s="343" t="s">
        <v>285</v>
      </c>
      <c r="G9" s="344"/>
      <c r="H9" s="345" t="s">
        <v>311</v>
      </c>
      <c r="I9" s="344"/>
      <c r="J9" s="339"/>
    </row>
    <row r="10" spans="1:18" s="82" customFormat="1">
      <c r="A10" s="126"/>
      <c r="B10" s="47" t="s">
        <v>13</v>
      </c>
      <c r="C10" s="49" t="s">
        <v>444</v>
      </c>
      <c r="D10" s="47" t="s">
        <v>13</v>
      </c>
      <c r="E10" s="49" t="s">
        <v>444</v>
      </c>
      <c r="F10" s="47" t="s">
        <v>13</v>
      </c>
      <c r="G10" s="49" t="s">
        <v>444</v>
      </c>
      <c r="H10" s="47" t="s">
        <v>13</v>
      </c>
      <c r="I10" s="75" t="s">
        <v>444</v>
      </c>
      <c r="J10" s="340"/>
      <c r="N10" s="241"/>
      <c r="O10" s="241"/>
      <c r="P10" s="241"/>
      <c r="Q10" s="241"/>
      <c r="R10" s="241"/>
    </row>
    <row r="11" spans="1:18">
      <c r="A11" s="200"/>
      <c r="B11" s="201"/>
      <c r="C11" s="202"/>
      <c r="D11" s="201"/>
      <c r="E11" s="203"/>
      <c r="F11" s="201"/>
      <c r="G11" s="203"/>
      <c r="H11" s="201"/>
      <c r="I11" s="203"/>
      <c r="J11" s="204"/>
      <c r="N11" s="242">
        <f>B11</f>
        <v>0</v>
      </c>
      <c r="O11" s="242">
        <f>D11</f>
        <v>0</v>
      </c>
      <c r="P11" s="242">
        <f>F11</f>
        <v>0</v>
      </c>
      <c r="Q11" s="242">
        <f>H11</f>
        <v>0</v>
      </c>
      <c r="R11" s="242"/>
    </row>
    <row r="12" spans="1:18">
      <c r="A12" s="39" t="s">
        <v>75</v>
      </c>
      <c r="B12" s="220">
        <v>-6.6320197304086406E-2</v>
      </c>
      <c r="C12" s="222">
        <v>6.4617238518000678E-2</v>
      </c>
      <c r="D12" s="220">
        <v>-0.15215551224646889</v>
      </c>
      <c r="E12" s="221">
        <v>0.14260444411698056</v>
      </c>
      <c r="F12" s="220">
        <v>0.1227409020718898</v>
      </c>
      <c r="G12" s="221">
        <v>0.33527959996196832</v>
      </c>
      <c r="H12" s="220">
        <v>5.7464513809856003E-3</v>
      </c>
      <c r="I12" s="221">
        <v>8.1911639062402265E-3</v>
      </c>
      <c r="J12" s="186">
        <v>8.6014430666589998E-3</v>
      </c>
      <c r="N12" s="244" t="str">
        <f t="shared" ref="N12:N43" si="0">IF((B12/C12)&gt;1.96,"+",IF((B12/C12)&lt;-1.96,"-",""))</f>
        <v/>
      </c>
      <c r="O12" s="244" t="str">
        <f t="shared" ref="O12:O43" si="1">IF((D12/E12)&gt;1.96,"+",IF((D12/E12)&lt;-1.96,"-",""))</f>
        <v/>
      </c>
      <c r="P12" s="244" t="str">
        <f t="shared" ref="P12:P43" si="2">IF((F12/G12)&gt;1.96,"+",IF((F12/G12)&lt;-1.96,"-",""))</f>
        <v/>
      </c>
      <c r="Q12" s="244" t="str">
        <f t="shared" ref="Q12:Q43" si="3">IF((H12/I12)&gt;1.96,"+",IF((H12/I12)&lt;-1.96,"-",""))</f>
        <v/>
      </c>
      <c r="R12" s="242"/>
    </row>
    <row r="13" spans="1:18">
      <c r="A13" s="39" t="s">
        <v>78</v>
      </c>
      <c r="B13" s="220">
        <v>-9.9852380394329001E-3</v>
      </c>
      <c r="C13" s="222">
        <v>2.3621287510060873E-2</v>
      </c>
      <c r="D13" s="220">
        <v>-0.22717628603821791</v>
      </c>
      <c r="E13" s="221">
        <v>9.1663199878773513E-2</v>
      </c>
      <c r="F13" s="220">
        <v>0.934990641208166</v>
      </c>
      <c r="G13" s="221">
        <v>0.1110219721965939</v>
      </c>
      <c r="H13" s="220">
        <v>-1.2597338816936201E-2</v>
      </c>
      <c r="I13" s="221">
        <v>5.4697572170210327E-3</v>
      </c>
      <c r="J13" s="186">
        <v>4.21008233878934E-2</v>
      </c>
      <c r="N13" s="244" t="str">
        <f t="shared" si="0"/>
        <v/>
      </c>
      <c r="O13" s="244" t="str">
        <f t="shared" si="1"/>
        <v>-</v>
      </c>
      <c r="P13" s="244" t="str">
        <f t="shared" si="2"/>
        <v>+</v>
      </c>
      <c r="Q13" s="244" t="str">
        <f t="shared" si="3"/>
        <v>-</v>
      </c>
      <c r="R13" s="242"/>
    </row>
    <row r="14" spans="1:18">
      <c r="A14" s="41" t="s">
        <v>88</v>
      </c>
      <c r="B14" s="220">
        <v>-9.1233338459715992E-3</v>
      </c>
      <c r="C14" s="222">
        <v>2.2542203989609204E-2</v>
      </c>
      <c r="D14" s="220">
        <v>-6.3303781743442297E-2</v>
      </c>
      <c r="E14" s="221">
        <v>9.0361956290374398E-2</v>
      </c>
      <c r="F14" s="220">
        <v>0.31507157587375961</v>
      </c>
      <c r="G14" s="221">
        <v>9.3706731378188482E-2</v>
      </c>
      <c r="H14" s="220">
        <v>6.4415053636565998E-3</v>
      </c>
      <c r="I14" s="221">
        <v>3.0806640550282397E-3</v>
      </c>
      <c r="J14" s="186">
        <v>6.7538703415796998E-3</v>
      </c>
      <c r="N14" s="244" t="str">
        <f t="shared" si="0"/>
        <v/>
      </c>
      <c r="O14" s="244" t="str">
        <f t="shared" si="1"/>
        <v/>
      </c>
      <c r="P14" s="244" t="str">
        <f t="shared" si="2"/>
        <v>+</v>
      </c>
      <c r="Q14" s="244" t="str">
        <f t="shared" si="3"/>
        <v>+</v>
      </c>
      <c r="R14" s="242"/>
    </row>
    <row r="15" spans="1:18">
      <c r="A15" s="41" t="s">
        <v>91</v>
      </c>
      <c r="B15" s="220">
        <v>-2.9384788072606399E-2</v>
      </c>
      <c r="C15" s="222">
        <v>1.35229833894087E-2</v>
      </c>
      <c r="D15" s="220">
        <v>-7.5679784978523498E-2</v>
      </c>
      <c r="E15" s="221">
        <v>5.7166397732270696E-2</v>
      </c>
      <c r="F15" s="220">
        <v>0.37107540164222352</v>
      </c>
      <c r="G15" s="221">
        <v>7.8904065378408009E-2</v>
      </c>
      <c r="H15" s="220">
        <v>-7.5689099894710003E-4</v>
      </c>
      <c r="I15" s="221">
        <v>2.4475202742117643E-3</v>
      </c>
      <c r="J15" s="186">
        <v>1.20973260347624E-2</v>
      </c>
      <c r="N15" s="244" t="str">
        <f t="shared" si="0"/>
        <v>-</v>
      </c>
      <c r="O15" s="244" t="str">
        <f t="shared" si="1"/>
        <v/>
      </c>
      <c r="P15" s="244" t="str">
        <f t="shared" si="2"/>
        <v>+</v>
      </c>
      <c r="Q15" s="244" t="str">
        <f t="shared" si="3"/>
        <v/>
      </c>
      <c r="R15" s="242"/>
    </row>
    <row r="16" spans="1:18">
      <c r="A16" s="41" t="s">
        <v>105</v>
      </c>
      <c r="B16" s="220">
        <v>-1.9311647847407999E-2</v>
      </c>
      <c r="C16" s="222">
        <v>1.2094567540009985E-2</v>
      </c>
      <c r="D16" s="220">
        <v>-0.17889113660274969</v>
      </c>
      <c r="E16" s="221">
        <v>6.1005948510171895E-2</v>
      </c>
      <c r="F16" s="220">
        <v>5.2006074896342097E-2</v>
      </c>
      <c r="G16" s="221">
        <v>7.0763806273890617E-2</v>
      </c>
      <c r="H16" s="220">
        <v>-1.4717176978685E-3</v>
      </c>
      <c r="I16" s="221">
        <v>3.1047564005054649E-3</v>
      </c>
      <c r="J16" s="186">
        <v>3.0904043924528E-3</v>
      </c>
      <c r="N16" s="244" t="str">
        <f t="shared" si="0"/>
        <v/>
      </c>
      <c r="O16" s="244" t="str">
        <f t="shared" si="1"/>
        <v>-</v>
      </c>
      <c r="P16" s="244" t="str">
        <f t="shared" si="2"/>
        <v/>
      </c>
      <c r="Q16" s="244" t="str">
        <f t="shared" si="3"/>
        <v/>
      </c>
      <c r="R16" s="242"/>
    </row>
    <row r="17" spans="1:18">
      <c r="A17" s="230" t="s">
        <v>100</v>
      </c>
      <c r="B17" s="220">
        <v>-4.88722415443541E-2</v>
      </c>
      <c r="C17" s="222">
        <v>1.5241457960133965E-2</v>
      </c>
      <c r="D17" s="220">
        <v>-0.1963365354472191</v>
      </c>
      <c r="E17" s="221">
        <v>8.390817659049768E-2</v>
      </c>
      <c r="F17" s="220">
        <v>0.26852184606777407</v>
      </c>
      <c r="G17" s="221">
        <v>7.9624602632877892E-2</v>
      </c>
      <c r="H17" s="220">
        <v>-8.3376054464939994E-3</v>
      </c>
      <c r="I17" s="221">
        <v>3.9483687643712831E-3</v>
      </c>
      <c r="J17" s="186">
        <v>1.55220361818517E-2</v>
      </c>
      <c r="N17" s="244" t="str">
        <f>IF((B17/C17)&gt;1.96,"+",IF((B17/C17)&lt;-1.96,"-",""))</f>
        <v>-</v>
      </c>
      <c r="O17" s="244" t="str">
        <f>IF((D17/E17)&gt;1.96,"+",IF((D17/E17)&lt;-1.96,"-",""))</f>
        <v>-</v>
      </c>
      <c r="P17" s="244" t="str">
        <f>IF((F17/G17)&gt;1.96,"+",IF((F17/G17)&lt;-1.96,"-",""))</f>
        <v>+</v>
      </c>
      <c r="Q17" s="244" t="str">
        <f>IF((H17/I17)&gt;1.96,"+",IF((H17/I17)&lt;-1.96,"-",""))</f>
        <v>-</v>
      </c>
      <c r="R17" s="242"/>
    </row>
    <row r="18" spans="1:18">
      <c r="A18" s="41" t="s">
        <v>68</v>
      </c>
      <c r="B18" s="220">
        <v>3.6856230352846603E-2</v>
      </c>
      <c r="C18" s="222">
        <v>2.6390456038069394E-2</v>
      </c>
      <c r="D18" s="220">
        <v>0.27341247530421292</v>
      </c>
      <c r="E18" s="221">
        <v>0.12147917240203185</v>
      </c>
      <c r="F18" s="220">
        <v>0.44447292628917018</v>
      </c>
      <c r="G18" s="221">
        <v>0.12546106666116144</v>
      </c>
      <c r="H18" s="220">
        <v>-3.2257263270586002E-3</v>
      </c>
      <c r="I18" s="221">
        <v>3.9106700658379824E-3</v>
      </c>
      <c r="J18" s="186">
        <v>1.03525705861779E-2</v>
      </c>
      <c r="N18" s="244" t="str">
        <f t="shared" si="0"/>
        <v/>
      </c>
      <c r="O18" s="244" t="str">
        <f t="shared" si="1"/>
        <v>+</v>
      </c>
      <c r="P18" s="244" t="str">
        <f t="shared" si="2"/>
        <v>+</v>
      </c>
      <c r="Q18" s="244" t="str">
        <f t="shared" si="3"/>
        <v/>
      </c>
      <c r="R18" s="242"/>
    </row>
    <row r="19" spans="1:18">
      <c r="A19" s="41" t="s">
        <v>108</v>
      </c>
      <c r="B19" s="220">
        <v>4.4194378916916997E-3</v>
      </c>
      <c r="C19" s="222">
        <v>2.7496650326380937E-2</v>
      </c>
      <c r="D19" s="220">
        <v>-0.19163950486009909</v>
      </c>
      <c r="E19" s="221">
        <v>0.14903414346999108</v>
      </c>
      <c r="F19" s="220">
        <v>5.0743630131368997E-2</v>
      </c>
      <c r="G19" s="221">
        <v>0.13559365946282492</v>
      </c>
      <c r="H19" s="220">
        <v>8.0832540961950003E-4</v>
      </c>
      <c r="I19" s="221">
        <v>8.1565958014043569E-3</v>
      </c>
      <c r="J19" s="186">
        <v>1.3598821703857001E-3</v>
      </c>
      <c r="N19" s="244" t="str">
        <f t="shared" si="0"/>
        <v/>
      </c>
      <c r="O19" s="244" t="str">
        <f t="shared" si="1"/>
        <v/>
      </c>
      <c r="P19" s="244" t="str">
        <f t="shared" si="2"/>
        <v/>
      </c>
      <c r="Q19" s="244" t="str">
        <f t="shared" si="3"/>
        <v/>
      </c>
      <c r="R19" s="242"/>
    </row>
    <row r="20" spans="1:18">
      <c r="A20" s="39" t="s">
        <v>90</v>
      </c>
      <c r="B20" s="220">
        <v>1.7005426853437301E-2</v>
      </c>
      <c r="C20" s="222">
        <v>4.6966231703919364E-2</v>
      </c>
      <c r="D20" s="220">
        <v>0.46432219043977468</v>
      </c>
      <c r="E20" s="221">
        <v>0.13179107971322626</v>
      </c>
      <c r="F20" s="220">
        <v>-0.16891624363155741</v>
      </c>
      <c r="G20" s="221">
        <v>8.0866910474109904E-2</v>
      </c>
      <c r="H20" s="220">
        <v>6.4963335174864998E-3</v>
      </c>
      <c r="I20" s="221">
        <v>7.4231129240551865E-3</v>
      </c>
      <c r="J20" s="186">
        <v>1.48791461705482E-2</v>
      </c>
      <c r="N20" s="244" t="str">
        <f t="shared" si="0"/>
        <v/>
      </c>
      <c r="O20" s="244" t="str">
        <f t="shared" si="1"/>
        <v>+</v>
      </c>
      <c r="P20" s="244" t="str">
        <f t="shared" si="2"/>
        <v>-</v>
      </c>
      <c r="Q20" s="244" t="str">
        <f t="shared" si="3"/>
        <v/>
      </c>
      <c r="R20" s="242"/>
    </row>
    <row r="21" spans="1:18">
      <c r="A21" s="39" t="s">
        <v>56</v>
      </c>
      <c r="B21" s="220">
        <v>-2.34506277351548E-2</v>
      </c>
      <c r="C21" s="222">
        <v>2.1144578642860963E-2</v>
      </c>
      <c r="D21" s="220">
        <v>-0.1941486571180242</v>
      </c>
      <c r="E21" s="221">
        <v>0.14050973821617954</v>
      </c>
      <c r="F21" s="220">
        <v>-0.20810413131260719</v>
      </c>
      <c r="G21" s="221">
        <v>0.19772689836492544</v>
      </c>
      <c r="H21" s="220">
        <v>6.8606392455451996E-3</v>
      </c>
      <c r="I21" s="221">
        <v>8.572317340866149E-3</v>
      </c>
      <c r="J21" s="186">
        <v>4.1119368138577998E-3</v>
      </c>
      <c r="N21" s="244" t="str">
        <f t="shared" si="0"/>
        <v/>
      </c>
      <c r="O21" s="244" t="str">
        <f t="shared" si="1"/>
        <v/>
      </c>
      <c r="P21" s="244" t="str">
        <f t="shared" si="2"/>
        <v/>
      </c>
      <c r="Q21" s="244" t="str">
        <f t="shared" si="3"/>
        <v/>
      </c>
      <c r="R21" s="242"/>
    </row>
    <row r="22" spans="1:18">
      <c r="A22" s="39" t="s">
        <v>69</v>
      </c>
      <c r="B22" s="220">
        <v>-3.85556245271126E-2</v>
      </c>
      <c r="C22" s="222">
        <v>2.020919116390086E-2</v>
      </c>
      <c r="D22" s="220">
        <v>0.1116428965449653</v>
      </c>
      <c r="E22" s="221">
        <v>7.799649059280804E-2</v>
      </c>
      <c r="F22" s="220">
        <v>0.56782279037369754</v>
      </c>
      <c r="G22" s="221">
        <v>9.9784530768178989E-2</v>
      </c>
      <c r="H22" s="220">
        <v>3.1212466674488001E-3</v>
      </c>
      <c r="I22" s="221">
        <v>3.4260716390712449E-3</v>
      </c>
      <c r="J22" s="186">
        <v>1.68513964517388E-2</v>
      </c>
      <c r="N22" s="244" t="str">
        <f t="shared" si="0"/>
        <v/>
      </c>
      <c r="O22" s="244" t="str">
        <f t="shared" si="1"/>
        <v/>
      </c>
      <c r="P22" s="244" t="str">
        <f t="shared" si="2"/>
        <v>+</v>
      </c>
      <c r="Q22" s="244" t="str">
        <f t="shared" si="3"/>
        <v/>
      </c>
      <c r="R22" s="242"/>
    </row>
    <row r="23" spans="1:18">
      <c r="A23" s="39" t="s">
        <v>107</v>
      </c>
      <c r="B23" s="220">
        <v>1.0863751600001101E-2</v>
      </c>
      <c r="C23" s="222">
        <v>2.2912696648927172E-2</v>
      </c>
      <c r="D23" s="220">
        <v>-0.269753433647825</v>
      </c>
      <c r="E23" s="221">
        <v>9.7088351608774826E-2</v>
      </c>
      <c r="F23" s="220">
        <v>0.14155210229040019</v>
      </c>
      <c r="G23" s="221">
        <v>0.11571375064664034</v>
      </c>
      <c r="H23" s="220">
        <v>-1.4638157479742999E-3</v>
      </c>
      <c r="I23" s="221">
        <v>4.9074349187782362E-3</v>
      </c>
      <c r="J23" s="186">
        <v>5.7468322060233003E-3</v>
      </c>
      <c r="N23" s="244" t="str">
        <f t="shared" si="0"/>
        <v/>
      </c>
      <c r="O23" s="244" t="str">
        <f t="shared" si="1"/>
        <v>-</v>
      </c>
      <c r="P23" s="244" t="str">
        <f t="shared" si="2"/>
        <v/>
      </c>
      <c r="Q23" s="244" t="str">
        <f t="shared" si="3"/>
        <v/>
      </c>
      <c r="R23" s="242"/>
    </row>
    <row r="24" spans="1:18">
      <c r="A24" s="39" t="s">
        <v>73</v>
      </c>
      <c r="B24" s="220">
        <v>-2.7750253678547099E-2</v>
      </c>
      <c r="C24" s="222">
        <v>2.4244306966654066E-2</v>
      </c>
      <c r="D24" s="220">
        <v>-6.2357282344459898E-2</v>
      </c>
      <c r="E24" s="221">
        <v>9.6064254242882854E-2</v>
      </c>
      <c r="F24" s="220">
        <v>0.50066434586283171</v>
      </c>
      <c r="G24" s="221">
        <v>0.15937450748478948</v>
      </c>
      <c r="H24" s="220">
        <v>1.0563676088687799E-2</v>
      </c>
      <c r="I24" s="221">
        <v>4.7384418499630083E-3</v>
      </c>
      <c r="J24" s="186">
        <v>1.25273731466253E-2</v>
      </c>
      <c r="N24" s="244" t="str">
        <f t="shared" si="0"/>
        <v/>
      </c>
      <c r="O24" s="244" t="str">
        <f t="shared" si="1"/>
        <v/>
      </c>
      <c r="P24" s="244" t="str">
        <f t="shared" si="2"/>
        <v>+</v>
      </c>
      <c r="Q24" s="244" t="str">
        <f t="shared" si="3"/>
        <v>+</v>
      </c>
      <c r="R24" s="242"/>
    </row>
    <row r="25" spans="1:18">
      <c r="A25" s="39" t="s">
        <v>62</v>
      </c>
      <c r="B25" s="220">
        <v>1.38074566849951E-2</v>
      </c>
      <c r="C25" s="222">
        <v>1.9270940855919086E-2</v>
      </c>
      <c r="D25" s="220">
        <v>0.27446809305173331</v>
      </c>
      <c r="E25" s="221">
        <v>0.12105997949706591</v>
      </c>
      <c r="F25" s="220">
        <v>0.18781469001912371</v>
      </c>
      <c r="G25" s="221">
        <v>7.7477414754091423E-2</v>
      </c>
      <c r="H25" s="220">
        <v>8.9785546433379E-3</v>
      </c>
      <c r="I25" s="221">
        <v>3.7087260426179759E-3</v>
      </c>
      <c r="J25" s="186">
        <v>9.1874704081097002E-3</v>
      </c>
      <c r="N25" s="244" t="str">
        <f t="shared" si="0"/>
        <v/>
      </c>
      <c r="O25" s="244" t="str">
        <f t="shared" si="1"/>
        <v>+</v>
      </c>
      <c r="P25" s="244" t="str">
        <f t="shared" si="2"/>
        <v>+</v>
      </c>
      <c r="Q25" s="244" t="str">
        <f t="shared" si="3"/>
        <v>+</v>
      </c>
      <c r="R25" s="242"/>
    </row>
    <row r="26" spans="1:18">
      <c r="A26" s="39" t="s">
        <v>79</v>
      </c>
      <c r="B26" s="220">
        <v>2.8504815266057002E-3</v>
      </c>
      <c r="C26" s="222">
        <v>1.7103115101555617E-2</v>
      </c>
      <c r="D26" s="220">
        <v>6.9164178225990802E-2</v>
      </c>
      <c r="E26" s="221">
        <v>8.6646002079381751E-2</v>
      </c>
      <c r="F26" s="220">
        <v>0.42863518979312332</v>
      </c>
      <c r="G26" s="221">
        <v>0.16983451682838344</v>
      </c>
      <c r="H26" s="220">
        <v>-9.3205753864298996E-3</v>
      </c>
      <c r="I26" s="221">
        <v>4.3211891679682396E-3</v>
      </c>
      <c r="J26" s="186">
        <v>4.9069566830451999E-3</v>
      </c>
      <c r="N26" s="244" t="str">
        <f t="shared" si="0"/>
        <v/>
      </c>
      <c r="O26" s="244" t="str">
        <f t="shared" si="1"/>
        <v/>
      </c>
      <c r="P26" s="244" t="str">
        <f t="shared" si="2"/>
        <v>+</v>
      </c>
      <c r="Q26" s="244" t="str">
        <f t="shared" si="3"/>
        <v>-</v>
      </c>
      <c r="R26" s="242"/>
    </row>
    <row r="27" spans="1:18">
      <c r="A27" s="39" t="s">
        <v>98</v>
      </c>
      <c r="B27" s="220">
        <v>-3.1470869666198303E-2</v>
      </c>
      <c r="C27" s="222">
        <v>1.7218178449825698E-2</v>
      </c>
      <c r="D27" s="220">
        <v>-9.9211391828053899E-2</v>
      </c>
      <c r="E27" s="221">
        <v>8.2603239812633497E-2</v>
      </c>
      <c r="F27" s="220">
        <v>-7.8218352772764704E-2</v>
      </c>
      <c r="G27" s="221">
        <v>0.12880571739377444</v>
      </c>
      <c r="H27" s="220">
        <v>-1.6066583992100099E-2</v>
      </c>
      <c r="I27" s="221">
        <v>4.2643752718785795E-3</v>
      </c>
      <c r="J27" s="186">
        <v>9.0720372971678995E-3</v>
      </c>
      <c r="N27" s="244" t="str">
        <f t="shared" si="0"/>
        <v/>
      </c>
      <c r="O27" s="244" t="str">
        <f t="shared" si="1"/>
        <v/>
      </c>
      <c r="P27" s="244" t="str">
        <f t="shared" si="2"/>
        <v/>
      </c>
      <c r="Q27" s="244" t="str">
        <f t="shared" si="3"/>
        <v>-</v>
      </c>
      <c r="R27" s="242"/>
    </row>
    <row r="28" spans="1:18">
      <c r="A28" s="39" t="s">
        <v>65</v>
      </c>
      <c r="B28" s="220">
        <v>5.31695797124224E-2</v>
      </c>
      <c r="C28" s="222">
        <v>3.3863329802586245E-2</v>
      </c>
      <c r="D28" s="220">
        <v>0.66628143461507416</v>
      </c>
      <c r="E28" s="221">
        <v>0.16496523590432538</v>
      </c>
      <c r="F28" s="220">
        <v>0.46067108283177138</v>
      </c>
      <c r="G28" s="221">
        <v>0.10358614702694928</v>
      </c>
      <c r="H28" s="220">
        <v>-6.5151387632605999E-3</v>
      </c>
      <c r="I28" s="221">
        <v>4.3369136445346916E-3</v>
      </c>
      <c r="J28" s="186">
        <v>3.0924091259814102E-2</v>
      </c>
      <c r="N28" s="244" t="str">
        <f t="shared" si="0"/>
        <v/>
      </c>
      <c r="O28" s="244" t="str">
        <f t="shared" si="1"/>
        <v>+</v>
      </c>
      <c r="P28" s="244" t="str">
        <f t="shared" si="2"/>
        <v>+</v>
      </c>
      <c r="Q28" s="244" t="str">
        <f t="shared" si="3"/>
        <v/>
      </c>
      <c r="R28" s="242"/>
    </row>
    <row r="29" spans="1:18">
      <c r="A29" s="39" t="s">
        <v>70</v>
      </c>
      <c r="B29" s="220">
        <v>-4.7369964801590898E-2</v>
      </c>
      <c r="C29" s="222">
        <v>2.4659372901128244E-2</v>
      </c>
      <c r="D29" s="220">
        <v>-0.1227094511933666</v>
      </c>
      <c r="E29" s="221">
        <v>8.9933774545904815E-2</v>
      </c>
      <c r="F29" s="220">
        <v>0.21176353516038879</v>
      </c>
      <c r="G29" s="221">
        <v>0.14448439684429784</v>
      </c>
      <c r="H29" s="220">
        <v>6.2611935662003002E-3</v>
      </c>
      <c r="I29" s="221">
        <v>6.5923932473697646E-3</v>
      </c>
      <c r="J29" s="186">
        <v>7.1568983229336001E-3</v>
      </c>
      <c r="N29" s="244" t="str">
        <f t="shared" si="0"/>
        <v/>
      </c>
      <c r="O29" s="244" t="str">
        <f t="shared" si="1"/>
        <v/>
      </c>
      <c r="P29" s="244" t="str">
        <f t="shared" si="2"/>
        <v/>
      </c>
      <c r="Q29" s="244" t="str">
        <f t="shared" si="3"/>
        <v/>
      </c>
      <c r="R29" s="242"/>
    </row>
    <row r="30" spans="1:18">
      <c r="A30" s="39" t="s">
        <v>99</v>
      </c>
      <c r="B30" s="220">
        <v>-1.6187020002085401E-2</v>
      </c>
      <c r="C30" s="222">
        <v>2.9958787115358761E-2</v>
      </c>
      <c r="D30" s="220">
        <v>0.50375426509040033</v>
      </c>
      <c r="E30" s="221">
        <v>0.14927310734303287</v>
      </c>
      <c r="F30" s="220">
        <v>0.75788605555862132</v>
      </c>
      <c r="G30" s="221">
        <v>0.19305505962472339</v>
      </c>
      <c r="H30" s="220">
        <v>1.54894727264859E-2</v>
      </c>
      <c r="I30" s="221">
        <v>7.1023717249316231E-3</v>
      </c>
      <c r="J30" s="186">
        <v>3.2847040468156501E-2</v>
      </c>
      <c r="N30" s="244" t="str">
        <f t="shared" si="0"/>
        <v/>
      </c>
      <c r="O30" s="244" t="str">
        <f t="shared" si="1"/>
        <v>+</v>
      </c>
      <c r="P30" s="244" t="str">
        <f t="shared" si="2"/>
        <v>+</v>
      </c>
      <c r="Q30" s="244" t="str">
        <f t="shared" si="3"/>
        <v>+</v>
      </c>
      <c r="R30" s="242"/>
    </row>
    <row r="31" spans="1:18">
      <c r="A31" s="39" t="s">
        <v>85</v>
      </c>
      <c r="B31" s="220">
        <v>-5.3422196135028202E-2</v>
      </c>
      <c r="C31" s="222">
        <v>1.4531339826574282E-2</v>
      </c>
      <c r="D31" s="220">
        <v>6.07524493635377E-2</v>
      </c>
      <c r="E31" s="221">
        <v>9.5465237010937704E-2</v>
      </c>
      <c r="F31" s="220">
        <v>0.65657865010902838</v>
      </c>
      <c r="G31" s="221">
        <v>0.11768604478454682</v>
      </c>
      <c r="H31" s="220">
        <v>-7.2520132249378998E-3</v>
      </c>
      <c r="I31" s="221">
        <v>3.1814436214977109E-3</v>
      </c>
      <c r="J31" s="186">
        <v>1.8525782399599702E-2</v>
      </c>
      <c r="N31" s="244" t="str">
        <f t="shared" si="0"/>
        <v>-</v>
      </c>
      <c r="O31" s="244" t="str">
        <f t="shared" si="1"/>
        <v/>
      </c>
      <c r="P31" s="244" t="str">
        <f t="shared" si="2"/>
        <v>+</v>
      </c>
      <c r="Q31" s="244" t="str">
        <f t="shared" si="3"/>
        <v>-</v>
      </c>
      <c r="R31" s="242"/>
    </row>
    <row r="32" spans="1:18">
      <c r="A32" s="39" t="s">
        <v>97</v>
      </c>
      <c r="B32" s="220">
        <v>5.75377683305143E-2</v>
      </c>
      <c r="C32" s="222">
        <v>2.5247928396310949E-2</v>
      </c>
      <c r="D32" s="220">
        <v>-0.23427629502908379</v>
      </c>
      <c r="E32" s="221">
        <v>0.12115342560204344</v>
      </c>
      <c r="F32" s="220">
        <v>0.6649114141094602</v>
      </c>
      <c r="G32" s="221">
        <v>0.12953364981414459</v>
      </c>
      <c r="H32" s="220">
        <v>8.3792740094149002E-3</v>
      </c>
      <c r="I32" s="221">
        <v>6.0384018617534877E-3</v>
      </c>
      <c r="J32" s="186">
        <v>2.7861290988170501E-2</v>
      </c>
      <c r="N32" s="244" t="str">
        <f t="shared" si="0"/>
        <v>+</v>
      </c>
      <c r="O32" s="244" t="str">
        <f t="shared" si="1"/>
        <v/>
      </c>
      <c r="P32" s="244" t="str">
        <f t="shared" si="2"/>
        <v>+</v>
      </c>
      <c r="Q32" s="244" t="str">
        <f t="shared" si="3"/>
        <v/>
      </c>
      <c r="R32" s="242"/>
    </row>
    <row r="33" spans="1:18">
      <c r="A33" s="39" t="s">
        <v>82</v>
      </c>
      <c r="B33" s="220">
        <v>3.5858110961793102E-2</v>
      </c>
      <c r="C33" s="222">
        <v>2.0916802323254654E-2</v>
      </c>
      <c r="D33" s="220">
        <v>3.4178352469963702E-2</v>
      </c>
      <c r="E33" s="221">
        <v>7.7440405959602901E-2</v>
      </c>
      <c r="F33" s="220">
        <v>1.4657994672079531</v>
      </c>
      <c r="G33" s="221">
        <v>0.14946284772855634</v>
      </c>
      <c r="H33" s="220">
        <v>-1.58968668504934E-2</v>
      </c>
      <c r="I33" s="221">
        <v>3.4296502944411145E-3</v>
      </c>
      <c r="J33" s="186">
        <v>4.9214722554421698E-2</v>
      </c>
      <c r="N33" s="244" t="str">
        <f t="shared" si="0"/>
        <v/>
      </c>
      <c r="O33" s="244" t="str">
        <f t="shared" si="1"/>
        <v/>
      </c>
      <c r="P33" s="244" t="str">
        <f t="shared" si="2"/>
        <v>+</v>
      </c>
      <c r="Q33" s="244" t="str">
        <f t="shared" si="3"/>
        <v>-</v>
      </c>
      <c r="R33" s="242"/>
    </row>
    <row r="34" spans="1:18">
      <c r="A34" s="39" t="s">
        <v>454</v>
      </c>
      <c r="B34" s="220">
        <v>9.4489678643955993E-2</v>
      </c>
      <c r="C34" s="222">
        <v>4.8604649933927095E-2</v>
      </c>
      <c r="D34" s="220">
        <v>0.1874675236609491</v>
      </c>
      <c r="E34" s="221">
        <v>0.16564513590930355</v>
      </c>
      <c r="F34" s="220">
        <v>0.33556864703066008</v>
      </c>
      <c r="G34" s="221">
        <v>0.39210895885950942</v>
      </c>
      <c r="H34" s="220">
        <v>1.32048705004184E-2</v>
      </c>
      <c r="I34" s="221">
        <v>8.0021334845732737E-3</v>
      </c>
      <c r="J34" s="186">
        <v>1.0414806986277701E-2</v>
      </c>
      <c r="N34" s="244" t="str">
        <f t="shared" si="0"/>
        <v/>
      </c>
      <c r="O34" s="244" t="str">
        <f t="shared" si="1"/>
        <v/>
      </c>
      <c r="P34" s="244" t="str">
        <f t="shared" si="2"/>
        <v/>
      </c>
      <c r="Q34" s="244" t="str">
        <f t="shared" si="3"/>
        <v/>
      </c>
      <c r="R34" s="242"/>
    </row>
    <row r="35" spans="1:18">
      <c r="A35" s="39" t="s">
        <v>80</v>
      </c>
      <c r="B35" s="220">
        <v>0.10025760049947539</v>
      </c>
      <c r="C35" s="222">
        <v>2.8589821182490465E-2</v>
      </c>
      <c r="D35" s="220">
        <v>0.1239122060782618</v>
      </c>
      <c r="E35" s="221">
        <v>9.1220556127951866E-2</v>
      </c>
      <c r="F35" s="220">
        <v>0.1684735295257162</v>
      </c>
      <c r="G35" s="221">
        <v>9.3304893114172741E-2</v>
      </c>
      <c r="H35" s="220">
        <v>4.1177430578734797E-2</v>
      </c>
      <c r="I35" s="221">
        <v>3.6808739812888938E-3</v>
      </c>
      <c r="J35" s="186">
        <v>5.2611795715640002E-2</v>
      </c>
      <c r="N35" s="244" t="str">
        <f t="shared" si="0"/>
        <v>+</v>
      </c>
      <c r="O35" s="244" t="str">
        <f t="shared" si="1"/>
        <v/>
      </c>
      <c r="P35" s="244" t="str">
        <f t="shared" si="2"/>
        <v/>
      </c>
      <c r="Q35" s="244" t="str">
        <f t="shared" si="3"/>
        <v>+</v>
      </c>
      <c r="R35" s="242"/>
    </row>
    <row r="36" spans="1:18">
      <c r="A36" s="39" t="s">
        <v>96</v>
      </c>
      <c r="B36" s="220">
        <v>6.6657193431339003E-3</v>
      </c>
      <c r="C36" s="222">
        <v>3.2249241602368646E-2</v>
      </c>
      <c r="D36" s="220">
        <v>-0.34667492468965971</v>
      </c>
      <c r="E36" s="221">
        <v>0.14451874960722905</v>
      </c>
      <c r="F36" s="220">
        <v>0.19165770143998481</v>
      </c>
      <c r="G36" s="221">
        <v>0.19633348771289288</v>
      </c>
      <c r="H36" s="220">
        <v>-2.5264604207918999E-3</v>
      </c>
      <c r="I36" s="221">
        <v>6.1752774501251766E-3</v>
      </c>
      <c r="J36" s="186">
        <v>6.2083512075741002E-3</v>
      </c>
      <c r="N36" s="244" t="str">
        <f t="shared" si="0"/>
        <v/>
      </c>
      <c r="O36" s="244" t="str">
        <f t="shared" si="1"/>
        <v>-</v>
      </c>
      <c r="P36" s="244" t="str">
        <f t="shared" si="2"/>
        <v/>
      </c>
      <c r="Q36" s="244" t="str">
        <f t="shared" si="3"/>
        <v/>
      </c>
      <c r="R36" s="242"/>
    </row>
    <row r="37" spans="1:18">
      <c r="A37" s="39" t="s">
        <v>92</v>
      </c>
      <c r="B37" s="220">
        <v>7.4655178434253705E-2</v>
      </c>
      <c r="C37" s="222">
        <v>2.4560802373121797E-2</v>
      </c>
      <c r="D37" s="220">
        <v>0.10086540872375931</v>
      </c>
      <c r="E37" s="221">
        <v>0.13606194248047743</v>
      </c>
      <c r="F37" s="220">
        <v>-7.7649262965968205E-2</v>
      </c>
      <c r="G37" s="221">
        <v>0.19345776154934097</v>
      </c>
      <c r="H37" s="220">
        <v>1.29379539452833E-2</v>
      </c>
      <c r="I37" s="221">
        <v>4.360599700827179E-3</v>
      </c>
      <c r="J37" s="186">
        <v>7.9853348871750992E-3</v>
      </c>
      <c r="N37" s="244" t="str">
        <f t="shared" si="0"/>
        <v>+</v>
      </c>
      <c r="O37" s="244" t="str">
        <f t="shared" si="1"/>
        <v/>
      </c>
      <c r="P37" s="244" t="str">
        <f t="shared" si="2"/>
        <v/>
      </c>
      <c r="Q37" s="244" t="str">
        <f t="shared" si="3"/>
        <v>+</v>
      </c>
      <c r="R37" s="242"/>
    </row>
    <row r="38" spans="1:18">
      <c r="A38" s="39" t="s">
        <v>66</v>
      </c>
      <c r="B38" s="220">
        <v>5.0395635286127297E-2</v>
      </c>
      <c r="C38" s="222">
        <v>2.8442417098263496E-2</v>
      </c>
      <c r="D38" s="220">
        <v>0.55511934846511524</v>
      </c>
      <c r="E38" s="221">
        <v>0.1570135765573884</v>
      </c>
      <c r="F38" s="220">
        <v>0.61264821025196026</v>
      </c>
      <c r="G38" s="221">
        <v>0.12317784756090905</v>
      </c>
      <c r="H38" s="220">
        <v>1.9193004191124099E-2</v>
      </c>
      <c r="I38" s="221">
        <v>5.1518783602228536E-3</v>
      </c>
      <c r="J38" s="186">
        <v>4.9101134968919498E-2</v>
      </c>
      <c r="N38" s="244" t="str">
        <f t="shared" si="0"/>
        <v/>
      </c>
      <c r="O38" s="244" t="str">
        <f t="shared" si="1"/>
        <v>+</v>
      </c>
      <c r="P38" s="244" t="str">
        <f t="shared" si="2"/>
        <v>+</v>
      </c>
      <c r="Q38" s="244" t="str">
        <f t="shared" si="3"/>
        <v>+</v>
      </c>
      <c r="R38" s="242"/>
    </row>
    <row r="39" spans="1:18">
      <c r="A39" s="39" t="s">
        <v>58</v>
      </c>
      <c r="B39" s="220">
        <v>2.2858123630657399E-2</v>
      </c>
      <c r="C39" s="222">
        <v>1.7756540576678255E-2</v>
      </c>
      <c r="D39" s="220">
        <v>0.63185902654194126</v>
      </c>
      <c r="E39" s="221">
        <v>0.11106126953318204</v>
      </c>
      <c r="F39" s="220">
        <v>0.1695129704166701</v>
      </c>
      <c r="G39" s="221">
        <v>8.0322822672048905E-2</v>
      </c>
      <c r="H39" s="220">
        <v>1.17026663157363E-2</v>
      </c>
      <c r="I39" s="221">
        <v>3.9620470840009154E-3</v>
      </c>
      <c r="J39" s="186">
        <v>2.3541378444037399E-2</v>
      </c>
      <c r="N39" s="244" t="str">
        <f t="shared" si="0"/>
        <v/>
      </c>
      <c r="O39" s="244" t="str">
        <f t="shared" si="1"/>
        <v>+</v>
      </c>
      <c r="P39" s="244" t="str">
        <f t="shared" si="2"/>
        <v>+</v>
      </c>
      <c r="Q39" s="244" t="str">
        <f t="shared" si="3"/>
        <v>+</v>
      </c>
      <c r="R39" s="242"/>
    </row>
    <row r="40" spans="1:18">
      <c r="A40" s="39" t="s">
        <v>76</v>
      </c>
      <c r="B40" s="220">
        <v>-1.08110256785292E-2</v>
      </c>
      <c r="C40" s="222">
        <v>1.9477188602182217E-2</v>
      </c>
      <c r="D40" s="220">
        <v>0.15734036929235171</v>
      </c>
      <c r="E40" s="221">
        <v>0.12017549555411595</v>
      </c>
      <c r="F40" s="220">
        <v>0.82036290364487319</v>
      </c>
      <c r="G40" s="221">
        <v>0.16486125731877824</v>
      </c>
      <c r="H40" s="220">
        <v>4.6510356055812999E-3</v>
      </c>
      <c r="I40" s="221">
        <v>4.150783324284887E-3</v>
      </c>
      <c r="J40" s="186">
        <v>1.5440058987740901E-2</v>
      </c>
      <c r="N40" s="244" t="str">
        <f t="shared" si="0"/>
        <v/>
      </c>
      <c r="O40" s="244" t="str">
        <f t="shared" si="1"/>
        <v/>
      </c>
      <c r="P40" s="244" t="str">
        <f t="shared" si="2"/>
        <v>+</v>
      </c>
      <c r="Q40" s="244" t="str">
        <f t="shared" si="3"/>
        <v/>
      </c>
      <c r="R40" s="242"/>
    </row>
    <row r="41" spans="1:18">
      <c r="A41" s="39" t="s">
        <v>2</v>
      </c>
      <c r="B41" s="220">
        <v>8.5822391549358005E-3</v>
      </c>
      <c r="C41" s="222">
        <v>2.7851864480477322E-2</v>
      </c>
      <c r="D41" s="220">
        <v>-8.8739625017792104E-2</v>
      </c>
      <c r="E41" s="221">
        <v>0.14812768538686555</v>
      </c>
      <c r="F41" s="220">
        <v>-0.44316622839908648</v>
      </c>
      <c r="G41" s="221">
        <v>0.21041167267357649</v>
      </c>
      <c r="H41" s="220">
        <v>-4.9773795883122996E-3</v>
      </c>
      <c r="I41" s="221">
        <v>7.2012357007691886E-3</v>
      </c>
      <c r="J41" s="186">
        <v>3.8452826419203999E-3</v>
      </c>
      <c r="N41" s="244" t="str">
        <f t="shared" si="0"/>
        <v/>
      </c>
      <c r="O41" s="244" t="str">
        <f t="shared" si="1"/>
        <v/>
      </c>
      <c r="P41" s="244" t="str">
        <f t="shared" si="2"/>
        <v>-</v>
      </c>
      <c r="Q41" s="244" t="str">
        <f t="shared" si="3"/>
        <v/>
      </c>
      <c r="R41" s="242"/>
    </row>
    <row r="42" spans="1:18">
      <c r="A42" s="39" t="s">
        <v>93</v>
      </c>
      <c r="B42" s="220">
        <v>-7.2360053500204802E-2</v>
      </c>
      <c r="C42" s="222">
        <v>2.4632539451728459E-2</v>
      </c>
      <c r="D42" s="220">
        <v>-8.2668629143267003E-2</v>
      </c>
      <c r="E42" s="221">
        <v>0.10104571040338815</v>
      </c>
      <c r="F42" s="220">
        <v>0.30361375503554688</v>
      </c>
      <c r="G42" s="221">
        <v>9.8385091601258037E-2</v>
      </c>
      <c r="H42" s="220">
        <v>-8.7506948666369998E-3</v>
      </c>
      <c r="I42" s="221">
        <v>5.9246387655013683E-3</v>
      </c>
      <c r="J42" s="186">
        <v>8.6171779984982998E-3</v>
      </c>
      <c r="N42" s="244" t="str">
        <f t="shared" si="0"/>
        <v>-</v>
      </c>
      <c r="O42" s="244" t="str">
        <f t="shared" si="1"/>
        <v/>
      </c>
      <c r="P42" s="244" t="str">
        <f t="shared" si="2"/>
        <v>+</v>
      </c>
      <c r="Q42" s="244" t="str">
        <f t="shared" si="3"/>
        <v/>
      </c>
      <c r="R42" s="242"/>
    </row>
    <row r="43" spans="1:18">
      <c r="A43" s="39" t="s">
        <v>106</v>
      </c>
      <c r="B43" s="220">
        <v>-4.1539783412714498E-2</v>
      </c>
      <c r="C43" s="222">
        <v>2.673688588854688E-2</v>
      </c>
      <c r="D43" s="220">
        <v>-0.16524906601452519</v>
      </c>
      <c r="E43" s="221">
        <v>0.11508794845745902</v>
      </c>
      <c r="F43" s="220">
        <v>0.35918594803104997</v>
      </c>
      <c r="G43" s="221">
        <v>9.8990586339397932E-2</v>
      </c>
      <c r="H43" s="220">
        <v>1.1887183060679999E-4</v>
      </c>
      <c r="I43" s="221">
        <v>4.51914305320041E-3</v>
      </c>
      <c r="J43" s="186">
        <v>1.8226055584388501E-2</v>
      </c>
      <c r="N43" s="244" t="str">
        <f t="shared" si="0"/>
        <v/>
      </c>
      <c r="O43" s="244" t="str">
        <f t="shared" si="1"/>
        <v/>
      </c>
      <c r="P43" s="244" t="str">
        <f t="shared" si="2"/>
        <v>+</v>
      </c>
      <c r="Q43" s="244" t="str">
        <f t="shared" si="3"/>
        <v/>
      </c>
      <c r="R43" s="242"/>
    </row>
    <row r="44" spans="1:18">
      <c r="A44" s="39" t="s">
        <v>71</v>
      </c>
      <c r="B44" s="220">
        <v>-1.46289535102935E-2</v>
      </c>
      <c r="C44" s="222">
        <v>1.5616635386364574E-2</v>
      </c>
      <c r="D44" s="220">
        <v>-5.4083758589736998E-2</v>
      </c>
      <c r="E44" s="221">
        <v>8.0125811613078732E-2</v>
      </c>
      <c r="F44" s="220">
        <v>0.33920533164345262</v>
      </c>
      <c r="G44" s="221">
        <v>9.1513828955251134E-2</v>
      </c>
      <c r="H44" s="220">
        <v>-6.2618019122531003E-3</v>
      </c>
      <c r="I44" s="221">
        <v>3.5676644608378136E-3</v>
      </c>
      <c r="J44" s="186">
        <v>7.1235114324754998E-3</v>
      </c>
      <c r="N44" s="244" t="str">
        <f t="shared" ref="N44:N63" si="4">IF((B44/C44)&gt;1.96,"+",IF((B44/C44)&lt;-1.96,"-",""))</f>
        <v/>
      </c>
      <c r="O44" s="244" t="str">
        <f t="shared" ref="O44:O63" si="5">IF((D44/E44)&gt;1.96,"+",IF((D44/E44)&lt;-1.96,"-",""))</f>
        <v/>
      </c>
      <c r="P44" s="244" t="str">
        <f t="shared" ref="P44:P63" si="6">IF((F44/G44)&gt;1.96,"+",IF((F44/G44)&lt;-1.96,"-",""))</f>
        <v>+</v>
      </c>
      <c r="Q44" s="244" t="str">
        <f t="shared" ref="Q44:Q63" si="7">IF((H44/I44)&gt;1.96,"+",IF((H44/I44)&lt;-1.96,"-",""))</f>
        <v/>
      </c>
      <c r="R44" s="242"/>
    </row>
    <row r="45" spans="1:18">
      <c r="A45" s="39" t="s">
        <v>89</v>
      </c>
      <c r="B45" s="220">
        <v>-2.01589990407153E-2</v>
      </c>
      <c r="C45" s="222">
        <v>3.0352875192176047E-2</v>
      </c>
      <c r="D45" s="220">
        <v>0.15027334532904929</v>
      </c>
      <c r="E45" s="221">
        <v>0.11662211892676616</v>
      </c>
      <c r="F45" s="220">
        <v>0.30430093740203301</v>
      </c>
      <c r="G45" s="221">
        <v>0.24400445808449936</v>
      </c>
      <c r="H45" s="220">
        <v>3.3612785523965002E-3</v>
      </c>
      <c r="I45" s="221">
        <v>6.6907767368956025E-3</v>
      </c>
      <c r="J45" s="186">
        <v>5.3344125818376E-3</v>
      </c>
      <c r="N45" s="244" t="str">
        <f t="shared" si="4"/>
        <v/>
      </c>
      <c r="O45" s="244" t="str">
        <f t="shared" si="5"/>
        <v/>
      </c>
      <c r="P45" s="244" t="str">
        <f t="shared" si="6"/>
        <v/>
      </c>
      <c r="Q45" s="244" t="str">
        <f t="shared" si="7"/>
        <v/>
      </c>
      <c r="R45" s="242"/>
    </row>
    <row r="46" spans="1:18">
      <c r="A46" s="39" t="s">
        <v>103</v>
      </c>
      <c r="B46" s="220">
        <v>-3.7044856420170802E-2</v>
      </c>
      <c r="C46" s="222">
        <v>1.4989109733052671E-2</v>
      </c>
      <c r="D46" s="220">
        <v>-0.1435913423620897</v>
      </c>
      <c r="E46" s="221">
        <v>8.1412762064427616E-2</v>
      </c>
      <c r="F46" s="220">
        <v>0.1613120006402734</v>
      </c>
      <c r="G46" s="221">
        <v>9.4267358464099879E-2</v>
      </c>
      <c r="H46" s="220">
        <v>3.3179564560716001E-3</v>
      </c>
      <c r="I46" s="221">
        <v>4.7341683711003019E-3</v>
      </c>
      <c r="J46" s="186">
        <v>3.8682118085152E-3</v>
      </c>
      <c r="N46" s="244" t="str">
        <f t="shared" si="4"/>
        <v>-</v>
      </c>
      <c r="O46" s="244" t="str">
        <f t="shared" si="5"/>
        <v/>
      </c>
      <c r="P46" s="244" t="str">
        <f t="shared" si="6"/>
        <v/>
      </c>
      <c r="Q46" s="244" t="str">
        <f t="shared" si="7"/>
        <v/>
      </c>
      <c r="R46" s="242"/>
    </row>
    <row r="47" spans="1:18">
      <c r="A47" s="39" t="s">
        <v>74</v>
      </c>
      <c r="B47" s="220">
        <v>-2.5508186293972002E-2</v>
      </c>
      <c r="C47" s="222">
        <v>3.7013135896873439E-2</v>
      </c>
      <c r="D47" s="220">
        <v>0.35235786321451762</v>
      </c>
      <c r="E47" s="221">
        <v>0.11151442864071218</v>
      </c>
      <c r="F47" s="220">
        <v>0.71726009185852602</v>
      </c>
      <c r="G47" s="221">
        <v>0.20076000825146484</v>
      </c>
      <c r="H47" s="220">
        <v>2.00852280330188E-2</v>
      </c>
      <c r="I47" s="221">
        <v>7.5511901568253775E-3</v>
      </c>
      <c r="J47" s="186">
        <v>1.9494885310526299E-2</v>
      </c>
      <c r="N47" s="244" t="str">
        <f t="shared" si="4"/>
        <v/>
      </c>
      <c r="O47" s="244" t="str">
        <f t="shared" si="5"/>
        <v>+</v>
      </c>
      <c r="P47" s="244" t="str">
        <f t="shared" si="6"/>
        <v>+</v>
      </c>
      <c r="Q47" s="244" t="str">
        <f t="shared" si="7"/>
        <v>+</v>
      </c>
      <c r="R47" s="242"/>
    </row>
    <row r="48" spans="1:18">
      <c r="A48" s="39" t="s">
        <v>60</v>
      </c>
      <c r="B48" s="220">
        <v>4.9515960730718102E-2</v>
      </c>
      <c r="C48" s="222">
        <v>3.493342483157915E-2</v>
      </c>
      <c r="D48" s="220">
        <v>0.49602129706236309</v>
      </c>
      <c r="E48" s="221">
        <v>0.14687507195151217</v>
      </c>
      <c r="F48" s="220">
        <v>-2.80405027454847E-2</v>
      </c>
      <c r="G48" s="221">
        <v>0.19439685603592927</v>
      </c>
      <c r="H48" s="220">
        <v>2.6412730197040098E-2</v>
      </c>
      <c r="I48" s="221">
        <v>4.7348199299076781E-3</v>
      </c>
      <c r="J48" s="186">
        <v>3.71471870858711E-2</v>
      </c>
      <c r="N48" s="244" t="str">
        <f t="shared" si="4"/>
        <v/>
      </c>
      <c r="O48" s="244" t="str">
        <f t="shared" si="5"/>
        <v>+</v>
      </c>
      <c r="P48" s="244" t="str">
        <f t="shared" si="6"/>
        <v/>
      </c>
      <c r="Q48" s="244" t="str">
        <f t="shared" si="7"/>
        <v>+</v>
      </c>
      <c r="R48" s="242"/>
    </row>
    <row r="49" spans="1:18">
      <c r="A49" s="39" t="s">
        <v>109</v>
      </c>
      <c r="B49" s="220">
        <v>-5.1700063108653299E-2</v>
      </c>
      <c r="C49" s="222">
        <v>5.3971618040111705E-2</v>
      </c>
      <c r="D49" s="220">
        <v>0.34601723572504922</v>
      </c>
      <c r="E49" s="221">
        <v>0.19582560924348638</v>
      </c>
      <c r="F49" s="220">
        <v>5.4469728377757997E-3</v>
      </c>
      <c r="G49" s="221">
        <v>0.1643849310641057</v>
      </c>
      <c r="H49" s="220">
        <v>1.79536635252063E-2</v>
      </c>
      <c r="I49" s="221">
        <v>1.1661060995466505E-2</v>
      </c>
      <c r="J49" s="186">
        <v>6.0130792829555003E-3</v>
      </c>
      <c r="N49" s="244" t="str">
        <f t="shared" si="4"/>
        <v/>
      </c>
      <c r="O49" s="244" t="str">
        <f t="shared" si="5"/>
        <v/>
      </c>
      <c r="P49" s="244" t="str">
        <f t="shared" si="6"/>
        <v/>
      </c>
      <c r="Q49" s="244" t="str">
        <f t="shared" si="7"/>
        <v/>
      </c>
      <c r="R49" s="242"/>
    </row>
    <row r="50" spans="1:18">
      <c r="A50" s="39" t="s">
        <v>102</v>
      </c>
      <c r="B50" s="220">
        <v>1.50530348210431E-2</v>
      </c>
      <c r="C50" s="222">
        <v>2.1586169715031068E-2</v>
      </c>
      <c r="D50" s="220">
        <v>-0.3344511700320264</v>
      </c>
      <c r="E50" s="221">
        <v>7.6768043451577367E-2</v>
      </c>
      <c r="F50" s="220">
        <v>0.92580029033514244</v>
      </c>
      <c r="G50" s="221">
        <v>0.17917294464901456</v>
      </c>
      <c r="H50" s="220">
        <v>4.1552758811788E-3</v>
      </c>
      <c r="I50" s="221">
        <v>4.2988824475965531E-3</v>
      </c>
      <c r="J50" s="186">
        <v>1.92245953236195E-2</v>
      </c>
      <c r="N50" s="244" t="str">
        <f t="shared" si="4"/>
        <v/>
      </c>
      <c r="O50" s="244" t="str">
        <f t="shared" si="5"/>
        <v>-</v>
      </c>
      <c r="P50" s="244" t="str">
        <f t="shared" si="6"/>
        <v>+</v>
      </c>
      <c r="Q50" s="244" t="str">
        <f t="shared" si="7"/>
        <v/>
      </c>
      <c r="R50" s="242"/>
    </row>
    <row r="51" spans="1:18">
      <c r="A51" s="39" t="s">
        <v>77</v>
      </c>
      <c r="B51" s="220">
        <v>-2.4988499730999999E-3</v>
      </c>
      <c r="C51" s="222">
        <v>2.0026270581983516E-2</v>
      </c>
      <c r="D51" s="220">
        <v>0.1160150666440322</v>
      </c>
      <c r="E51" s="221">
        <v>0.10276126514287462</v>
      </c>
      <c r="F51" s="220">
        <v>0.38311403080256468</v>
      </c>
      <c r="G51" s="221">
        <v>0.11979939293944529</v>
      </c>
      <c r="H51" s="220">
        <v>1.2587633524232E-3</v>
      </c>
      <c r="I51" s="221">
        <v>3.5312126890625793E-3</v>
      </c>
      <c r="J51" s="186">
        <v>5.5484129467449003E-3</v>
      </c>
      <c r="N51" s="244" t="str">
        <f t="shared" si="4"/>
        <v/>
      </c>
      <c r="O51" s="244" t="str">
        <f t="shared" si="5"/>
        <v/>
      </c>
      <c r="P51" s="244" t="str">
        <f t="shared" si="6"/>
        <v>+</v>
      </c>
      <c r="Q51" s="244" t="str">
        <f t="shared" si="7"/>
        <v/>
      </c>
      <c r="R51" s="242"/>
    </row>
    <row r="52" spans="1:18">
      <c r="A52" s="39" t="s">
        <v>59</v>
      </c>
      <c r="B52" s="220">
        <v>-4.3849357002029202E-2</v>
      </c>
      <c r="C52" s="222">
        <v>2.0202123395153388E-2</v>
      </c>
      <c r="D52" s="220">
        <v>-0.25580810973656559</v>
      </c>
      <c r="E52" s="221">
        <v>0.1112291776491951</v>
      </c>
      <c r="F52" s="220">
        <v>-0.1044709454616527</v>
      </c>
      <c r="G52" s="221">
        <v>0.13668898982999431</v>
      </c>
      <c r="H52" s="220">
        <v>-7.1053189689916996E-3</v>
      </c>
      <c r="I52" s="221">
        <v>4.546522737787744E-3</v>
      </c>
      <c r="J52" s="186">
        <v>9.8035737896346002E-3</v>
      </c>
      <c r="N52" s="244" t="str">
        <f t="shared" si="4"/>
        <v>-</v>
      </c>
      <c r="O52" s="244" t="str">
        <f t="shared" si="5"/>
        <v>-</v>
      </c>
      <c r="P52" s="244" t="str">
        <f t="shared" si="6"/>
        <v/>
      </c>
      <c r="Q52" s="244" t="str">
        <f t="shared" si="7"/>
        <v/>
      </c>
      <c r="R52" s="242"/>
    </row>
    <row r="53" spans="1:18">
      <c r="A53" s="39" t="s">
        <v>64</v>
      </c>
      <c r="B53" s="220">
        <v>7.4062067604399096E-2</v>
      </c>
      <c r="C53" s="222">
        <v>2.3984068960746209E-2</v>
      </c>
      <c r="D53" s="220">
        <v>-0.18227919934867581</v>
      </c>
      <c r="E53" s="221">
        <v>8.1216280510599592E-2</v>
      </c>
      <c r="F53" s="220">
        <v>-0.51402527094178052</v>
      </c>
      <c r="G53" s="221">
        <v>0.15938005006544514</v>
      </c>
      <c r="H53" s="220">
        <v>-3.2099172759233498E-2</v>
      </c>
      <c r="I53" s="221">
        <v>3.6342880497444831E-3</v>
      </c>
      <c r="J53" s="186">
        <v>3.0142946657155001E-2</v>
      </c>
      <c r="N53" s="244" t="str">
        <f t="shared" si="4"/>
        <v>+</v>
      </c>
      <c r="O53" s="244" t="str">
        <f t="shared" si="5"/>
        <v>-</v>
      </c>
      <c r="P53" s="244" t="str">
        <f t="shared" si="6"/>
        <v>-</v>
      </c>
      <c r="Q53" s="244" t="str">
        <f t="shared" si="7"/>
        <v>-</v>
      </c>
      <c r="R53" s="242"/>
    </row>
    <row r="54" spans="1:18">
      <c r="A54" s="41" t="s">
        <v>95</v>
      </c>
      <c r="B54" s="220">
        <v>-8.9838222996231898E-2</v>
      </c>
      <c r="C54" s="222">
        <v>1.4042142090753933E-2</v>
      </c>
      <c r="D54" s="220">
        <v>-0.2030302029696103</v>
      </c>
      <c r="E54" s="221">
        <v>6.9368876031444052E-2</v>
      </c>
      <c r="F54" s="220">
        <v>0.22067384986142199</v>
      </c>
      <c r="G54" s="221">
        <v>7.5506535922264612E-2</v>
      </c>
      <c r="H54" s="220">
        <v>-6.9810057084327996E-3</v>
      </c>
      <c r="I54" s="221">
        <v>3.6309397774764553E-3</v>
      </c>
      <c r="J54" s="186">
        <v>1.5266844539209901E-2</v>
      </c>
      <c r="N54" s="244" t="str">
        <f t="shared" si="4"/>
        <v>-</v>
      </c>
      <c r="O54" s="244" t="str">
        <f t="shared" si="5"/>
        <v>-</v>
      </c>
      <c r="P54" s="244" t="str">
        <f t="shared" si="6"/>
        <v>+</v>
      </c>
      <c r="Q54" s="244" t="str">
        <f t="shared" si="7"/>
        <v/>
      </c>
      <c r="R54" s="242"/>
    </row>
    <row r="55" spans="1:18">
      <c r="A55" s="41" t="s">
        <v>72</v>
      </c>
      <c r="B55" s="220">
        <v>6.6703276597269998E-3</v>
      </c>
      <c r="C55" s="222">
        <v>2.4861426709256021E-2</v>
      </c>
      <c r="D55" s="220">
        <v>9.9642547160798706E-2</v>
      </c>
      <c r="E55" s="221">
        <v>0.10574412269512594</v>
      </c>
      <c r="F55" s="220">
        <v>0.27628053180769269</v>
      </c>
      <c r="G55" s="221">
        <v>0.13749161342625263</v>
      </c>
      <c r="H55" s="220">
        <v>9.4268110494767996E-3</v>
      </c>
      <c r="I55" s="221">
        <v>5.0534239150404753E-3</v>
      </c>
      <c r="J55" s="186">
        <v>6.1743909797346997E-3</v>
      </c>
      <c r="N55" s="244" t="str">
        <f t="shared" si="4"/>
        <v/>
      </c>
      <c r="O55" s="244" t="str">
        <f t="shared" si="5"/>
        <v/>
      </c>
      <c r="P55" s="244" t="str">
        <f t="shared" si="6"/>
        <v>+</v>
      </c>
      <c r="Q55" s="244" t="str">
        <f t="shared" si="7"/>
        <v/>
      </c>
      <c r="R55" s="242"/>
    </row>
    <row r="56" spans="1:18">
      <c r="A56" s="41" t="s">
        <v>57</v>
      </c>
      <c r="B56" s="220">
        <v>-4.9021259534594401E-2</v>
      </c>
      <c r="C56" s="222">
        <v>2.7082001784522511E-2</v>
      </c>
      <c r="D56" s="220">
        <v>-0.23813004773019619</v>
      </c>
      <c r="E56" s="221">
        <v>0.10572783820728225</v>
      </c>
      <c r="F56" s="220">
        <v>-0.41822005295310483</v>
      </c>
      <c r="G56" s="221">
        <v>0.21284001983567666</v>
      </c>
      <c r="H56" s="220">
        <v>-5.5232562742141998E-3</v>
      </c>
      <c r="I56" s="221">
        <v>5.0670672576522855E-3</v>
      </c>
      <c r="J56" s="186">
        <v>5.3258680792704002E-3</v>
      </c>
      <c r="N56" s="244" t="str">
        <f t="shared" si="4"/>
        <v/>
      </c>
      <c r="O56" s="244" t="str">
        <f t="shared" si="5"/>
        <v>-</v>
      </c>
      <c r="P56" s="244" t="str">
        <f t="shared" si="6"/>
        <v>-</v>
      </c>
      <c r="Q56" s="244" t="str">
        <f t="shared" si="7"/>
        <v/>
      </c>
      <c r="R56" s="242"/>
    </row>
    <row r="57" spans="1:18">
      <c r="A57" s="41" t="s">
        <v>104</v>
      </c>
      <c r="B57" s="220">
        <v>0.1013865496260159</v>
      </c>
      <c r="C57" s="222">
        <v>2.9132695849564468E-2</v>
      </c>
      <c r="D57" s="220">
        <v>-0.36327233278295662</v>
      </c>
      <c r="E57" s="221">
        <v>0.10334896980266473</v>
      </c>
      <c r="F57" s="220">
        <v>0.17855612804765469</v>
      </c>
      <c r="G57" s="221">
        <v>0.12144916722826017</v>
      </c>
      <c r="H57" s="220">
        <v>-5.8870476406099998E-5</v>
      </c>
      <c r="I57" s="221">
        <v>6.5349568460595789E-3</v>
      </c>
      <c r="J57" s="186">
        <v>9.4190891151319997E-3</v>
      </c>
      <c r="N57" s="244" t="str">
        <f t="shared" si="4"/>
        <v>+</v>
      </c>
      <c r="O57" s="244" t="str">
        <f t="shared" si="5"/>
        <v>-</v>
      </c>
      <c r="P57" s="244" t="str">
        <f t="shared" si="6"/>
        <v/>
      </c>
      <c r="Q57" s="244" t="str">
        <f t="shared" si="7"/>
        <v/>
      </c>
      <c r="R57" s="242"/>
    </row>
    <row r="58" spans="1:18">
      <c r="A58" s="41" t="s">
        <v>63</v>
      </c>
      <c r="B58" s="220">
        <v>5.2618045295991102E-2</v>
      </c>
      <c r="C58" s="222">
        <v>5.617427099244808E-2</v>
      </c>
      <c r="D58" s="220">
        <v>-7.5139639612538098E-2</v>
      </c>
      <c r="E58" s="221">
        <v>9.6837554560557287E-2</v>
      </c>
      <c r="F58" s="220">
        <v>0.18760890890384499</v>
      </c>
      <c r="G58" s="221">
        <v>0.14180013533924893</v>
      </c>
      <c r="H58" s="220">
        <v>-5.0497496975909998E-3</v>
      </c>
      <c r="I58" s="221">
        <v>8.6424748763963746E-3</v>
      </c>
      <c r="J58" s="186">
        <v>2.3655235655190001E-3</v>
      </c>
      <c r="N58" s="244" t="str">
        <f t="shared" si="4"/>
        <v/>
      </c>
      <c r="O58" s="244" t="str">
        <f t="shared" si="5"/>
        <v/>
      </c>
      <c r="P58" s="244" t="str">
        <f t="shared" si="6"/>
        <v/>
      </c>
      <c r="Q58" s="244" t="str">
        <f t="shared" si="7"/>
        <v/>
      </c>
      <c r="R58" s="242"/>
    </row>
    <row r="59" spans="1:18">
      <c r="A59" s="41" t="s">
        <v>81</v>
      </c>
      <c r="B59" s="220">
        <v>7.6987882192173004E-3</v>
      </c>
      <c r="C59" s="222">
        <v>2.8691508263941002E-2</v>
      </c>
      <c r="D59" s="220">
        <v>0.25557777055847591</v>
      </c>
      <c r="E59" s="221">
        <v>0.11970852221376806</v>
      </c>
      <c r="F59" s="220">
        <v>0.26346558717522361</v>
      </c>
      <c r="G59" s="221">
        <v>0.3237812690189863</v>
      </c>
      <c r="H59" s="220">
        <v>-2.3744423921952199E-2</v>
      </c>
      <c r="I59" s="221">
        <v>6.5605191875692534E-3</v>
      </c>
      <c r="J59" s="186">
        <v>2.04131840882626E-2</v>
      </c>
      <c r="N59" s="244" t="str">
        <f t="shared" si="4"/>
        <v/>
      </c>
      <c r="O59" s="244" t="str">
        <f t="shared" si="5"/>
        <v>+</v>
      </c>
      <c r="P59" s="244" t="str">
        <f t="shared" si="6"/>
        <v/>
      </c>
      <c r="Q59" s="244" t="str">
        <f t="shared" si="7"/>
        <v>-</v>
      </c>
      <c r="R59" s="242"/>
    </row>
    <row r="60" spans="1:18">
      <c r="A60" s="41" t="s">
        <v>94</v>
      </c>
      <c r="B60" s="220">
        <v>0.16694017161764091</v>
      </c>
      <c r="C60" s="222">
        <v>1.8203626186982087E-2</v>
      </c>
      <c r="D60" s="220">
        <v>-0.58926201911428988</v>
      </c>
      <c r="E60" s="221">
        <v>6.4182833808074866E-2</v>
      </c>
      <c r="F60" s="220">
        <v>-0.23182702161223229</v>
      </c>
      <c r="G60" s="221">
        <v>0.10339375857391561</v>
      </c>
      <c r="H60" s="220">
        <v>4.88558259179089E-2</v>
      </c>
      <c r="I60" s="221">
        <v>4.2172469214823826E-3</v>
      </c>
      <c r="J60" s="186">
        <v>5.7203038829635698E-2</v>
      </c>
      <c r="N60" s="244" t="str">
        <f t="shared" si="4"/>
        <v>+</v>
      </c>
      <c r="O60" s="244" t="str">
        <f t="shared" si="5"/>
        <v>-</v>
      </c>
      <c r="P60" s="244" t="str">
        <f t="shared" si="6"/>
        <v>-</v>
      </c>
      <c r="Q60" s="244" t="str">
        <f t="shared" si="7"/>
        <v>+</v>
      </c>
      <c r="R60" s="242"/>
    </row>
    <row r="61" spans="1:18">
      <c r="A61" s="43" t="s">
        <v>83</v>
      </c>
      <c r="B61" s="220">
        <v>-7.8384961080459007E-3</v>
      </c>
      <c r="C61" s="222">
        <v>4.4919358587019002E-3</v>
      </c>
      <c r="D61" s="220">
        <v>4.6280595714477003E-3</v>
      </c>
      <c r="E61" s="221">
        <v>1.9208002787902499E-2</v>
      </c>
      <c r="F61" s="220">
        <v>0.37068066535537542</v>
      </c>
      <c r="G61" s="221">
        <v>2.7626447449340098E-2</v>
      </c>
      <c r="H61" s="220">
        <v>1.4303687701820001E-4</v>
      </c>
      <c r="I61" s="221">
        <v>8.8310869568350003E-4</v>
      </c>
      <c r="J61" s="186">
        <v>1.52082546189125E-2</v>
      </c>
      <c r="N61" s="244" t="str">
        <f t="shared" si="4"/>
        <v/>
      </c>
      <c r="O61" s="244" t="str">
        <f t="shared" si="5"/>
        <v/>
      </c>
      <c r="P61" s="244" t="str">
        <f t="shared" si="6"/>
        <v>+</v>
      </c>
      <c r="Q61" s="244" t="str">
        <f t="shared" si="7"/>
        <v/>
      </c>
      <c r="R61" s="242"/>
    </row>
    <row r="62" spans="1:18">
      <c r="A62" s="43" t="s">
        <v>110</v>
      </c>
      <c r="B62" s="220">
        <v>-3.4575719386339201E-2</v>
      </c>
      <c r="C62" s="222">
        <v>6.0093961656093996E-3</v>
      </c>
      <c r="D62" s="220">
        <v>-4.0918409824371303E-2</v>
      </c>
      <c r="E62" s="221">
        <v>2.7814548462629301E-2</v>
      </c>
      <c r="F62" s="220">
        <v>0.42382818460464478</v>
      </c>
      <c r="G62" s="221">
        <v>3.62495370209217E-2</v>
      </c>
      <c r="H62" s="220">
        <v>-4.3704183772206003E-3</v>
      </c>
      <c r="I62" s="221">
        <v>1.3795245904474999E-3</v>
      </c>
      <c r="J62" s="186">
        <v>1.79899502545595E-2</v>
      </c>
      <c r="N62" s="244" t="str">
        <f t="shared" si="4"/>
        <v>-</v>
      </c>
      <c r="O62" s="244" t="str">
        <f t="shared" si="5"/>
        <v/>
      </c>
      <c r="P62" s="244" t="str">
        <f t="shared" si="6"/>
        <v>+</v>
      </c>
      <c r="Q62" s="244" t="str">
        <f t="shared" si="7"/>
        <v>-</v>
      </c>
      <c r="R62" s="242"/>
    </row>
    <row r="63" spans="1:18" ht="14" thickBot="1">
      <c r="A63" s="187" t="s">
        <v>54</v>
      </c>
      <c r="B63" s="223">
        <v>4.8526248407327003E-3</v>
      </c>
      <c r="C63" s="225">
        <v>4.1651632504710002E-3</v>
      </c>
      <c r="D63" s="223">
        <v>2.15992241414182E-2</v>
      </c>
      <c r="E63" s="224">
        <v>1.6551185229610701E-2</v>
      </c>
      <c r="F63" s="223">
        <v>0.2705543914442739</v>
      </c>
      <c r="G63" s="224">
        <v>2.3664604629332699E-2</v>
      </c>
      <c r="H63" s="223">
        <v>2.9024007531303002E-3</v>
      </c>
      <c r="I63" s="224">
        <v>8.1138972094219996E-4</v>
      </c>
      <c r="J63" s="188">
        <v>1.63339464164249E-2</v>
      </c>
      <c r="N63" s="244" t="str">
        <f t="shared" si="4"/>
        <v/>
      </c>
      <c r="O63" s="244" t="str">
        <f t="shared" si="5"/>
        <v/>
      </c>
      <c r="P63" s="244" t="str">
        <f t="shared" si="6"/>
        <v>+</v>
      </c>
      <c r="Q63" s="244" t="str">
        <f t="shared" si="7"/>
        <v>+</v>
      </c>
      <c r="R63" s="242"/>
    </row>
    <row r="64" spans="1:18">
      <c r="M64" s="82"/>
      <c r="N64" s="241"/>
      <c r="O64" s="241"/>
      <c r="P64" s="241"/>
      <c r="Q64" s="241"/>
      <c r="R64" s="242"/>
    </row>
    <row r="65" spans="1:26" s="82" customFormat="1" ht="30" customHeight="1">
      <c r="A65" s="341" t="s">
        <v>294</v>
      </c>
      <c r="B65" s="341"/>
      <c r="C65" s="341"/>
      <c r="D65" s="341"/>
      <c r="E65" s="341"/>
      <c r="F65" s="341"/>
      <c r="G65" s="341"/>
      <c r="H65" s="341"/>
      <c r="I65" s="341"/>
      <c r="J65" s="341"/>
      <c r="M65" s="244" t="s">
        <v>33</v>
      </c>
      <c r="N65" s="241">
        <f>COUNTIF(N12:N60,"=+")</f>
        <v>6</v>
      </c>
      <c r="O65" s="241">
        <f>COUNTIF(O12:O60,"=+")</f>
        <v>10</v>
      </c>
      <c r="P65" s="241">
        <f>COUNTIF(P12:P60,"=+")</f>
        <v>25</v>
      </c>
      <c r="Q65" s="241">
        <f>COUNTIF(Q12:Q60,"=+")</f>
        <v>11</v>
      </c>
      <c r="R65" s="241"/>
    </row>
    <row r="66" spans="1:26" s="82" customFormat="1" ht="12.75" customHeight="1">
      <c r="A66" s="189" t="s">
        <v>305</v>
      </c>
      <c r="B66" s="170"/>
      <c r="C66" s="170"/>
      <c r="D66" s="170"/>
      <c r="E66" s="170"/>
      <c r="F66" s="170"/>
      <c r="G66" s="170"/>
      <c r="H66" s="170"/>
      <c r="I66" s="170"/>
      <c r="J66" s="170"/>
      <c r="M66" s="244" t="s">
        <v>34</v>
      </c>
      <c r="N66" s="241">
        <f>COUNTIF(N12:N60,"=-")</f>
        <v>7</v>
      </c>
      <c r="O66" s="241">
        <f>COUNTIF(O12:O60,"=-")</f>
        <v>12</v>
      </c>
      <c r="P66" s="241">
        <f>COUNTIF(P12:P60,"=-")</f>
        <v>5</v>
      </c>
      <c r="Q66" s="241">
        <f>COUNTIF(Q12:Q60,"=-")</f>
        <v>8</v>
      </c>
      <c r="R66" s="241"/>
    </row>
    <row r="67" spans="1:26" s="82" customFormat="1" ht="12.75" customHeight="1">
      <c r="A67" s="189" t="s">
        <v>286</v>
      </c>
      <c r="B67" s="170"/>
      <c r="C67" s="170"/>
      <c r="D67" s="170"/>
      <c r="E67" s="170"/>
      <c r="F67" s="170"/>
      <c r="G67" s="170"/>
      <c r="H67" s="170"/>
      <c r="I67" s="170"/>
      <c r="J67" s="170"/>
      <c r="N67" s="241"/>
      <c r="O67" s="241"/>
      <c r="P67" s="241"/>
      <c r="Q67" s="241"/>
      <c r="R67" s="241"/>
    </row>
    <row r="68" spans="1:26" s="82" customFormat="1" ht="12.75" customHeight="1">
      <c r="A68" s="190" t="s">
        <v>287</v>
      </c>
      <c r="B68" s="170"/>
      <c r="C68" s="170"/>
      <c r="D68" s="170"/>
      <c r="E68" s="170"/>
      <c r="F68" s="170"/>
      <c r="G68" s="170"/>
      <c r="H68" s="170"/>
      <c r="I68" s="170"/>
      <c r="J68" s="170"/>
      <c r="N68" s="241"/>
      <c r="O68" s="241"/>
      <c r="P68" s="241"/>
      <c r="Q68" s="241"/>
      <c r="R68" s="241"/>
    </row>
    <row r="69" spans="1:26" s="82" customFormat="1" ht="12.75" customHeight="1">
      <c r="A69" s="9" t="s">
        <v>420</v>
      </c>
    </row>
    <row r="70" spans="1:26" s="82" customFormat="1" ht="12.75" customHeight="1">
      <c r="A70" s="149"/>
    </row>
    <row r="71" spans="1:26" s="82" customFormat="1" ht="14" customHeight="1">
      <c r="A71" s="150"/>
    </row>
    <row r="72" spans="1:26" s="82" customFormat="1"/>
    <row r="73" spans="1:26" s="82" customFormat="1"/>
    <row r="74" spans="1:26" s="82" customFormat="1" ht="14" customHeight="1">
      <c r="A74" s="9"/>
      <c r="B74" s="9"/>
      <c r="C74" s="9"/>
      <c r="D74" s="9"/>
      <c r="E74" s="9"/>
      <c r="F74" s="9"/>
      <c r="G74" s="9"/>
      <c r="H74" s="9"/>
      <c r="I74" s="9"/>
      <c r="J74" s="9"/>
      <c r="K74" s="9"/>
      <c r="L74" s="9"/>
      <c r="R74" s="9"/>
      <c r="S74" s="9"/>
      <c r="T74" s="9"/>
      <c r="U74" s="9"/>
      <c r="V74" s="9"/>
      <c r="W74" s="9"/>
      <c r="X74" s="9"/>
      <c r="Y74" s="9"/>
      <c r="Z74" s="9"/>
    </row>
    <row r="75" spans="1:26" s="82" customFormat="1" ht="14" customHeight="1">
      <c r="A75" s="9"/>
      <c r="B75" s="9"/>
      <c r="C75" s="9"/>
      <c r="D75" s="9"/>
      <c r="E75" s="9"/>
      <c r="F75" s="9"/>
      <c r="G75" s="9"/>
      <c r="H75" s="9"/>
      <c r="I75" s="9"/>
      <c r="J75" s="9"/>
      <c r="K75" s="9"/>
      <c r="L75" s="9"/>
      <c r="R75" s="9"/>
      <c r="S75" s="9"/>
      <c r="T75" s="9"/>
      <c r="U75" s="9"/>
      <c r="V75" s="9"/>
      <c r="W75" s="9"/>
      <c r="X75" s="9"/>
      <c r="Y75" s="9"/>
      <c r="Z75" s="9"/>
    </row>
    <row r="76" spans="1:26" ht="14" customHeight="1">
      <c r="M76" s="82"/>
      <c r="N76" s="82"/>
      <c r="O76" s="82"/>
      <c r="P76" s="82"/>
      <c r="Q76" s="82"/>
    </row>
    <row r="77" spans="1:26" ht="14" customHeight="1">
      <c r="A77" s="190"/>
      <c r="M77" s="82"/>
      <c r="N77" s="82"/>
      <c r="O77" s="82"/>
      <c r="P77" s="82"/>
      <c r="Q77" s="82"/>
    </row>
    <row r="78" spans="1:26" ht="14" customHeight="1">
      <c r="A78" s="189"/>
      <c r="M78" s="82"/>
      <c r="N78" s="82"/>
      <c r="O78" s="82"/>
      <c r="P78" s="82"/>
      <c r="Q78" s="82"/>
    </row>
  </sheetData>
  <sortState xmlns:xlrd2="http://schemas.microsoft.com/office/spreadsheetml/2017/richdata2" ref="A12:J60">
    <sortCondition ref="A12"/>
  </sortState>
  <mergeCells count="8">
    <mergeCell ref="B7:J7"/>
    <mergeCell ref="B8:I8"/>
    <mergeCell ref="J8:J10"/>
    <mergeCell ref="A65:J65"/>
    <mergeCell ref="B9:C9"/>
    <mergeCell ref="D9:E9"/>
    <mergeCell ref="F9:G9"/>
    <mergeCell ref="H9:I9"/>
  </mergeCells>
  <conditionalFormatting sqref="B12:B63 D12:D63 F12:F63 H12:H63">
    <cfRule type="expression" dxfId="11" priority="1">
      <formula>ABS(B12/C12)&gt;1.96</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78"/>
  <sheetViews>
    <sheetView zoomScaleNormal="100" workbookViewId="0">
      <selection activeCell="B8" sqref="B8:I8"/>
    </sheetView>
  </sheetViews>
  <sheetFormatPr baseColWidth="10" defaultColWidth="8.6640625" defaultRowHeight="13"/>
  <cols>
    <col min="1" max="1" width="34" style="9" customWidth="1"/>
    <col min="2" max="10" width="10.6640625" style="9" customWidth="1"/>
    <col min="11" max="16384" width="8.6640625" style="9"/>
  </cols>
  <sheetData>
    <row r="1" spans="1:17">
      <c r="A1" s="9" t="str">
        <f ca="1">RIGHT(CELL("Filename",A1),LEN(CELL("Filename",A1))-FIND("]",CELL("Filename",A1)))</f>
        <v>REG.OLS.C_PDEV_T3SOCUT_v2</v>
      </c>
      <c r="J1" s="238" t="s">
        <v>506</v>
      </c>
    </row>
    <row r="2" spans="1:17">
      <c r="A2" s="73" t="s">
        <v>410</v>
      </c>
      <c r="J2" s="206"/>
    </row>
    <row r="3" spans="1:17">
      <c r="A3" s="5" t="s">
        <v>467</v>
      </c>
    </row>
    <row r="4" spans="1:17">
      <c r="A4" s="31" t="s">
        <v>483</v>
      </c>
    </row>
    <row r="5" spans="1:17">
      <c r="A5" s="31"/>
    </row>
    <row r="6" spans="1:17" ht="14" thickBot="1"/>
    <row r="7" spans="1:17" s="33" customFormat="1" ht="34.5" customHeight="1">
      <c r="A7" s="55"/>
      <c r="B7" s="307" t="s">
        <v>514</v>
      </c>
      <c r="C7" s="319"/>
      <c r="D7" s="319"/>
      <c r="E7" s="319"/>
      <c r="F7" s="319"/>
      <c r="G7" s="319"/>
      <c r="H7" s="319"/>
      <c r="I7" s="319"/>
      <c r="J7" s="336"/>
      <c r="K7" s="125"/>
    </row>
    <row r="8" spans="1:17" s="33" customFormat="1" ht="28.25" customHeight="1">
      <c r="A8" s="56"/>
      <c r="B8" s="267" t="s">
        <v>284</v>
      </c>
      <c r="C8" s="337"/>
      <c r="D8" s="337"/>
      <c r="E8" s="337"/>
      <c r="F8" s="337"/>
      <c r="G8" s="337"/>
      <c r="H8" s="337"/>
      <c r="I8" s="337"/>
      <c r="J8" s="338" t="s">
        <v>460</v>
      </c>
    </row>
    <row r="9" spans="1:17" s="33" customFormat="1" ht="100.5" customHeight="1">
      <c r="A9" s="56"/>
      <c r="B9" s="267" t="s">
        <v>340</v>
      </c>
      <c r="C9" s="337"/>
      <c r="D9" s="267" t="s">
        <v>288</v>
      </c>
      <c r="E9" s="342"/>
      <c r="F9" s="345" t="s">
        <v>289</v>
      </c>
      <c r="G9" s="344"/>
      <c r="H9" s="343" t="s">
        <v>309</v>
      </c>
      <c r="I9" s="344"/>
      <c r="J9" s="339"/>
    </row>
    <row r="10" spans="1:17" s="82" customFormat="1">
      <c r="A10" s="126"/>
      <c r="B10" s="47" t="s">
        <v>13</v>
      </c>
      <c r="C10" s="49" t="s">
        <v>444</v>
      </c>
      <c r="D10" s="47" t="s">
        <v>13</v>
      </c>
      <c r="E10" s="49" t="s">
        <v>444</v>
      </c>
      <c r="F10" s="47" t="s">
        <v>13</v>
      </c>
      <c r="G10" s="49" t="s">
        <v>444</v>
      </c>
      <c r="H10" s="47" t="s">
        <v>13</v>
      </c>
      <c r="I10" s="75" t="s">
        <v>444</v>
      </c>
      <c r="J10" s="340"/>
      <c r="M10" s="241"/>
      <c r="N10" s="241"/>
      <c r="O10" s="241"/>
      <c r="P10" s="241"/>
      <c r="Q10" s="241"/>
    </row>
    <row r="11" spans="1:17">
      <c r="A11" s="200"/>
      <c r="B11" s="201" t="s">
        <v>31</v>
      </c>
      <c r="C11" s="202" t="s">
        <v>32</v>
      </c>
      <c r="D11" s="201" t="s">
        <v>24</v>
      </c>
      <c r="E11" s="203" t="s">
        <v>25</v>
      </c>
      <c r="F11" s="201" t="s">
        <v>26</v>
      </c>
      <c r="G11" s="203" t="s">
        <v>27</v>
      </c>
      <c r="H11" s="201" t="s">
        <v>28</v>
      </c>
      <c r="I11" s="203" t="s">
        <v>29</v>
      </c>
      <c r="J11" s="204" t="s">
        <v>30</v>
      </c>
      <c r="M11" s="242"/>
      <c r="N11" s="242" t="str">
        <f>B11</f>
        <v>t3socut_b</v>
      </c>
      <c r="O11" s="242" t="str">
        <f>D11</f>
        <v>female_b</v>
      </c>
      <c r="P11" s="242" t="str">
        <f>F11</f>
        <v>empwrkh_b</v>
      </c>
      <c r="Q11" s="242" t="str">
        <f>H11</f>
        <v>workexp_b</v>
      </c>
    </row>
    <row r="12" spans="1:17">
      <c r="A12" s="39" t="s">
        <v>75</v>
      </c>
      <c r="B12" s="220">
        <v>3.6716207440979198E-2</v>
      </c>
      <c r="C12" s="222">
        <v>5.784618059325166E-2</v>
      </c>
      <c r="D12" s="220">
        <v>-0.1514982784709723</v>
      </c>
      <c r="E12" s="221">
        <v>0.15148521887294589</v>
      </c>
      <c r="F12" s="220">
        <v>0.1175343462286832</v>
      </c>
      <c r="G12" s="221">
        <v>0.33476924372265471</v>
      </c>
      <c r="H12" s="220">
        <v>6.3307830599227E-3</v>
      </c>
      <c r="I12" s="221">
        <v>8.2129041541776776E-3</v>
      </c>
      <c r="J12" s="186">
        <v>4.3240629113722E-3</v>
      </c>
      <c r="M12" s="242"/>
      <c r="N12" s="244" t="str">
        <f t="shared" ref="N12:N43" si="0">IF((B12/C12)&gt;1.96,"+",IF((B12/C12)&lt;-1.96,"-",""))</f>
        <v/>
      </c>
      <c r="O12" s="244" t="str">
        <f t="shared" ref="O12:O43" si="1">IF((D12/E12)&gt;1.96,"+",IF((D12/E12)&lt;-1.96,"-",""))</f>
        <v/>
      </c>
      <c r="P12" s="244" t="str">
        <f t="shared" ref="P12:P43" si="2">IF((F12/G12)&gt;1.96,"+",IF((F12/G12)&lt;-1.96,"-",""))</f>
        <v/>
      </c>
      <c r="Q12" s="244" t="str">
        <f t="shared" ref="Q12:Q43" si="3">IF((H12/I12)&gt;1.96,"+",IF((H12/I12)&lt;-1.96,"-",""))</f>
        <v/>
      </c>
    </row>
    <row r="13" spans="1:17">
      <c r="A13" s="39" t="s">
        <v>78</v>
      </c>
      <c r="B13" s="220">
        <v>0.17553165761039741</v>
      </c>
      <c r="C13" s="222">
        <v>1.9620128318363812E-2</v>
      </c>
      <c r="D13" s="220">
        <v>-0.30935071726467678</v>
      </c>
      <c r="E13" s="221">
        <v>9.2052721536919374E-2</v>
      </c>
      <c r="F13" s="220">
        <v>0.89054921978030077</v>
      </c>
      <c r="G13" s="221">
        <v>0.1117599341070683</v>
      </c>
      <c r="H13" s="220">
        <v>-8.6068689410393005E-3</v>
      </c>
      <c r="I13" s="221">
        <v>5.4707956258653679E-3</v>
      </c>
      <c r="J13" s="186">
        <v>6.7518390719829194E-2</v>
      </c>
      <c r="M13" s="242"/>
      <c r="N13" s="244" t="str">
        <f t="shared" si="0"/>
        <v>+</v>
      </c>
      <c r="O13" s="244" t="str">
        <f t="shared" si="1"/>
        <v>-</v>
      </c>
      <c r="P13" s="244" t="str">
        <f t="shared" si="2"/>
        <v>+</v>
      </c>
      <c r="Q13" s="244" t="str">
        <f t="shared" si="3"/>
        <v/>
      </c>
    </row>
    <row r="14" spans="1:17">
      <c r="A14" s="41" t="s">
        <v>88</v>
      </c>
      <c r="B14" s="220">
        <v>0.1316693980308534</v>
      </c>
      <c r="C14" s="222">
        <v>2.139032088942287E-2</v>
      </c>
      <c r="D14" s="220">
        <v>-0.1251391778364625</v>
      </c>
      <c r="E14" s="221">
        <v>8.9544670933573989E-2</v>
      </c>
      <c r="F14" s="220">
        <v>0.2741068508747303</v>
      </c>
      <c r="G14" s="221">
        <v>9.5796071000942076E-2</v>
      </c>
      <c r="H14" s="220">
        <v>8.3973627150627003E-3</v>
      </c>
      <c r="I14" s="221">
        <v>3.1456445534719059E-3</v>
      </c>
      <c r="J14" s="186">
        <v>2.6220807558627698E-2</v>
      </c>
      <c r="M14" s="242"/>
      <c r="N14" s="244" t="str">
        <f t="shared" si="0"/>
        <v>+</v>
      </c>
      <c r="O14" s="244" t="str">
        <f t="shared" si="1"/>
        <v/>
      </c>
      <c r="P14" s="244" t="str">
        <f t="shared" si="2"/>
        <v>+</v>
      </c>
      <c r="Q14" s="244" t="str">
        <f t="shared" si="3"/>
        <v>+</v>
      </c>
    </row>
    <row r="15" spans="1:17">
      <c r="A15" s="41" t="s">
        <v>91</v>
      </c>
      <c r="B15" s="220">
        <v>8.0133496568888601E-2</v>
      </c>
      <c r="C15" s="222">
        <v>1.5052851320007849E-2</v>
      </c>
      <c r="D15" s="220">
        <v>-0.1127548174169736</v>
      </c>
      <c r="E15" s="221">
        <v>5.6854226191031067E-2</v>
      </c>
      <c r="F15" s="220">
        <v>0.35109035573071018</v>
      </c>
      <c r="G15" s="221">
        <v>7.8189865492824168E-2</v>
      </c>
      <c r="H15" s="220">
        <v>2.6126489923430002E-4</v>
      </c>
      <c r="I15" s="221">
        <v>2.4208718130156967E-3</v>
      </c>
      <c r="J15" s="186">
        <v>1.75510824442658E-2</v>
      </c>
      <c r="M15" s="242"/>
      <c r="N15" s="244" t="str">
        <f t="shared" si="0"/>
        <v>+</v>
      </c>
      <c r="O15" s="244" t="str">
        <f t="shared" si="1"/>
        <v>-</v>
      </c>
      <c r="P15" s="244" t="str">
        <f t="shared" si="2"/>
        <v>+</v>
      </c>
      <c r="Q15" s="244" t="str">
        <f t="shared" si="3"/>
        <v/>
      </c>
    </row>
    <row r="16" spans="1:17">
      <c r="A16" s="41" t="s">
        <v>105</v>
      </c>
      <c r="B16" s="220">
        <v>0.1537204088903385</v>
      </c>
      <c r="C16" s="222">
        <v>1.3117298641513502E-2</v>
      </c>
      <c r="D16" s="220">
        <v>-0.22250677367735389</v>
      </c>
      <c r="E16" s="221">
        <v>6.1204130114783616E-2</v>
      </c>
      <c r="F16" s="220">
        <v>6.6648819820860405E-2</v>
      </c>
      <c r="G16" s="221">
        <v>7.0159033827865869E-2</v>
      </c>
      <c r="H16" s="220">
        <v>1.2989517274618E-3</v>
      </c>
      <c r="I16" s="221">
        <v>3.0782752960467445E-3</v>
      </c>
      <c r="J16" s="186">
        <v>3.6015529973679503E-2</v>
      </c>
      <c r="M16" s="242"/>
      <c r="N16" s="244" t="str">
        <f t="shared" si="0"/>
        <v>+</v>
      </c>
      <c r="O16" s="244" t="str">
        <f t="shared" si="1"/>
        <v>-</v>
      </c>
      <c r="P16" s="244" t="str">
        <f t="shared" si="2"/>
        <v/>
      </c>
      <c r="Q16" s="244" t="str">
        <f t="shared" si="3"/>
        <v/>
      </c>
    </row>
    <row r="17" spans="1:17">
      <c r="A17" s="230" t="s">
        <v>100</v>
      </c>
      <c r="B17" s="220">
        <v>6.5578997409589307E-2</v>
      </c>
      <c r="C17" s="222">
        <v>1.6832683163261756E-2</v>
      </c>
      <c r="D17" s="220">
        <v>-0.21044051711480971</v>
      </c>
      <c r="E17" s="221">
        <v>8.5084970183046005E-2</v>
      </c>
      <c r="F17" s="220">
        <v>0.26220337314914199</v>
      </c>
      <c r="G17" s="221">
        <v>8.0560942917781944E-2</v>
      </c>
      <c r="H17" s="220">
        <v>-7.8119483751579004E-3</v>
      </c>
      <c r="I17" s="221">
        <v>3.934158090229554E-3</v>
      </c>
      <c r="J17" s="186">
        <v>1.6431652974893698E-2</v>
      </c>
      <c r="M17" s="242"/>
      <c r="N17" s="244" t="str">
        <f>IF((B17/C17)&gt;1.96,"+",IF((B17/C17)&lt;-1.96,"-",""))</f>
        <v>+</v>
      </c>
      <c r="O17" s="244" t="str">
        <f>IF((D17/E17)&gt;1.96,"+",IF((D17/E17)&lt;-1.96,"-",""))</f>
        <v>-</v>
      </c>
      <c r="P17" s="244" t="str">
        <f>IF((F17/G17)&gt;1.96,"+",IF((F17/G17)&lt;-1.96,"-",""))</f>
        <v>+</v>
      </c>
      <c r="Q17" s="244" t="str">
        <f>IF((H17/I17)&gt;1.96,"+",IF((H17/I17)&lt;-1.96,"-",""))</f>
        <v>-</v>
      </c>
    </row>
    <row r="18" spans="1:17">
      <c r="A18" s="41" t="s">
        <v>68</v>
      </c>
      <c r="B18" s="220">
        <v>0.1096568536647651</v>
      </c>
      <c r="C18" s="222">
        <v>2.4301281810701146E-2</v>
      </c>
      <c r="D18" s="220">
        <v>0.28815436432494079</v>
      </c>
      <c r="E18" s="221">
        <v>0.12117681412328814</v>
      </c>
      <c r="F18" s="220">
        <v>0.46193481332262781</v>
      </c>
      <c r="G18" s="221">
        <v>0.12635710913606304</v>
      </c>
      <c r="H18" s="220">
        <v>-3.1318272671733002E-3</v>
      </c>
      <c r="I18" s="221">
        <v>4.0353343210362798E-3</v>
      </c>
      <c r="J18" s="186">
        <v>2.1722902939554398E-2</v>
      </c>
      <c r="M18" s="242"/>
      <c r="N18" s="244" t="str">
        <f t="shared" si="0"/>
        <v>+</v>
      </c>
      <c r="O18" s="244" t="str">
        <f t="shared" si="1"/>
        <v>+</v>
      </c>
      <c r="P18" s="244" t="str">
        <f t="shared" si="2"/>
        <v>+</v>
      </c>
      <c r="Q18" s="244" t="str">
        <f t="shared" si="3"/>
        <v/>
      </c>
    </row>
    <row r="19" spans="1:17">
      <c r="A19" s="41" t="s">
        <v>108</v>
      </c>
      <c r="B19" s="220">
        <v>0.1077607295507037</v>
      </c>
      <c r="C19" s="222">
        <v>3.5006181827347493E-2</v>
      </c>
      <c r="D19" s="220">
        <v>-0.203616827949989</v>
      </c>
      <c r="E19" s="221">
        <v>0.14957987710631707</v>
      </c>
      <c r="F19" s="220">
        <v>5.2020360849728303E-2</v>
      </c>
      <c r="G19" s="221">
        <v>0.13437843017796319</v>
      </c>
      <c r="H19" s="220">
        <v>2.6518702925650001E-4</v>
      </c>
      <c r="I19" s="221">
        <v>8.0835982783520211E-3</v>
      </c>
      <c r="J19" s="186">
        <v>6.9282751839258999E-3</v>
      </c>
      <c r="M19" s="242"/>
      <c r="N19" s="244" t="str">
        <f t="shared" si="0"/>
        <v>+</v>
      </c>
      <c r="O19" s="244" t="str">
        <f t="shared" si="1"/>
        <v/>
      </c>
      <c r="P19" s="244" t="str">
        <f t="shared" si="2"/>
        <v/>
      </c>
      <c r="Q19" s="244" t="str">
        <f t="shared" si="3"/>
        <v/>
      </c>
    </row>
    <row r="20" spans="1:17">
      <c r="A20" s="39" t="s">
        <v>90</v>
      </c>
      <c r="B20" s="220">
        <v>0.15814964595008479</v>
      </c>
      <c r="C20" s="222">
        <v>3.0248032555192695E-2</v>
      </c>
      <c r="D20" s="220">
        <v>0.41721887866410728</v>
      </c>
      <c r="E20" s="221">
        <v>0.14601990763541861</v>
      </c>
      <c r="F20" s="220">
        <v>-0.16606247196345261</v>
      </c>
      <c r="G20" s="221">
        <v>8.4420052843831903E-2</v>
      </c>
      <c r="H20" s="220">
        <v>6.2457796874697E-3</v>
      </c>
      <c r="I20" s="221">
        <v>7.4237270536725393E-3</v>
      </c>
      <c r="J20" s="186">
        <v>4.3209941885785599E-2</v>
      </c>
      <c r="M20" s="242"/>
      <c r="N20" s="244" t="str">
        <f t="shared" si="0"/>
        <v>+</v>
      </c>
      <c r="O20" s="244" t="str">
        <f t="shared" si="1"/>
        <v>+</v>
      </c>
      <c r="P20" s="244" t="str">
        <f t="shared" si="2"/>
        <v>-</v>
      </c>
      <c r="Q20" s="244" t="str">
        <f t="shared" si="3"/>
        <v/>
      </c>
    </row>
    <row r="21" spans="1:17">
      <c r="A21" s="39" t="s">
        <v>56</v>
      </c>
      <c r="B21" s="220">
        <v>0.1079461658430879</v>
      </c>
      <c r="C21" s="222">
        <v>3.4844464867917417E-2</v>
      </c>
      <c r="D21" s="220">
        <v>-0.27259061819235708</v>
      </c>
      <c r="E21" s="221">
        <v>0.13450345581929604</v>
      </c>
      <c r="F21" s="220">
        <v>-0.2044918509122681</v>
      </c>
      <c r="G21" s="221">
        <v>0.19093127134398288</v>
      </c>
      <c r="H21" s="220">
        <v>4.1576632953067997E-3</v>
      </c>
      <c r="I21" s="221">
        <v>8.5677531528897243E-3</v>
      </c>
      <c r="J21" s="186">
        <v>1.45569683342112E-2</v>
      </c>
      <c r="M21" s="242"/>
      <c r="N21" s="244" t="str">
        <f t="shared" si="0"/>
        <v>+</v>
      </c>
      <c r="O21" s="244" t="str">
        <f t="shared" si="1"/>
        <v>-</v>
      </c>
      <c r="P21" s="244" t="str">
        <f t="shared" si="2"/>
        <v/>
      </c>
      <c r="Q21" s="244" t="str">
        <f t="shared" si="3"/>
        <v/>
      </c>
    </row>
    <row r="22" spans="1:17">
      <c r="A22" s="39" t="s">
        <v>69</v>
      </c>
      <c r="B22" s="220">
        <v>8.0267405142337794E-2</v>
      </c>
      <c r="C22" s="222">
        <v>1.5878515463645767E-2</v>
      </c>
      <c r="D22" s="220">
        <v>7.3710649453672505E-2</v>
      </c>
      <c r="E22" s="221">
        <v>7.7090427514194551E-2</v>
      </c>
      <c r="F22" s="220">
        <v>0.56475617259568711</v>
      </c>
      <c r="G22" s="221">
        <v>0.10236243036028635</v>
      </c>
      <c r="H22" s="220">
        <v>4.2713074412970998E-3</v>
      </c>
      <c r="I22" s="221">
        <v>3.3396669956893207E-3</v>
      </c>
      <c r="J22" s="186">
        <v>2.4439372643284302E-2</v>
      </c>
      <c r="M22" s="242"/>
      <c r="N22" s="244" t="str">
        <f t="shared" si="0"/>
        <v>+</v>
      </c>
      <c r="O22" s="244" t="str">
        <f t="shared" si="1"/>
        <v/>
      </c>
      <c r="P22" s="244" t="str">
        <f t="shared" si="2"/>
        <v>+</v>
      </c>
      <c r="Q22" s="244" t="str">
        <f t="shared" si="3"/>
        <v/>
      </c>
    </row>
    <row r="23" spans="1:17">
      <c r="A23" s="39" t="s">
        <v>107</v>
      </c>
      <c r="B23" s="220">
        <v>0.1189225496268769</v>
      </c>
      <c r="C23" s="222">
        <v>3.4969381922816782E-2</v>
      </c>
      <c r="D23" s="220">
        <v>-0.25826754035936411</v>
      </c>
      <c r="E23" s="221">
        <v>9.4973880854083759E-2</v>
      </c>
      <c r="F23" s="220">
        <v>0.1367371100717012</v>
      </c>
      <c r="G23" s="221">
        <v>0.1138919680494708</v>
      </c>
      <c r="H23" s="220">
        <v>-1.5065453450276E-3</v>
      </c>
      <c r="I23" s="221">
        <v>4.9725917609183901E-3</v>
      </c>
      <c r="J23" s="186">
        <v>1.4266728122857999E-2</v>
      </c>
      <c r="M23" s="242"/>
      <c r="N23" s="244" t="str">
        <f t="shared" si="0"/>
        <v>+</v>
      </c>
      <c r="O23" s="244" t="str">
        <f t="shared" si="1"/>
        <v>-</v>
      </c>
      <c r="P23" s="244" t="str">
        <f t="shared" si="2"/>
        <v/>
      </c>
      <c r="Q23" s="244" t="str">
        <f t="shared" si="3"/>
        <v/>
      </c>
    </row>
    <row r="24" spans="1:17">
      <c r="A24" s="39" t="s">
        <v>73</v>
      </c>
      <c r="B24" s="220">
        <v>7.4805989877062898E-2</v>
      </c>
      <c r="C24" s="222">
        <v>2.3047431325757872E-2</v>
      </c>
      <c r="D24" s="220">
        <v>-9.4812639531097601E-2</v>
      </c>
      <c r="E24" s="221">
        <v>9.5317364164268836E-2</v>
      </c>
      <c r="F24" s="220">
        <v>0.50068389258406543</v>
      </c>
      <c r="G24" s="221">
        <v>0.1613147747794853</v>
      </c>
      <c r="H24" s="220">
        <v>1.16861743829332E-2</v>
      </c>
      <c r="I24" s="221">
        <v>4.7337203083961154E-3</v>
      </c>
      <c r="J24" s="186">
        <v>1.7607477445088799E-2</v>
      </c>
      <c r="M24" s="242"/>
      <c r="N24" s="244" t="str">
        <f t="shared" si="0"/>
        <v>+</v>
      </c>
      <c r="O24" s="244" t="str">
        <f t="shared" si="1"/>
        <v/>
      </c>
      <c r="P24" s="244" t="str">
        <f t="shared" si="2"/>
        <v>+</v>
      </c>
      <c r="Q24" s="244" t="str">
        <f t="shared" si="3"/>
        <v>+</v>
      </c>
    </row>
    <row r="25" spans="1:17">
      <c r="A25" s="39" t="s">
        <v>62</v>
      </c>
      <c r="B25" s="220">
        <v>0.1391447560770579</v>
      </c>
      <c r="C25" s="222">
        <v>1.8453163480728261E-2</v>
      </c>
      <c r="D25" s="220">
        <v>0.19719073687460181</v>
      </c>
      <c r="E25" s="221">
        <v>0.1208540772799549</v>
      </c>
      <c r="F25" s="220">
        <v>0.228881032532398</v>
      </c>
      <c r="G25" s="221">
        <v>7.7034263126416022E-2</v>
      </c>
      <c r="H25" s="220">
        <v>1.12365658918867E-2</v>
      </c>
      <c r="I25" s="221">
        <v>3.5882145426508333E-3</v>
      </c>
      <c r="J25" s="186">
        <v>3.6455785806374298E-2</v>
      </c>
      <c r="M25" s="242"/>
      <c r="N25" s="244" t="str">
        <f t="shared" si="0"/>
        <v>+</v>
      </c>
      <c r="O25" s="244" t="str">
        <f t="shared" si="1"/>
        <v/>
      </c>
      <c r="P25" s="244" t="str">
        <f t="shared" si="2"/>
        <v>+</v>
      </c>
      <c r="Q25" s="244" t="str">
        <f t="shared" si="3"/>
        <v>+</v>
      </c>
    </row>
    <row r="26" spans="1:17">
      <c r="A26" s="39" t="s">
        <v>79</v>
      </c>
      <c r="B26" s="220">
        <v>0.15377688575026391</v>
      </c>
      <c r="C26" s="222">
        <v>1.7027942522390656E-2</v>
      </c>
      <c r="D26" s="220">
        <v>1.0279979709242401E-2</v>
      </c>
      <c r="E26" s="221">
        <v>8.7627980311985113E-2</v>
      </c>
      <c r="F26" s="220">
        <v>0.44760029289171949</v>
      </c>
      <c r="G26" s="221">
        <v>0.15683184130623001</v>
      </c>
      <c r="H26" s="220">
        <v>-2.5345010953733999E-3</v>
      </c>
      <c r="I26" s="221">
        <v>4.2851179578117767E-3</v>
      </c>
      <c r="J26" s="186">
        <v>4.3390834549321397E-2</v>
      </c>
      <c r="M26" s="242"/>
      <c r="N26" s="244" t="str">
        <f t="shared" si="0"/>
        <v>+</v>
      </c>
      <c r="O26" s="244" t="str">
        <f t="shared" si="1"/>
        <v/>
      </c>
      <c r="P26" s="244" t="str">
        <f t="shared" si="2"/>
        <v>+</v>
      </c>
      <c r="Q26" s="244" t="str">
        <f t="shared" si="3"/>
        <v/>
      </c>
    </row>
    <row r="27" spans="1:17">
      <c r="A27" s="39" t="s">
        <v>98</v>
      </c>
      <c r="B27" s="220">
        <v>0.114501792774438</v>
      </c>
      <c r="C27" s="222">
        <v>1.7949024758096052E-2</v>
      </c>
      <c r="D27" s="220">
        <v>-0.13896971543880729</v>
      </c>
      <c r="E27" s="221">
        <v>8.2237242285154236E-2</v>
      </c>
      <c r="F27" s="220">
        <v>-0.1201855700922575</v>
      </c>
      <c r="G27" s="221">
        <v>0.12612772855043775</v>
      </c>
      <c r="H27" s="220">
        <v>-1.38047707110346E-2</v>
      </c>
      <c r="I27" s="221">
        <v>4.3161879875756939E-3</v>
      </c>
      <c r="J27" s="186">
        <v>2.6352278974875399E-2</v>
      </c>
      <c r="M27" s="242"/>
      <c r="N27" s="244" t="str">
        <f t="shared" si="0"/>
        <v>+</v>
      </c>
      <c r="O27" s="244" t="str">
        <f t="shared" si="1"/>
        <v/>
      </c>
      <c r="P27" s="244" t="str">
        <f t="shared" si="2"/>
        <v/>
      </c>
      <c r="Q27" s="244" t="str">
        <f t="shared" si="3"/>
        <v>-</v>
      </c>
    </row>
    <row r="28" spans="1:17">
      <c r="A28" s="39" t="s">
        <v>65</v>
      </c>
      <c r="B28" s="220">
        <v>0.13877671707758091</v>
      </c>
      <c r="C28" s="222">
        <v>3.1656994418029459E-2</v>
      </c>
      <c r="D28" s="220">
        <v>0.63753482924573146</v>
      </c>
      <c r="E28" s="221">
        <v>0.15965045843479064</v>
      </c>
      <c r="F28" s="220">
        <v>0.46579613524468488</v>
      </c>
      <c r="G28" s="221">
        <v>0.10076483554554774</v>
      </c>
      <c r="H28" s="220">
        <v>-6.7166968302398997E-3</v>
      </c>
      <c r="I28" s="221">
        <v>4.2585723895375944E-3</v>
      </c>
      <c r="J28" s="186">
        <v>4.2343273055994099E-2</v>
      </c>
      <c r="M28" s="242"/>
      <c r="N28" s="244" t="str">
        <f t="shared" si="0"/>
        <v>+</v>
      </c>
      <c r="O28" s="244" t="str">
        <f t="shared" si="1"/>
        <v>+</v>
      </c>
      <c r="P28" s="244" t="str">
        <f t="shared" si="2"/>
        <v>+</v>
      </c>
      <c r="Q28" s="244" t="str">
        <f t="shared" si="3"/>
        <v/>
      </c>
    </row>
    <row r="29" spans="1:17">
      <c r="A29" s="39" t="s">
        <v>70</v>
      </c>
      <c r="B29" s="220">
        <v>8.2320719904965603E-2</v>
      </c>
      <c r="C29" s="222">
        <v>1.9948733135333487E-2</v>
      </c>
      <c r="D29" s="220">
        <v>-0.1331343929065078</v>
      </c>
      <c r="E29" s="221">
        <v>8.9478440435331583E-2</v>
      </c>
      <c r="F29" s="220">
        <v>0.2178060300669056</v>
      </c>
      <c r="G29" s="221">
        <v>0.14592322002044733</v>
      </c>
      <c r="H29" s="220">
        <v>5.6269515387980997E-3</v>
      </c>
      <c r="I29" s="221">
        <v>6.3656119914912886E-3</v>
      </c>
      <c r="J29" s="186">
        <v>1.2628813077428001E-2</v>
      </c>
      <c r="M29" s="242"/>
      <c r="N29" s="244" t="str">
        <f t="shared" si="0"/>
        <v>+</v>
      </c>
      <c r="O29" s="244" t="str">
        <f t="shared" si="1"/>
        <v/>
      </c>
      <c r="P29" s="244" t="str">
        <f t="shared" si="2"/>
        <v/>
      </c>
      <c r="Q29" s="244" t="str">
        <f t="shared" si="3"/>
        <v/>
      </c>
    </row>
    <row r="30" spans="1:17">
      <c r="A30" s="39" t="s">
        <v>99</v>
      </c>
      <c r="B30" s="220">
        <v>7.6377700315490293E-2</v>
      </c>
      <c r="C30" s="222">
        <v>2.5978921289897944E-2</v>
      </c>
      <c r="D30" s="220">
        <v>0.4315573098371342</v>
      </c>
      <c r="E30" s="221">
        <v>0.1432777149343416</v>
      </c>
      <c r="F30" s="220">
        <v>0.7604103228829282</v>
      </c>
      <c r="G30" s="221">
        <v>0.19116325901212988</v>
      </c>
      <c r="H30" s="220">
        <v>1.6864189870400899E-2</v>
      </c>
      <c r="I30" s="221">
        <v>6.834380529350691E-3</v>
      </c>
      <c r="J30" s="186">
        <v>4.2181291754512899E-2</v>
      </c>
      <c r="M30" s="242"/>
      <c r="N30" s="244" t="str">
        <f t="shared" si="0"/>
        <v>+</v>
      </c>
      <c r="O30" s="244" t="str">
        <f t="shared" si="1"/>
        <v>+</v>
      </c>
      <c r="P30" s="244" t="str">
        <f t="shared" si="2"/>
        <v>+</v>
      </c>
      <c r="Q30" s="244" t="str">
        <f t="shared" si="3"/>
        <v>+</v>
      </c>
    </row>
    <row r="31" spans="1:17">
      <c r="A31" s="39" t="s">
        <v>85</v>
      </c>
      <c r="B31" s="220">
        <v>0.12687141393285489</v>
      </c>
      <c r="C31" s="222">
        <v>1.7121977150019781E-2</v>
      </c>
      <c r="D31" s="220">
        <v>6.3928310173706607E-2</v>
      </c>
      <c r="E31" s="221">
        <v>9.328764714307046E-2</v>
      </c>
      <c r="F31" s="220">
        <v>0.64311876398174506</v>
      </c>
      <c r="G31" s="221">
        <v>0.11770174973610448</v>
      </c>
      <c r="H31" s="220">
        <v>-7.2278678683919996E-3</v>
      </c>
      <c r="I31" s="221">
        <v>3.1869121624450523E-3</v>
      </c>
      <c r="J31" s="186">
        <v>3.12900190938021E-2</v>
      </c>
      <c r="M31" s="242"/>
      <c r="N31" s="244" t="str">
        <f t="shared" si="0"/>
        <v>+</v>
      </c>
      <c r="O31" s="244" t="str">
        <f t="shared" si="1"/>
        <v/>
      </c>
      <c r="P31" s="244" t="str">
        <f t="shared" si="2"/>
        <v>+</v>
      </c>
      <c r="Q31" s="244" t="str">
        <f t="shared" si="3"/>
        <v>-</v>
      </c>
    </row>
    <row r="32" spans="1:17">
      <c r="A32" s="39" t="s">
        <v>97</v>
      </c>
      <c r="B32" s="220">
        <v>8.7528507634300798E-2</v>
      </c>
      <c r="C32" s="222">
        <v>3.4233052130658373E-2</v>
      </c>
      <c r="D32" s="220">
        <v>-0.25661020112684368</v>
      </c>
      <c r="E32" s="221">
        <v>0.12117861185784766</v>
      </c>
      <c r="F32" s="220">
        <v>0.68952720682567037</v>
      </c>
      <c r="G32" s="221">
        <v>0.13357860993017442</v>
      </c>
      <c r="H32" s="220">
        <v>7.7453362636868998E-3</v>
      </c>
      <c r="I32" s="221">
        <v>5.9617884478252907E-3</v>
      </c>
      <c r="J32" s="186">
        <v>2.8881268201109402E-2</v>
      </c>
      <c r="M32" s="242"/>
      <c r="N32" s="244" t="str">
        <f t="shared" si="0"/>
        <v>+</v>
      </c>
      <c r="O32" s="244" t="str">
        <f t="shared" si="1"/>
        <v>-</v>
      </c>
      <c r="P32" s="244" t="str">
        <f t="shared" si="2"/>
        <v>+</v>
      </c>
      <c r="Q32" s="244" t="str">
        <f t="shared" si="3"/>
        <v/>
      </c>
    </row>
    <row r="33" spans="1:17">
      <c r="A33" s="39" t="s">
        <v>82</v>
      </c>
      <c r="B33" s="220">
        <v>0.16083324643153221</v>
      </c>
      <c r="C33" s="222">
        <v>1.6723735945794058E-2</v>
      </c>
      <c r="D33" s="220">
        <v>4.4298506806131899E-2</v>
      </c>
      <c r="E33" s="221">
        <v>7.5901479525807905E-2</v>
      </c>
      <c r="F33" s="220">
        <v>1.490773435280395</v>
      </c>
      <c r="G33" s="221">
        <v>0.14574924947131873</v>
      </c>
      <c r="H33" s="220">
        <v>-1.7469712831593601E-2</v>
      </c>
      <c r="I33" s="221">
        <v>3.3381308368113883E-3</v>
      </c>
      <c r="J33" s="186">
        <v>7.3215474688338E-2</v>
      </c>
      <c r="M33" s="242"/>
      <c r="N33" s="244" t="str">
        <f t="shared" si="0"/>
        <v>+</v>
      </c>
      <c r="O33" s="244" t="str">
        <f t="shared" si="1"/>
        <v/>
      </c>
      <c r="P33" s="244" t="str">
        <f t="shared" si="2"/>
        <v>+</v>
      </c>
      <c r="Q33" s="244" t="str">
        <f t="shared" si="3"/>
        <v>-</v>
      </c>
    </row>
    <row r="34" spans="1:17">
      <c r="A34" s="39" t="s">
        <v>454</v>
      </c>
      <c r="B34" s="220">
        <v>9.5671187845699196E-2</v>
      </c>
      <c r="C34" s="222">
        <v>5.5516441258211965E-2</v>
      </c>
      <c r="D34" s="220">
        <v>0.17540892131686101</v>
      </c>
      <c r="E34" s="221">
        <v>0.16440804650614019</v>
      </c>
      <c r="F34" s="220">
        <v>0.29904266897311732</v>
      </c>
      <c r="G34" s="221">
        <v>0.41133610970546391</v>
      </c>
      <c r="H34" s="220">
        <v>1.5434893192222E-2</v>
      </c>
      <c r="I34" s="221">
        <v>7.9237277785014389E-3</v>
      </c>
      <c r="J34" s="186">
        <v>1.00043278087992E-2</v>
      </c>
      <c r="M34" s="242"/>
      <c r="N34" s="244" t="str">
        <f t="shared" si="0"/>
        <v/>
      </c>
      <c r="O34" s="244" t="str">
        <f t="shared" si="1"/>
        <v/>
      </c>
      <c r="P34" s="244" t="str">
        <f t="shared" si="2"/>
        <v/>
      </c>
      <c r="Q34" s="244" t="str">
        <f t="shared" si="3"/>
        <v/>
      </c>
    </row>
    <row r="35" spans="1:17">
      <c r="A35" s="39" t="s">
        <v>80</v>
      </c>
      <c r="B35" s="220">
        <v>0.21659844275655121</v>
      </c>
      <c r="C35" s="222">
        <v>2.3712277478299362E-2</v>
      </c>
      <c r="D35" s="220">
        <v>0.12549683484595631</v>
      </c>
      <c r="E35" s="221">
        <v>9.1197058882159857E-2</v>
      </c>
      <c r="F35" s="220">
        <v>0.18147142180768661</v>
      </c>
      <c r="G35" s="221">
        <v>9.4343048862152626E-2</v>
      </c>
      <c r="H35" s="220">
        <v>3.9464182934471098E-2</v>
      </c>
      <c r="I35" s="221">
        <v>3.7158654986337537E-3</v>
      </c>
      <c r="J35" s="186">
        <v>7.0903239867616499E-2</v>
      </c>
      <c r="M35" s="242"/>
      <c r="N35" s="244" t="str">
        <f t="shared" si="0"/>
        <v>+</v>
      </c>
      <c r="O35" s="244" t="str">
        <f t="shared" si="1"/>
        <v/>
      </c>
      <c r="P35" s="244" t="str">
        <f t="shared" si="2"/>
        <v/>
      </c>
      <c r="Q35" s="244" t="str">
        <f t="shared" si="3"/>
        <v>+</v>
      </c>
    </row>
    <row r="36" spans="1:17">
      <c r="A36" s="39" t="s">
        <v>96</v>
      </c>
      <c r="B36" s="220">
        <v>0.20332736886466371</v>
      </c>
      <c r="C36" s="222">
        <v>5.6956177342161164E-2</v>
      </c>
      <c r="D36" s="220">
        <v>-0.35770093006643722</v>
      </c>
      <c r="E36" s="221">
        <v>0.14598804279440089</v>
      </c>
      <c r="F36" s="220">
        <v>0.1613720250871605</v>
      </c>
      <c r="G36" s="221">
        <v>0.19254265548297791</v>
      </c>
      <c r="H36" s="220">
        <v>-3.5557329169627E-3</v>
      </c>
      <c r="I36" s="221">
        <v>6.0076499064468077E-3</v>
      </c>
      <c r="J36" s="186">
        <v>1.7716626670802201E-2</v>
      </c>
      <c r="M36" s="242"/>
      <c r="N36" s="244" t="str">
        <f t="shared" si="0"/>
        <v>+</v>
      </c>
      <c r="O36" s="244" t="str">
        <f t="shared" si="1"/>
        <v>-</v>
      </c>
      <c r="P36" s="244" t="str">
        <f t="shared" si="2"/>
        <v/>
      </c>
      <c r="Q36" s="244" t="str">
        <f t="shared" si="3"/>
        <v/>
      </c>
    </row>
    <row r="37" spans="1:17">
      <c r="A37" s="39" t="s">
        <v>92</v>
      </c>
      <c r="B37" s="220">
        <v>0.13683942565437829</v>
      </c>
      <c r="C37" s="222">
        <v>1.9570616946935428E-2</v>
      </c>
      <c r="D37" s="220">
        <v>0.1212622275238084</v>
      </c>
      <c r="E37" s="221">
        <v>0.12968843166852695</v>
      </c>
      <c r="F37" s="220">
        <v>-6.8189736697101294E-2</v>
      </c>
      <c r="G37" s="221">
        <v>0.21374116503877988</v>
      </c>
      <c r="H37" s="220">
        <v>1.2862645762996901E-2</v>
      </c>
      <c r="I37" s="221">
        <v>4.4255407514739243E-3</v>
      </c>
      <c r="J37" s="186">
        <v>2.8440363824266599E-2</v>
      </c>
      <c r="M37" s="242"/>
      <c r="N37" s="244" t="str">
        <f t="shared" si="0"/>
        <v>+</v>
      </c>
      <c r="O37" s="244" t="str">
        <f t="shared" si="1"/>
        <v/>
      </c>
      <c r="P37" s="244" t="str">
        <f t="shared" si="2"/>
        <v/>
      </c>
      <c r="Q37" s="244" t="str">
        <f t="shared" si="3"/>
        <v>+</v>
      </c>
    </row>
    <row r="38" spans="1:17">
      <c r="A38" s="39" t="s">
        <v>66</v>
      </c>
      <c r="B38" s="220">
        <v>0.14268792513417489</v>
      </c>
      <c r="C38" s="222">
        <v>2.227094133291084E-2</v>
      </c>
      <c r="D38" s="220">
        <v>0.6023407492045435</v>
      </c>
      <c r="E38" s="221">
        <v>0.15358364328584437</v>
      </c>
      <c r="F38" s="220">
        <v>0.6034502400643188</v>
      </c>
      <c r="G38" s="221">
        <v>0.11840773372315465</v>
      </c>
      <c r="H38" s="220">
        <v>1.9952665109515301E-2</v>
      </c>
      <c r="I38" s="221">
        <v>4.7607034818235921E-3</v>
      </c>
      <c r="J38" s="186">
        <v>6.77684447412574E-2</v>
      </c>
      <c r="M38" s="242"/>
      <c r="N38" s="244" t="str">
        <f t="shared" si="0"/>
        <v>+</v>
      </c>
      <c r="O38" s="244" t="str">
        <f t="shared" si="1"/>
        <v>+</v>
      </c>
      <c r="P38" s="244" t="str">
        <f t="shared" si="2"/>
        <v>+</v>
      </c>
      <c r="Q38" s="244" t="str">
        <f t="shared" si="3"/>
        <v>+</v>
      </c>
    </row>
    <row r="39" spans="1:17">
      <c r="A39" s="39" t="s">
        <v>58</v>
      </c>
      <c r="B39" s="220">
        <v>0.1379333272379519</v>
      </c>
      <c r="C39" s="222">
        <v>1.7130010283872173E-2</v>
      </c>
      <c r="D39" s="220">
        <v>0.54292706539177105</v>
      </c>
      <c r="E39" s="221">
        <v>0.10859392619874071</v>
      </c>
      <c r="F39" s="220">
        <v>0.18891629737919671</v>
      </c>
      <c r="G39" s="221">
        <v>8.1304056107324496E-2</v>
      </c>
      <c r="H39" s="220">
        <v>1.22041560170205E-2</v>
      </c>
      <c r="I39" s="221">
        <v>4.0341502264269226E-3</v>
      </c>
      <c r="J39" s="186">
        <v>5.3952373118461003E-2</v>
      </c>
      <c r="M39" s="242"/>
      <c r="N39" s="244" t="str">
        <f t="shared" si="0"/>
        <v>+</v>
      </c>
      <c r="O39" s="244" t="str">
        <f t="shared" si="1"/>
        <v>+</v>
      </c>
      <c r="P39" s="244" t="str">
        <f t="shared" si="2"/>
        <v>+</v>
      </c>
      <c r="Q39" s="244" t="str">
        <f t="shared" si="3"/>
        <v>+</v>
      </c>
    </row>
    <row r="40" spans="1:17">
      <c r="A40" s="39" t="s">
        <v>76</v>
      </c>
      <c r="B40" s="220">
        <v>8.2934691274457503E-2</v>
      </c>
      <c r="C40" s="222">
        <v>1.9598873169818544E-2</v>
      </c>
      <c r="D40" s="220">
        <v>0.10066914162138529</v>
      </c>
      <c r="E40" s="221">
        <v>0.11636368287513535</v>
      </c>
      <c r="F40" s="220">
        <v>0.81024403011785018</v>
      </c>
      <c r="G40" s="221">
        <v>0.162850599115927</v>
      </c>
      <c r="H40" s="220">
        <v>4.1657406195732003E-3</v>
      </c>
      <c r="I40" s="221">
        <v>4.1271144982308527E-3</v>
      </c>
      <c r="J40" s="186">
        <v>2.18271763882458E-2</v>
      </c>
      <c r="M40" s="242"/>
      <c r="N40" s="244" t="str">
        <f t="shared" si="0"/>
        <v>+</v>
      </c>
      <c r="O40" s="244" t="str">
        <f t="shared" si="1"/>
        <v/>
      </c>
      <c r="P40" s="244" t="str">
        <f t="shared" si="2"/>
        <v>+</v>
      </c>
      <c r="Q40" s="244" t="str">
        <f t="shared" si="3"/>
        <v/>
      </c>
    </row>
    <row r="41" spans="1:17">
      <c r="A41" s="39" t="s">
        <v>2</v>
      </c>
      <c r="B41" s="220">
        <v>9.2752804294166297E-2</v>
      </c>
      <c r="C41" s="222">
        <v>2.8375711984548316E-2</v>
      </c>
      <c r="D41" s="220">
        <v>-8.9176586932541699E-2</v>
      </c>
      <c r="E41" s="221">
        <v>0.14425090987890904</v>
      </c>
      <c r="F41" s="220">
        <v>-0.46297250612834812</v>
      </c>
      <c r="G41" s="221">
        <v>0.20670734319570896</v>
      </c>
      <c r="H41" s="220">
        <v>-4.4858715215373001E-3</v>
      </c>
      <c r="I41" s="221">
        <v>7.271345432330243E-3</v>
      </c>
      <c r="J41" s="186">
        <v>1.1523224730194201E-2</v>
      </c>
      <c r="M41" s="242"/>
      <c r="N41" s="244" t="str">
        <f t="shared" si="0"/>
        <v>+</v>
      </c>
      <c r="O41" s="244" t="str">
        <f t="shared" si="1"/>
        <v/>
      </c>
      <c r="P41" s="244" t="str">
        <f t="shared" si="2"/>
        <v>-</v>
      </c>
      <c r="Q41" s="244" t="str">
        <f t="shared" si="3"/>
        <v/>
      </c>
    </row>
    <row r="42" spans="1:17">
      <c r="A42" s="39" t="s">
        <v>93</v>
      </c>
      <c r="B42" s="220">
        <v>0.19711818508396101</v>
      </c>
      <c r="C42" s="222">
        <v>3.9245966078992181E-2</v>
      </c>
      <c r="D42" s="220">
        <v>-0.1075518005462411</v>
      </c>
      <c r="E42" s="221">
        <v>0.10216821666741978</v>
      </c>
      <c r="F42" s="220">
        <v>0.27801062266724419</v>
      </c>
      <c r="G42" s="221">
        <v>9.7832494364442676E-2</v>
      </c>
      <c r="H42" s="220">
        <v>-8.8551555666898998E-3</v>
      </c>
      <c r="I42" s="221">
        <v>5.9202557507551856E-3</v>
      </c>
      <c r="J42" s="186">
        <v>1.56167428733391E-2</v>
      </c>
      <c r="M42" s="242"/>
      <c r="N42" s="244" t="str">
        <f t="shared" si="0"/>
        <v>+</v>
      </c>
      <c r="O42" s="244" t="str">
        <f t="shared" si="1"/>
        <v/>
      </c>
      <c r="P42" s="244" t="str">
        <f t="shared" si="2"/>
        <v>+</v>
      </c>
      <c r="Q42" s="244" t="str">
        <f t="shared" si="3"/>
        <v/>
      </c>
    </row>
    <row r="43" spans="1:17">
      <c r="A43" s="39" t="s">
        <v>106</v>
      </c>
      <c r="B43" s="220">
        <v>7.1704322681251501E-2</v>
      </c>
      <c r="C43" s="222">
        <v>2.1669747459275104E-2</v>
      </c>
      <c r="D43" s="220">
        <v>-0.18429859689280259</v>
      </c>
      <c r="E43" s="221">
        <v>0.11081536189338638</v>
      </c>
      <c r="F43" s="220">
        <v>0.35436980248673372</v>
      </c>
      <c r="G43" s="221">
        <v>9.7255641357114342E-2</v>
      </c>
      <c r="H43" s="220">
        <v>1.3154629980505E-3</v>
      </c>
      <c r="I43" s="221">
        <v>4.3909544119913532E-3</v>
      </c>
      <c r="J43" s="186">
        <v>2.4105708659157302E-2</v>
      </c>
      <c r="M43" s="242"/>
      <c r="N43" s="244" t="str">
        <f t="shared" si="0"/>
        <v>+</v>
      </c>
      <c r="O43" s="244" t="str">
        <f t="shared" si="1"/>
        <v/>
      </c>
      <c r="P43" s="244" t="str">
        <f t="shared" si="2"/>
        <v>+</v>
      </c>
      <c r="Q43" s="244" t="str">
        <f t="shared" si="3"/>
        <v/>
      </c>
    </row>
    <row r="44" spans="1:17">
      <c r="A44" s="39" t="s">
        <v>71</v>
      </c>
      <c r="B44" s="220">
        <v>7.3626036350781604E-2</v>
      </c>
      <c r="C44" s="222">
        <v>1.6377640067311787E-2</v>
      </c>
      <c r="D44" s="220">
        <v>-9.5188952611878694E-2</v>
      </c>
      <c r="E44" s="221">
        <v>7.8030035320605567E-2</v>
      </c>
      <c r="F44" s="220">
        <v>0.33520307112760178</v>
      </c>
      <c r="G44" s="221">
        <v>9.0977866688778899E-2</v>
      </c>
      <c r="H44" s="220">
        <v>-3.8304576231182001E-3</v>
      </c>
      <c r="I44" s="221">
        <v>3.6137317286128231E-3</v>
      </c>
      <c r="J44" s="186">
        <v>1.50862480425314E-2</v>
      </c>
      <c r="M44" s="242"/>
      <c r="N44" s="244" t="str">
        <f t="shared" ref="N44:N63" si="4">IF((B44/C44)&gt;1.96,"+",IF((B44/C44)&lt;-1.96,"-",""))</f>
        <v>+</v>
      </c>
      <c r="O44" s="244" t="str">
        <f t="shared" ref="O44:O63" si="5">IF((D44/E44)&gt;1.96,"+",IF((D44/E44)&lt;-1.96,"-",""))</f>
        <v/>
      </c>
      <c r="P44" s="244" t="str">
        <f t="shared" ref="P44:P63" si="6">IF((F44/G44)&gt;1.96,"+",IF((F44/G44)&lt;-1.96,"-",""))</f>
        <v>+</v>
      </c>
      <c r="Q44" s="244" t="str">
        <f t="shared" ref="Q44:Q63" si="7">IF((H44/I44)&gt;1.96,"+",IF((H44/I44)&lt;-1.96,"-",""))</f>
        <v/>
      </c>
    </row>
    <row r="45" spans="1:17">
      <c r="A45" s="39" t="s">
        <v>89</v>
      </c>
      <c r="B45" s="220">
        <v>7.5607449218968101E-2</v>
      </c>
      <c r="C45" s="222">
        <v>2.9175503896808685E-2</v>
      </c>
      <c r="D45" s="220">
        <v>0.1409249748624074</v>
      </c>
      <c r="E45" s="221">
        <v>0.11598587013292848</v>
      </c>
      <c r="F45" s="220">
        <v>0.30432840226324598</v>
      </c>
      <c r="G45" s="221">
        <v>0.25573122259324488</v>
      </c>
      <c r="H45" s="220">
        <v>4.8686411913472999E-3</v>
      </c>
      <c r="I45" s="221">
        <v>6.5389408400362602E-3</v>
      </c>
      <c r="J45" s="186">
        <v>1.17209068354782E-2</v>
      </c>
      <c r="M45" s="242"/>
      <c r="N45" s="244" t="str">
        <f t="shared" si="4"/>
        <v>+</v>
      </c>
      <c r="O45" s="244" t="str">
        <f t="shared" si="5"/>
        <v/>
      </c>
      <c r="P45" s="244" t="str">
        <f t="shared" si="6"/>
        <v/>
      </c>
      <c r="Q45" s="244" t="str">
        <f t="shared" si="7"/>
        <v/>
      </c>
    </row>
    <row r="46" spans="1:17">
      <c r="A46" s="39" t="s">
        <v>103</v>
      </c>
      <c r="B46" s="220">
        <v>6.4907393467792507E-2</v>
      </c>
      <c r="C46" s="222">
        <v>1.7243971327623401E-2</v>
      </c>
      <c r="D46" s="220">
        <v>-0.1475617314110004</v>
      </c>
      <c r="E46" s="221">
        <v>8.1749814073420343E-2</v>
      </c>
      <c r="F46" s="220">
        <v>0.148349255057702</v>
      </c>
      <c r="G46" s="221">
        <v>9.4108907527490571E-2</v>
      </c>
      <c r="H46" s="220">
        <v>1.1464477850392999E-3</v>
      </c>
      <c r="I46" s="221">
        <v>4.941804730207811E-3</v>
      </c>
      <c r="J46" s="186">
        <v>6.7683027313831003E-3</v>
      </c>
      <c r="M46" s="242"/>
      <c r="N46" s="244" t="str">
        <f t="shared" si="4"/>
        <v>+</v>
      </c>
      <c r="O46" s="244" t="str">
        <f t="shared" si="5"/>
        <v/>
      </c>
      <c r="P46" s="244" t="str">
        <f t="shared" si="6"/>
        <v/>
      </c>
      <c r="Q46" s="244" t="str">
        <f t="shared" si="7"/>
        <v/>
      </c>
    </row>
    <row r="47" spans="1:17">
      <c r="A47" s="39" t="s">
        <v>74</v>
      </c>
      <c r="B47" s="220">
        <v>0.1700887009543238</v>
      </c>
      <c r="C47" s="222">
        <v>3.1356399120692345E-2</v>
      </c>
      <c r="D47" s="220">
        <v>0.32890106015659648</v>
      </c>
      <c r="E47" s="221">
        <v>0.11451832685087195</v>
      </c>
      <c r="F47" s="220">
        <v>0.65402129842717072</v>
      </c>
      <c r="G47" s="221">
        <v>0.20347950083544677</v>
      </c>
      <c r="H47" s="220">
        <v>1.9478911386468099E-2</v>
      </c>
      <c r="I47" s="221">
        <v>7.3561386086140167E-3</v>
      </c>
      <c r="J47" s="186">
        <v>3.1382528302481297E-2</v>
      </c>
      <c r="M47" s="242"/>
      <c r="N47" s="244" t="str">
        <f t="shared" si="4"/>
        <v>+</v>
      </c>
      <c r="O47" s="244" t="str">
        <f t="shared" si="5"/>
        <v>+</v>
      </c>
      <c r="P47" s="244" t="str">
        <f t="shared" si="6"/>
        <v>+</v>
      </c>
      <c r="Q47" s="244" t="str">
        <f t="shared" si="7"/>
        <v>+</v>
      </c>
    </row>
    <row r="48" spans="1:17">
      <c r="A48" s="39" t="s">
        <v>60</v>
      </c>
      <c r="B48" s="220">
        <v>0.1221692021580004</v>
      </c>
      <c r="C48" s="222">
        <v>3.7232819543059431E-2</v>
      </c>
      <c r="D48" s="220">
        <v>0.47699584813171669</v>
      </c>
      <c r="E48" s="221">
        <v>0.14760855037766604</v>
      </c>
      <c r="F48" s="220">
        <v>-2.2656556835482199E-2</v>
      </c>
      <c r="G48" s="221">
        <v>0.19272699685748695</v>
      </c>
      <c r="H48" s="220">
        <v>2.49602001249591E-2</v>
      </c>
      <c r="I48" s="221">
        <v>4.8820029563708565E-3</v>
      </c>
      <c r="J48" s="186">
        <v>5.3134980105145897E-2</v>
      </c>
      <c r="M48" s="242"/>
      <c r="N48" s="244" t="str">
        <f t="shared" si="4"/>
        <v>+</v>
      </c>
      <c r="O48" s="244" t="str">
        <f t="shared" si="5"/>
        <v>+</v>
      </c>
      <c r="P48" s="244" t="str">
        <f t="shared" si="6"/>
        <v/>
      </c>
      <c r="Q48" s="244" t="str">
        <f t="shared" si="7"/>
        <v>+</v>
      </c>
    </row>
    <row r="49" spans="1:17">
      <c r="A49" s="39" t="s">
        <v>109</v>
      </c>
      <c r="B49" s="220">
        <v>6.4193144726867907E-2</v>
      </c>
      <c r="C49" s="222">
        <v>3.476890378179557E-2</v>
      </c>
      <c r="D49" s="220">
        <v>0.29589318824049521</v>
      </c>
      <c r="E49" s="221">
        <v>0.18944206105493983</v>
      </c>
      <c r="F49" s="220">
        <v>9.4360470971279996E-3</v>
      </c>
      <c r="G49" s="221">
        <v>0.16720957724326277</v>
      </c>
      <c r="H49" s="220">
        <v>1.54682090128095E-2</v>
      </c>
      <c r="I49" s="221">
        <v>1.1668563408659965E-2</v>
      </c>
      <c r="J49" s="186">
        <v>7.7120494179636996E-3</v>
      </c>
      <c r="M49" s="242"/>
      <c r="N49" s="244" t="str">
        <f t="shared" si="4"/>
        <v/>
      </c>
      <c r="O49" s="244" t="str">
        <f t="shared" si="5"/>
        <v/>
      </c>
      <c r="P49" s="244" t="str">
        <f t="shared" si="6"/>
        <v/>
      </c>
      <c r="Q49" s="244" t="str">
        <f t="shared" si="7"/>
        <v/>
      </c>
    </row>
    <row r="50" spans="1:17">
      <c r="A50" s="39" t="s">
        <v>102</v>
      </c>
      <c r="B50" s="220">
        <v>9.9723863946956301E-2</v>
      </c>
      <c r="C50" s="222">
        <v>2.1497477866204227E-2</v>
      </c>
      <c r="D50" s="220">
        <v>-0.32904874384473243</v>
      </c>
      <c r="E50" s="221">
        <v>7.5462240496026359E-2</v>
      </c>
      <c r="F50" s="220">
        <v>0.94587053361589868</v>
      </c>
      <c r="G50" s="221">
        <v>0.17881464639483802</v>
      </c>
      <c r="H50" s="220">
        <v>3.7314916576951999E-3</v>
      </c>
      <c r="I50" s="221">
        <v>4.2022930053549814E-3</v>
      </c>
      <c r="J50" s="186">
        <v>2.64642569338377E-2</v>
      </c>
      <c r="M50" s="242"/>
      <c r="N50" s="244" t="str">
        <f t="shared" si="4"/>
        <v>+</v>
      </c>
      <c r="O50" s="244" t="str">
        <f t="shared" si="5"/>
        <v>-</v>
      </c>
      <c r="P50" s="244" t="str">
        <f t="shared" si="6"/>
        <v>+</v>
      </c>
      <c r="Q50" s="244" t="str">
        <f t="shared" si="7"/>
        <v/>
      </c>
    </row>
    <row r="51" spans="1:17">
      <c r="A51" s="39" t="s">
        <v>77</v>
      </c>
      <c r="B51" s="220">
        <v>9.9210977772341197E-2</v>
      </c>
      <c r="C51" s="222">
        <v>1.8780646819709344E-2</v>
      </c>
      <c r="D51" s="220">
        <v>8.7041013727221894E-2</v>
      </c>
      <c r="E51" s="221">
        <v>0.10191584178691666</v>
      </c>
      <c r="F51" s="220">
        <v>0.4089208009765099</v>
      </c>
      <c r="G51" s="221">
        <v>0.1226576439295614</v>
      </c>
      <c r="H51" s="220">
        <v>4.1679686771709998E-4</v>
      </c>
      <c r="I51" s="221">
        <v>3.5960476518278966E-3</v>
      </c>
      <c r="J51" s="186">
        <v>1.7010248194205501E-2</v>
      </c>
      <c r="M51" s="242"/>
      <c r="N51" s="244" t="str">
        <f t="shared" si="4"/>
        <v>+</v>
      </c>
      <c r="O51" s="244" t="str">
        <f t="shared" si="5"/>
        <v/>
      </c>
      <c r="P51" s="244" t="str">
        <f t="shared" si="6"/>
        <v>+</v>
      </c>
      <c r="Q51" s="244" t="str">
        <f t="shared" si="7"/>
        <v/>
      </c>
    </row>
    <row r="52" spans="1:17">
      <c r="A52" s="39" t="s">
        <v>59</v>
      </c>
      <c r="B52" s="220">
        <v>8.7890185339899202E-2</v>
      </c>
      <c r="C52" s="222">
        <v>2.0822413010368575E-2</v>
      </c>
      <c r="D52" s="220">
        <v>-0.2685132693239855</v>
      </c>
      <c r="E52" s="221">
        <v>0.11166400619177277</v>
      </c>
      <c r="F52" s="220">
        <v>-0.1188354888197746</v>
      </c>
      <c r="G52" s="221">
        <v>0.1362509588539825</v>
      </c>
      <c r="H52" s="220">
        <v>-6.2652865708453E-3</v>
      </c>
      <c r="I52" s="221">
        <v>4.4592711553225932E-3</v>
      </c>
      <c r="J52" s="186">
        <v>1.7069402293847801E-2</v>
      </c>
      <c r="M52" s="242"/>
      <c r="N52" s="244" t="str">
        <f t="shared" si="4"/>
        <v>+</v>
      </c>
      <c r="O52" s="244" t="str">
        <f t="shared" si="5"/>
        <v>-</v>
      </c>
      <c r="P52" s="244" t="str">
        <f t="shared" si="6"/>
        <v/>
      </c>
      <c r="Q52" s="244" t="str">
        <f t="shared" si="7"/>
        <v/>
      </c>
    </row>
    <row r="53" spans="1:17">
      <c r="A53" s="39" t="s">
        <v>64</v>
      </c>
      <c r="B53" s="220">
        <v>0.1508116229723149</v>
      </c>
      <c r="C53" s="222">
        <v>1.3805814743547992E-2</v>
      </c>
      <c r="D53" s="220">
        <v>-0.1694289730805803</v>
      </c>
      <c r="E53" s="221">
        <v>8.1491997191137602E-2</v>
      </c>
      <c r="F53" s="220">
        <v>-0.55532014109497829</v>
      </c>
      <c r="G53" s="221">
        <v>0.1542331266726106</v>
      </c>
      <c r="H53" s="220">
        <v>-3.0391474322621601E-2</v>
      </c>
      <c r="I53" s="221">
        <v>3.5233865449749058E-3</v>
      </c>
      <c r="J53" s="186">
        <v>5.4360628912730302E-2</v>
      </c>
      <c r="M53" s="242"/>
      <c r="N53" s="244" t="str">
        <f t="shared" si="4"/>
        <v>+</v>
      </c>
      <c r="O53" s="244" t="str">
        <f t="shared" si="5"/>
        <v>-</v>
      </c>
      <c r="P53" s="244" t="str">
        <f t="shared" si="6"/>
        <v>-</v>
      </c>
      <c r="Q53" s="244" t="str">
        <f t="shared" si="7"/>
        <v>-</v>
      </c>
    </row>
    <row r="54" spans="1:17">
      <c r="A54" s="41" t="s">
        <v>95</v>
      </c>
      <c r="B54" s="220">
        <v>0.12569449816740741</v>
      </c>
      <c r="C54" s="222">
        <v>1.3898090697629838E-2</v>
      </c>
      <c r="D54" s="220">
        <v>-0.22958498123442511</v>
      </c>
      <c r="E54" s="221">
        <v>7.0068722064058744E-2</v>
      </c>
      <c r="F54" s="220">
        <v>0.19303340206842531</v>
      </c>
      <c r="G54" s="221">
        <v>7.1283576044297789E-2</v>
      </c>
      <c r="H54" s="220">
        <v>-4.0564729804534998E-3</v>
      </c>
      <c r="I54" s="221">
        <v>3.6254420773618491E-3</v>
      </c>
      <c r="J54" s="186">
        <v>2.4816018819732201E-2</v>
      </c>
      <c r="M54" s="242"/>
      <c r="N54" s="244" t="str">
        <f t="shared" si="4"/>
        <v>+</v>
      </c>
      <c r="O54" s="244" t="str">
        <f t="shared" si="5"/>
        <v>-</v>
      </c>
      <c r="P54" s="244" t="str">
        <f t="shared" si="6"/>
        <v>+</v>
      </c>
      <c r="Q54" s="244" t="str">
        <f t="shared" si="7"/>
        <v/>
      </c>
    </row>
    <row r="55" spans="1:17">
      <c r="A55" s="41" t="s">
        <v>72</v>
      </c>
      <c r="B55" s="220">
        <v>7.2273259925257002E-2</v>
      </c>
      <c r="C55" s="222">
        <v>1.9915869678845892E-2</v>
      </c>
      <c r="D55" s="220">
        <v>5.7019740833880402E-2</v>
      </c>
      <c r="E55" s="221">
        <v>0.10814878323976466</v>
      </c>
      <c r="F55" s="220">
        <v>0.26313204941230478</v>
      </c>
      <c r="G55" s="221">
        <v>0.1345044118702696</v>
      </c>
      <c r="H55" s="220">
        <v>1.05891487370966E-2</v>
      </c>
      <c r="I55" s="221">
        <v>5.1468162165808446E-3</v>
      </c>
      <c r="J55" s="186">
        <v>1.3804535135863501E-2</v>
      </c>
      <c r="M55" s="242"/>
      <c r="N55" s="244" t="str">
        <f t="shared" si="4"/>
        <v>+</v>
      </c>
      <c r="O55" s="244" t="str">
        <f t="shared" si="5"/>
        <v/>
      </c>
      <c r="P55" s="244" t="str">
        <f t="shared" si="6"/>
        <v/>
      </c>
      <c r="Q55" s="244" t="str">
        <f t="shared" si="7"/>
        <v>+</v>
      </c>
    </row>
    <row r="56" spans="1:17">
      <c r="A56" s="41" t="s">
        <v>57</v>
      </c>
      <c r="B56" s="220">
        <v>0.1512968420356216</v>
      </c>
      <c r="C56" s="222">
        <v>2.255609281727762E-2</v>
      </c>
      <c r="D56" s="220">
        <v>-0.25028947026415871</v>
      </c>
      <c r="E56" s="221">
        <v>0.1070850878657843</v>
      </c>
      <c r="F56" s="220">
        <v>-0.42931157758328781</v>
      </c>
      <c r="G56" s="221">
        <v>0.22337338899416795</v>
      </c>
      <c r="H56" s="220">
        <v>-7.7983487270814004E-3</v>
      </c>
      <c r="I56" s="221">
        <v>4.9989561265801992E-3</v>
      </c>
      <c r="J56" s="186">
        <v>2.0803085538800101E-2</v>
      </c>
      <c r="M56" s="242"/>
      <c r="N56" s="244" t="str">
        <f t="shared" si="4"/>
        <v>+</v>
      </c>
      <c r="O56" s="244" t="str">
        <f t="shared" si="5"/>
        <v>-</v>
      </c>
      <c r="P56" s="244" t="str">
        <f t="shared" si="6"/>
        <v/>
      </c>
      <c r="Q56" s="244" t="str">
        <f t="shared" si="7"/>
        <v/>
      </c>
    </row>
    <row r="57" spans="1:17">
      <c r="A57" s="41" t="s">
        <v>104</v>
      </c>
      <c r="B57" s="220">
        <v>0.1436704907527338</v>
      </c>
      <c r="C57" s="222">
        <v>3.4708372504945767E-2</v>
      </c>
      <c r="D57" s="220">
        <v>-0.37412822256415479</v>
      </c>
      <c r="E57" s="221">
        <v>0.10626924698582164</v>
      </c>
      <c r="F57" s="220">
        <v>0.15541542758224991</v>
      </c>
      <c r="G57" s="221">
        <v>0.12363947416219748</v>
      </c>
      <c r="H57" s="220">
        <v>6.2316214003209998E-4</v>
      </c>
      <c r="I57" s="221">
        <v>6.6363790664111548E-3</v>
      </c>
      <c r="J57" s="186">
        <v>1.1875237000404699E-2</v>
      </c>
      <c r="M57" s="242"/>
      <c r="N57" s="244" t="str">
        <f t="shared" si="4"/>
        <v>+</v>
      </c>
      <c r="O57" s="244" t="str">
        <f t="shared" si="5"/>
        <v>-</v>
      </c>
      <c r="P57" s="244" t="str">
        <f t="shared" si="6"/>
        <v/>
      </c>
      <c r="Q57" s="244" t="str">
        <f t="shared" si="7"/>
        <v/>
      </c>
    </row>
    <row r="58" spans="1:17">
      <c r="A58" s="41" t="s">
        <v>63</v>
      </c>
      <c r="B58" s="220">
        <v>0.1788615966508933</v>
      </c>
      <c r="C58" s="222">
        <v>3.7225268343214019E-2</v>
      </c>
      <c r="D58" s="220">
        <v>-6.8120161778640304E-2</v>
      </c>
      <c r="E58" s="221">
        <v>9.5303372813683146E-2</v>
      </c>
      <c r="F58" s="220">
        <v>0.1742665039756551</v>
      </c>
      <c r="G58" s="221">
        <v>0.13797798697652464</v>
      </c>
      <c r="H58" s="220">
        <v>-5.9342978494862997E-3</v>
      </c>
      <c r="I58" s="221">
        <v>8.6168291261325969E-3</v>
      </c>
      <c r="J58" s="186">
        <v>1.14548127362847E-2</v>
      </c>
      <c r="M58" s="242"/>
      <c r="N58" s="244" t="str">
        <f t="shared" si="4"/>
        <v>+</v>
      </c>
      <c r="O58" s="244" t="str">
        <f t="shared" si="5"/>
        <v/>
      </c>
      <c r="P58" s="244" t="str">
        <f t="shared" si="6"/>
        <v/>
      </c>
      <c r="Q58" s="244" t="str">
        <f t="shared" si="7"/>
        <v/>
      </c>
    </row>
    <row r="59" spans="1:17">
      <c r="A59" s="41" t="s">
        <v>81</v>
      </c>
      <c r="B59" s="220">
        <v>0.18548114823585971</v>
      </c>
      <c r="C59" s="222">
        <v>3.8227772761459347E-2</v>
      </c>
      <c r="D59" s="220">
        <v>0.20208388619757511</v>
      </c>
      <c r="E59" s="221">
        <v>0.11988937356805246</v>
      </c>
      <c r="F59" s="220">
        <v>0.32818466935728519</v>
      </c>
      <c r="G59" s="221">
        <v>0.29507724711874128</v>
      </c>
      <c r="H59" s="220">
        <v>-2.2658315400082799E-2</v>
      </c>
      <c r="I59" s="221">
        <v>6.1198851126495462E-3</v>
      </c>
      <c r="J59" s="186">
        <v>4.0480612448559099E-2</v>
      </c>
      <c r="M59" s="242"/>
      <c r="N59" s="244" t="str">
        <f t="shared" si="4"/>
        <v>+</v>
      </c>
      <c r="O59" s="244" t="str">
        <f t="shared" si="5"/>
        <v/>
      </c>
      <c r="P59" s="244" t="str">
        <f t="shared" si="6"/>
        <v/>
      </c>
      <c r="Q59" s="244" t="str">
        <f t="shared" si="7"/>
        <v>-</v>
      </c>
    </row>
    <row r="60" spans="1:17">
      <c r="A60" s="41" t="s">
        <v>94</v>
      </c>
      <c r="B60" s="220">
        <v>0.17425653220498891</v>
      </c>
      <c r="C60" s="222">
        <v>1.989110701994343E-2</v>
      </c>
      <c r="D60" s="220">
        <v>-0.57952982146276</v>
      </c>
      <c r="E60" s="221">
        <v>6.4808483740515552E-2</v>
      </c>
      <c r="F60" s="220">
        <v>-0.23232346452232541</v>
      </c>
      <c r="G60" s="221">
        <v>0.10382457274327715</v>
      </c>
      <c r="H60" s="220">
        <v>4.9920860271061497E-2</v>
      </c>
      <c r="I60" s="221">
        <v>4.2356626105598521E-3</v>
      </c>
      <c r="J60" s="186">
        <v>5.7500418495231402E-2</v>
      </c>
      <c r="M60" s="242"/>
      <c r="N60" s="244" t="str">
        <f t="shared" si="4"/>
        <v>+</v>
      </c>
      <c r="O60" s="244" t="str">
        <f t="shared" si="5"/>
        <v>-</v>
      </c>
      <c r="P60" s="244" t="str">
        <f t="shared" si="6"/>
        <v>-</v>
      </c>
      <c r="Q60" s="244" t="str">
        <f t="shared" si="7"/>
        <v>+</v>
      </c>
    </row>
    <row r="61" spans="1:17">
      <c r="A61" s="43" t="s">
        <v>83</v>
      </c>
      <c r="B61" s="220">
        <v>0.1165067129440501</v>
      </c>
      <c r="C61" s="222">
        <v>4.8101395621869001E-3</v>
      </c>
      <c r="D61" s="220">
        <v>-2.4490453340528899E-2</v>
      </c>
      <c r="E61" s="221">
        <v>1.90926803693416E-2</v>
      </c>
      <c r="F61" s="220">
        <v>0.3673592620038803</v>
      </c>
      <c r="G61" s="221">
        <v>2.7386649457199201E-2</v>
      </c>
      <c r="H61" s="220">
        <v>1.1569392138601E-3</v>
      </c>
      <c r="I61" s="221">
        <v>8.7423587088149995E-4</v>
      </c>
      <c r="J61" s="186">
        <v>2.8315140408544302E-2</v>
      </c>
      <c r="M61" s="242"/>
      <c r="N61" s="244" t="str">
        <f t="shared" si="4"/>
        <v>+</v>
      </c>
      <c r="O61" s="244" t="str">
        <f t="shared" si="5"/>
        <v/>
      </c>
      <c r="P61" s="244" t="str">
        <f t="shared" si="6"/>
        <v>+</v>
      </c>
      <c r="Q61" s="244" t="str">
        <f t="shared" si="7"/>
        <v/>
      </c>
    </row>
    <row r="62" spans="1:17">
      <c r="A62" s="43" t="s">
        <v>110</v>
      </c>
      <c r="B62" s="220">
        <v>0.122442439198494</v>
      </c>
      <c r="C62" s="222">
        <v>5.7106483727694E-3</v>
      </c>
      <c r="D62" s="220">
        <v>-7.5137853622436496E-2</v>
      </c>
      <c r="E62" s="221">
        <v>2.7657711878418902E-2</v>
      </c>
      <c r="F62" s="220">
        <v>0.40134739875793463</v>
      </c>
      <c r="G62" s="221">
        <v>3.5912062972784001E-2</v>
      </c>
      <c r="H62" s="220">
        <v>-2.7598361484705999E-3</v>
      </c>
      <c r="I62" s="221">
        <v>1.3798410072922999E-3</v>
      </c>
      <c r="J62" s="186">
        <v>3.2401755452156102E-2</v>
      </c>
      <c r="M62" s="242"/>
      <c r="N62" s="244" t="str">
        <f t="shared" si="4"/>
        <v>+</v>
      </c>
      <c r="O62" s="244" t="str">
        <f t="shared" si="5"/>
        <v>-</v>
      </c>
      <c r="P62" s="244" t="str">
        <f t="shared" si="6"/>
        <v>+</v>
      </c>
      <c r="Q62" s="244" t="str">
        <f t="shared" si="7"/>
        <v>-</v>
      </c>
    </row>
    <row r="63" spans="1:17" ht="14" thickBot="1">
      <c r="A63" s="187" t="s">
        <v>54</v>
      </c>
      <c r="B63" s="223">
        <v>0.1215154765375651</v>
      </c>
      <c r="C63" s="225">
        <v>4.0905056324756E-3</v>
      </c>
      <c r="D63" s="223">
        <v>-2.2611609383803E-3</v>
      </c>
      <c r="E63" s="224">
        <v>1.6461118062828399E-2</v>
      </c>
      <c r="F63" s="223">
        <v>0.26618050763459888</v>
      </c>
      <c r="G63" s="224">
        <v>2.3686300014062099E-2</v>
      </c>
      <c r="H63" s="223">
        <v>3.3783526925425002E-3</v>
      </c>
      <c r="I63" s="224">
        <v>8.052846039355E-4</v>
      </c>
      <c r="J63" s="188">
        <v>2.8633397499809501E-2</v>
      </c>
      <c r="M63" s="242"/>
      <c r="N63" s="244" t="str">
        <f t="shared" si="4"/>
        <v>+</v>
      </c>
      <c r="O63" s="244" t="str">
        <f t="shared" si="5"/>
        <v/>
      </c>
      <c r="P63" s="244" t="str">
        <f t="shared" si="6"/>
        <v>+</v>
      </c>
      <c r="Q63" s="244" t="str">
        <f t="shared" si="7"/>
        <v>+</v>
      </c>
    </row>
    <row r="64" spans="1:17">
      <c r="M64" s="241"/>
      <c r="N64" s="241"/>
      <c r="O64" s="241"/>
      <c r="P64" s="241"/>
      <c r="Q64" s="241"/>
    </row>
    <row r="65" spans="1:31" s="82" customFormat="1" ht="26" customHeight="1">
      <c r="A65" s="341" t="s">
        <v>418</v>
      </c>
      <c r="B65" s="341"/>
      <c r="C65" s="341"/>
      <c r="D65" s="341"/>
      <c r="E65" s="341"/>
      <c r="F65" s="341"/>
      <c r="G65" s="341"/>
      <c r="H65" s="341"/>
      <c r="I65" s="341"/>
      <c r="J65" s="341"/>
      <c r="M65" s="244" t="s">
        <v>33</v>
      </c>
      <c r="N65" s="241">
        <f>COUNTIF(N12:N60,"=+")</f>
        <v>46</v>
      </c>
      <c r="O65" s="241">
        <f>COUNTIF(O12:O60,"=+")</f>
        <v>8</v>
      </c>
      <c r="P65" s="241">
        <f>COUNTIF(P12:P60,"=+")</f>
        <v>24</v>
      </c>
      <c r="Q65" s="241">
        <f>COUNTIF(Q12:Q60,"=+")</f>
        <v>12</v>
      </c>
    </row>
    <row r="66" spans="1:31" s="82" customFormat="1" ht="12.75" customHeight="1">
      <c r="A66" s="189" t="s">
        <v>305</v>
      </c>
      <c r="B66" s="170"/>
      <c r="C66" s="170"/>
      <c r="D66" s="170"/>
      <c r="E66" s="170"/>
      <c r="F66" s="170"/>
      <c r="G66" s="170"/>
      <c r="H66" s="170"/>
      <c r="I66" s="170"/>
      <c r="J66" s="170"/>
      <c r="M66" s="244" t="s">
        <v>34</v>
      </c>
      <c r="N66" s="241">
        <f>COUNTIF(N12:N60,"=-")</f>
        <v>0</v>
      </c>
      <c r="O66" s="241">
        <f>COUNTIF(O12:O60,"=-")</f>
        <v>15</v>
      </c>
      <c r="P66" s="241">
        <f>COUNTIF(P12:P60,"=-")</f>
        <v>4</v>
      </c>
      <c r="Q66" s="241">
        <f>COUNTIF(Q12:Q60,"=-")</f>
        <v>6</v>
      </c>
    </row>
    <row r="67" spans="1:31" s="82" customFormat="1" ht="12.75" customHeight="1">
      <c r="A67" s="189" t="s">
        <v>286</v>
      </c>
      <c r="B67" s="170"/>
      <c r="C67" s="170"/>
      <c r="D67" s="170"/>
      <c r="E67" s="170"/>
      <c r="F67" s="170"/>
      <c r="G67" s="170"/>
      <c r="H67" s="170"/>
      <c r="I67" s="170"/>
      <c r="J67" s="170"/>
    </row>
    <row r="68" spans="1:31" s="82" customFormat="1" ht="12.75" customHeight="1">
      <c r="A68" s="190" t="s">
        <v>287</v>
      </c>
      <c r="B68" s="170"/>
      <c r="C68" s="170"/>
      <c r="D68" s="170"/>
      <c r="E68" s="170"/>
      <c r="F68" s="170"/>
      <c r="G68" s="170"/>
      <c r="H68" s="170"/>
      <c r="I68" s="170"/>
      <c r="J68" s="170"/>
    </row>
    <row r="69" spans="1:31" s="82" customFormat="1" ht="12.75" customHeight="1">
      <c r="A69" s="9" t="s">
        <v>420</v>
      </c>
    </row>
    <row r="70" spans="1:31" s="82" customFormat="1" ht="12.75" customHeight="1">
      <c r="A70" s="149"/>
    </row>
    <row r="71" spans="1:31" s="82" customFormat="1" ht="14" customHeight="1">
      <c r="A71" s="150"/>
    </row>
    <row r="72" spans="1:31" s="82" customFormat="1"/>
    <row r="73" spans="1:31" s="82" customFormat="1"/>
    <row r="74" spans="1:31" s="82" customFormat="1" ht="14" customHeight="1">
      <c r="A74" s="9"/>
      <c r="B74" s="9"/>
      <c r="C74" s="9"/>
      <c r="D74" s="9"/>
      <c r="E74" s="9"/>
      <c r="F74" s="9"/>
      <c r="G74" s="9"/>
      <c r="H74" s="9"/>
      <c r="I74" s="9"/>
      <c r="J74" s="9"/>
      <c r="K74" s="9"/>
      <c r="L74" s="9"/>
      <c r="R74" s="9"/>
      <c r="S74" s="9"/>
      <c r="T74" s="9"/>
      <c r="U74" s="9"/>
      <c r="V74" s="9"/>
      <c r="W74" s="9"/>
      <c r="X74" s="9"/>
      <c r="Y74" s="9"/>
      <c r="Z74" s="9"/>
      <c r="AA74" s="9"/>
      <c r="AB74" s="9"/>
      <c r="AC74" s="9"/>
      <c r="AD74" s="9"/>
      <c r="AE74" s="9"/>
    </row>
    <row r="75" spans="1:31" s="82" customFormat="1" ht="14" customHeight="1">
      <c r="A75" s="9"/>
      <c r="B75" s="9"/>
      <c r="C75" s="9"/>
      <c r="D75" s="9"/>
      <c r="E75" s="9"/>
      <c r="F75" s="9"/>
      <c r="G75" s="9"/>
      <c r="H75" s="9"/>
      <c r="I75" s="9"/>
      <c r="J75" s="9"/>
      <c r="K75" s="9"/>
      <c r="L75" s="9"/>
      <c r="R75" s="9"/>
      <c r="S75" s="9"/>
      <c r="T75" s="9"/>
      <c r="U75" s="9"/>
      <c r="V75" s="9"/>
      <c r="W75" s="9"/>
      <c r="X75" s="9"/>
      <c r="Y75" s="9"/>
      <c r="Z75" s="9"/>
      <c r="AA75" s="9"/>
      <c r="AB75" s="9"/>
      <c r="AC75" s="9"/>
      <c r="AD75" s="9"/>
      <c r="AE75" s="9"/>
    </row>
    <row r="76" spans="1:31" ht="14" customHeight="1">
      <c r="M76" s="82"/>
      <c r="N76" s="82"/>
      <c r="O76" s="82"/>
      <c r="P76" s="82"/>
      <c r="Q76" s="82"/>
    </row>
    <row r="77" spans="1:31" ht="14" customHeight="1">
      <c r="A77" s="190"/>
      <c r="M77" s="82"/>
      <c r="N77" s="82"/>
      <c r="O77" s="82"/>
      <c r="P77" s="82"/>
      <c r="Q77" s="82"/>
    </row>
    <row r="78" spans="1:31" ht="14" customHeight="1">
      <c r="A78" s="189"/>
      <c r="M78" s="82"/>
      <c r="N78" s="82"/>
      <c r="O78" s="82"/>
      <c r="P78" s="82"/>
      <c r="Q78" s="82"/>
    </row>
  </sheetData>
  <sortState xmlns:xlrd2="http://schemas.microsoft.com/office/spreadsheetml/2017/richdata2" ref="A12:J60">
    <sortCondition ref="A12"/>
  </sortState>
  <mergeCells count="8">
    <mergeCell ref="B7:J7"/>
    <mergeCell ref="B8:I8"/>
    <mergeCell ref="J8:J10"/>
    <mergeCell ref="A65:J65"/>
    <mergeCell ref="B9:C9"/>
    <mergeCell ref="D9:E9"/>
    <mergeCell ref="F9:G9"/>
    <mergeCell ref="H9:I9"/>
  </mergeCells>
  <conditionalFormatting sqref="B12:B63 D12:D63 F12:F63 H12:H63">
    <cfRule type="expression" dxfId="10" priority="1">
      <formula>ABS(B12/C12)&gt;1.96</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81"/>
  <sheetViews>
    <sheetView zoomScaleNormal="100" workbookViewId="0">
      <selection activeCell="J25" sqref="J25"/>
    </sheetView>
  </sheetViews>
  <sheetFormatPr baseColWidth="10" defaultColWidth="8.6640625" defaultRowHeight="13"/>
  <cols>
    <col min="1" max="1" width="34" style="9" customWidth="1"/>
    <col min="2" max="16" width="10.6640625" style="9" customWidth="1"/>
    <col min="17" max="16384" width="8.6640625" style="9"/>
  </cols>
  <sheetData>
    <row r="1" spans="1:27">
      <c r="A1" s="9" t="str">
        <f ca="1">RIGHT(CELL("Filename",A1),LEN(CELL("Filename",A1))-FIND("]",CELL("Filename",A1)))</f>
        <v>REG.OLS.T3TPRA_PDEV_v3</v>
      </c>
      <c r="J1" s="238" t="s">
        <v>507</v>
      </c>
    </row>
    <row r="2" spans="1:27">
      <c r="A2" s="73" t="s">
        <v>410</v>
      </c>
      <c r="J2" s="206"/>
    </row>
    <row r="3" spans="1:27">
      <c r="A3" s="5" t="s">
        <v>468</v>
      </c>
    </row>
    <row r="4" spans="1:27">
      <c r="A4" s="31" t="s">
        <v>483</v>
      </c>
    </row>
    <row r="5" spans="1:27">
      <c r="A5" s="31"/>
    </row>
    <row r="6" spans="1:27" ht="14" thickBot="1"/>
    <row r="7" spans="1:27" s="33" customFormat="1" ht="20.25" customHeight="1">
      <c r="A7" s="55"/>
      <c r="B7" s="307" t="s">
        <v>295</v>
      </c>
      <c r="C7" s="319"/>
      <c r="D7" s="319"/>
      <c r="E7" s="319"/>
      <c r="F7" s="319"/>
      <c r="G7" s="319"/>
      <c r="H7" s="319"/>
      <c r="I7" s="319"/>
      <c r="J7" s="319"/>
      <c r="K7" s="319"/>
      <c r="L7" s="319"/>
      <c r="M7" s="319"/>
      <c r="N7" s="319"/>
      <c r="O7" s="319"/>
      <c r="P7" s="336"/>
      <c r="Q7" s="125"/>
    </row>
    <row r="8" spans="1:27" s="33" customFormat="1" ht="28.25" customHeight="1">
      <c r="A8" s="56"/>
      <c r="B8" s="267" t="s">
        <v>284</v>
      </c>
      <c r="C8" s="337"/>
      <c r="D8" s="337"/>
      <c r="E8" s="337"/>
      <c r="F8" s="337"/>
      <c r="G8" s="337"/>
      <c r="H8" s="337"/>
      <c r="I8" s="337"/>
      <c r="J8" s="337"/>
      <c r="K8" s="337"/>
      <c r="L8" s="337"/>
      <c r="M8" s="337"/>
      <c r="N8" s="337"/>
      <c r="O8" s="342"/>
      <c r="P8" s="338" t="s">
        <v>460</v>
      </c>
    </row>
    <row r="9" spans="1:27" s="33" customFormat="1" ht="100.5" customHeight="1">
      <c r="A9" s="56"/>
      <c r="B9" s="267" t="s">
        <v>520</v>
      </c>
      <c r="C9" s="342"/>
      <c r="D9" s="348" t="s">
        <v>296</v>
      </c>
      <c r="E9" s="342"/>
      <c r="F9" s="343" t="s">
        <v>290</v>
      </c>
      <c r="G9" s="344"/>
      <c r="H9" s="343" t="s">
        <v>310</v>
      </c>
      <c r="I9" s="346"/>
      <c r="J9" s="343" t="s">
        <v>307</v>
      </c>
      <c r="K9" s="346"/>
      <c r="L9" s="343" t="s">
        <v>308</v>
      </c>
      <c r="M9" s="346"/>
      <c r="N9" s="347" t="s">
        <v>300</v>
      </c>
      <c r="O9" s="342"/>
      <c r="P9" s="339"/>
    </row>
    <row r="10" spans="1:27"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49" t="s">
        <v>444</v>
      </c>
      <c r="P10" s="340"/>
    </row>
    <row r="11" spans="1:27">
      <c r="A11" s="200"/>
      <c r="B11" s="201"/>
      <c r="C11" s="202"/>
      <c r="D11" s="201"/>
      <c r="E11" s="203"/>
      <c r="F11" s="201"/>
      <c r="G11" s="203"/>
      <c r="H11" s="201"/>
      <c r="I11" s="203"/>
      <c r="J11" s="201"/>
      <c r="K11" s="203"/>
      <c r="L11" s="201"/>
      <c r="M11" s="203"/>
      <c r="N11" s="205"/>
      <c r="O11" s="202"/>
      <c r="P11" s="204"/>
      <c r="S11" s="242"/>
      <c r="T11" s="242"/>
      <c r="U11" s="242"/>
      <c r="V11" s="242"/>
      <c r="W11" s="242"/>
      <c r="X11" s="242"/>
      <c r="Y11" s="242"/>
      <c r="Z11" s="242"/>
      <c r="AA11" s="242"/>
    </row>
    <row r="12" spans="1:27">
      <c r="A12" s="39" t="s">
        <v>75</v>
      </c>
      <c r="B12" s="220">
        <v>0.62125501774860103</v>
      </c>
      <c r="C12" s="222">
        <v>0.29743428031532076</v>
      </c>
      <c r="D12" s="220">
        <v>-1.4214158628845799E-2</v>
      </c>
      <c r="E12" s="221">
        <v>0.26127085461739241</v>
      </c>
      <c r="F12" s="220">
        <v>-0.26911014984996368</v>
      </c>
      <c r="G12" s="221">
        <v>0.24402550545811777</v>
      </c>
      <c r="H12" s="220">
        <v>1.3949899454647301E-2</v>
      </c>
      <c r="I12" s="221">
        <v>1.2015105771334628E-2</v>
      </c>
      <c r="J12" s="220">
        <v>-1.9962782341015999E-3</v>
      </c>
      <c r="K12" s="221">
        <v>7.4789696000135885E-3</v>
      </c>
      <c r="L12" s="220">
        <v>3.5614904742385101E-2</v>
      </c>
      <c r="M12" s="221">
        <v>8.1912618825856539E-3</v>
      </c>
      <c r="N12" s="220">
        <v>6.6689686659643005E-2</v>
      </c>
      <c r="O12" s="222">
        <v>2.0643468635259881E-2</v>
      </c>
      <c r="P12" s="186">
        <v>0.1120198706822035</v>
      </c>
      <c r="S12" s="242"/>
      <c r="T12" s="244" t="str">
        <f t="shared" ref="T12:T43" si="0">IF((B12/C12)&gt;1.96,"+",IF((B12/C12)&lt;-1.96,"-",""))</f>
        <v>+</v>
      </c>
      <c r="U12" s="244" t="str">
        <f t="shared" ref="U12:U43" si="1">IF((D12/E12)&gt;1.96,"+",IF((D12/E12)&lt;-1.96,"-",""))</f>
        <v/>
      </c>
      <c r="V12" s="244" t="str">
        <f t="shared" ref="V12:V43" si="2">IF((F12/G12)&gt;1.96,"+",IF((F12/G12)&lt;-1.96,"-",""))</f>
        <v/>
      </c>
      <c r="W12" s="244" t="str">
        <f t="shared" ref="W12:W43" si="3">IF((H12/I12)&gt;1.96,"+",IF((H12/I12)&lt;-1.96,"-",""))</f>
        <v/>
      </c>
      <c r="X12" s="244" t="str">
        <f t="shared" ref="X12:X43" si="4">IF((J12/K12)&gt;1.96,"+",IF((J12/K12)&lt;-1.96,"-",""))</f>
        <v/>
      </c>
      <c r="Y12" s="244" t="str">
        <f t="shared" ref="Y12:Y43" si="5">IF((L12/M12)&gt;1.96,"+",IF((L12/M12)&lt;-1.96,"-",""))</f>
        <v>+</v>
      </c>
      <c r="Z12" s="244" t="str">
        <f t="shared" ref="Z12:Z43" si="6">IF((N12/O12)&gt;1.96,"+",IF((N12/O12)&lt;-1.96,"-",""))</f>
        <v>+</v>
      </c>
      <c r="AA12" s="242"/>
    </row>
    <row r="13" spans="1:27">
      <c r="A13" s="39" t="s">
        <v>78</v>
      </c>
      <c r="B13" s="220">
        <v>0.45884014696605052</v>
      </c>
      <c r="C13" s="222">
        <v>0.13026610069327188</v>
      </c>
      <c r="D13" s="220">
        <v>0.40377597941102128</v>
      </c>
      <c r="E13" s="221">
        <v>9.8404003793827077E-2</v>
      </c>
      <c r="F13" s="220">
        <v>0.1198145706441693</v>
      </c>
      <c r="G13" s="221">
        <v>0.12415498509712861</v>
      </c>
      <c r="H13" s="220">
        <v>-6.3683946583614004E-3</v>
      </c>
      <c r="I13" s="221">
        <v>5.3925815463804596E-3</v>
      </c>
      <c r="J13" s="220">
        <v>2.0434706650395E-3</v>
      </c>
      <c r="K13" s="221">
        <v>2.9294432052556596E-3</v>
      </c>
      <c r="L13" s="220">
        <v>1.39641218974365E-2</v>
      </c>
      <c r="M13" s="221">
        <v>4.0491204143110332E-3</v>
      </c>
      <c r="N13" s="220">
        <v>3.4624542752359003E-2</v>
      </c>
      <c r="O13" s="222">
        <v>7.6662863497354902E-3</v>
      </c>
      <c r="P13" s="186">
        <v>4.8381209081457703E-2</v>
      </c>
      <c r="S13" s="242"/>
      <c r="T13" s="244" t="str">
        <f t="shared" si="0"/>
        <v>+</v>
      </c>
      <c r="U13" s="244" t="str">
        <f t="shared" si="1"/>
        <v>+</v>
      </c>
      <c r="V13" s="244" t="str">
        <f t="shared" si="2"/>
        <v/>
      </c>
      <c r="W13" s="244" t="str">
        <f t="shared" si="3"/>
        <v/>
      </c>
      <c r="X13" s="244" t="str">
        <f t="shared" si="4"/>
        <v/>
      </c>
      <c r="Y13" s="244" t="str">
        <f t="shared" si="5"/>
        <v>+</v>
      </c>
      <c r="Z13" s="244" t="str">
        <f t="shared" si="6"/>
        <v>+</v>
      </c>
      <c r="AA13" s="242"/>
    </row>
    <row r="14" spans="1:27">
      <c r="A14" s="41" t="s">
        <v>88</v>
      </c>
      <c r="B14" s="220">
        <v>0.31843901269704422</v>
      </c>
      <c r="C14" s="222">
        <v>0.13593448739755568</v>
      </c>
      <c r="D14" s="220">
        <v>0.44784878326834898</v>
      </c>
      <c r="E14" s="221">
        <v>8.8777463634150275E-2</v>
      </c>
      <c r="F14" s="220">
        <v>0.23598551687653421</v>
      </c>
      <c r="G14" s="221">
        <v>0.14182369420520696</v>
      </c>
      <c r="H14" s="220">
        <v>-6.1642718408427997E-3</v>
      </c>
      <c r="I14" s="221">
        <v>3.8969303006177384E-3</v>
      </c>
      <c r="J14" s="220">
        <v>3.942927540713E-4</v>
      </c>
      <c r="K14" s="221">
        <v>2.7417598312290156E-3</v>
      </c>
      <c r="L14" s="220">
        <v>1.86377025133613E-2</v>
      </c>
      <c r="M14" s="221">
        <v>4.1100014759553405E-3</v>
      </c>
      <c r="N14" s="220">
        <v>1.5826621366563098E-2</v>
      </c>
      <c r="O14" s="222">
        <v>9.5904856276367769E-3</v>
      </c>
      <c r="P14" s="186">
        <v>4.23803966857738E-2</v>
      </c>
      <c r="S14" s="242"/>
      <c r="T14" s="244" t="str">
        <f t="shared" si="0"/>
        <v>+</v>
      </c>
      <c r="U14" s="244" t="str">
        <f t="shared" si="1"/>
        <v>+</v>
      </c>
      <c r="V14" s="244" t="str">
        <f t="shared" si="2"/>
        <v/>
      </c>
      <c r="W14" s="244" t="str">
        <f t="shared" si="3"/>
        <v/>
      </c>
      <c r="X14" s="244" t="str">
        <f t="shared" si="4"/>
        <v/>
      </c>
      <c r="Y14" s="244" t="str">
        <f t="shared" si="5"/>
        <v>+</v>
      </c>
      <c r="Z14" s="244" t="str">
        <f t="shared" si="6"/>
        <v/>
      </c>
      <c r="AA14" s="242"/>
    </row>
    <row r="15" spans="1:27">
      <c r="A15" s="41" t="s">
        <v>91</v>
      </c>
      <c r="B15" s="220">
        <v>0.44678556615184811</v>
      </c>
      <c r="C15" s="222">
        <v>9.4645811671105473E-2</v>
      </c>
      <c r="D15" s="220">
        <v>0.30411350139594689</v>
      </c>
      <c r="E15" s="221">
        <v>6.2541672765453221E-2</v>
      </c>
      <c r="F15" s="220">
        <v>0.25980253928831071</v>
      </c>
      <c r="G15" s="221">
        <v>7.284422375039587E-2</v>
      </c>
      <c r="H15" s="220">
        <v>1.5878954186431E-3</v>
      </c>
      <c r="I15" s="221">
        <v>2.3747387403848953E-3</v>
      </c>
      <c r="J15" s="220">
        <v>-2.4642305252168999E-3</v>
      </c>
      <c r="K15" s="221">
        <v>1.9906692300133023E-3</v>
      </c>
      <c r="L15" s="220">
        <v>1.7667299049292699E-2</v>
      </c>
      <c r="M15" s="221">
        <v>3.2575307667904495E-3</v>
      </c>
      <c r="N15" s="220">
        <v>1.20339915967611E-2</v>
      </c>
      <c r="O15" s="222">
        <v>7.1405290892297031E-3</v>
      </c>
      <c r="P15" s="186">
        <v>3.7479426162281802E-2</v>
      </c>
      <c r="S15" s="242"/>
      <c r="T15" s="244" t="str">
        <f t="shared" si="0"/>
        <v>+</v>
      </c>
      <c r="U15" s="244" t="str">
        <f t="shared" si="1"/>
        <v>+</v>
      </c>
      <c r="V15" s="244" t="str">
        <f t="shared" si="2"/>
        <v>+</v>
      </c>
      <c r="W15" s="244" t="str">
        <f t="shared" si="3"/>
        <v/>
      </c>
      <c r="X15" s="244" t="str">
        <f t="shared" si="4"/>
        <v/>
      </c>
      <c r="Y15" s="244" t="str">
        <f t="shared" si="5"/>
        <v>+</v>
      </c>
      <c r="Z15" s="244" t="str">
        <f t="shared" si="6"/>
        <v/>
      </c>
      <c r="AA15" s="242"/>
    </row>
    <row r="16" spans="1:27">
      <c r="A16" s="41" t="s">
        <v>105</v>
      </c>
      <c r="B16" s="220">
        <v>0.24849317379286251</v>
      </c>
      <c r="C16" s="222">
        <v>6.3364543153893144E-2</v>
      </c>
      <c r="D16" s="220">
        <v>0.2410797875982186</v>
      </c>
      <c r="E16" s="221">
        <v>5.4760656093147189E-2</v>
      </c>
      <c r="F16" s="220">
        <v>0.2174751980639183</v>
      </c>
      <c r="G16" s="221">
        <v>6.3362766525498174E-2</v>
      </c>
      <c r="H16" s="220">
        <v>-5.1454351292745002E-3</v>
      </c>
      <c r="I16" s="221">
        <v>3.0022760406447193E-3</v>
      </c>
      <c r="J16" s="220">
        <v>-1.1124753806387E-3</v>
      </c>
      <c r="K16" s="221">
        <v>1.4694571519237932E-3</v>
      </c>
      <c r="L16" s="220">
        <v>1.4237483042989101E-2</v>
      </c>
      <c r="M16" s="221">
        <v>1.7457976408466601E-3</v>
      </c>
      <c r="N16" s="220">
        <v>1.45732150876818E-2</v>
      </c>
      <c r="O16" s="222">
        <v>5.6223954960028183E-3</v>
      </c>
      <c r="P16" s="186">
        <v>2.7746358885288799E-2</v>
      </c>
      <c r="S16" s="242"/>
      <c r="T16" s="244" t="str">
        <f t="shared" si="0"/>
        <v>+</v>
      </c>
      <c r="U16" s="244" t="str">
        <f t="shared" si="1"/>
        <v>+</v>
      </c>
      <c r="V16" s="244" t="str">
        <f t="shared" si="2"/>
        <v>+</v>
      </c>
      <c r="W16" s="244" t="str">
        <f t="shared" si="3"/>
        <v/>
      </c>
      <c r="X16" s="244" t="str">
        <f t="shared" si="4"/>
        <v/>
      </c>
      <c r="Y16" s="244" t="str">
        <f t="shared" si="5"/>
        <v>+</v>
      </c>
      <c r="Z16" s="244" t="str">
        <f t="shared" si="6"/>
        <v>+</v>
      </c>
      <c r="AA16" s="242"/>
    </row>
    <row r="17" spans="1:27">
      <c r="A17" s="230" t="s">
        <v>100</v>
      </c>
      <c r="B17" s="220">
        <v>0.33419552234006811</v>
      </c>
      <c r="C17" s="222">
        <v>0.10108663636297621</v>
      </c>
      <c r="D17" s="220">
        <v>0.19971248035658309</v>
      </c>
      <c r="E17" s="221">
        <v>7.3664457399190059E-2</v>
      </c>
      <c r="F17" s="220">
        <v>0.1458122723337392</v>
      </c>
      <c r="G17" s="221">
        <v>8.3342429817239189E-2</v>
      </c>
      <c r="H17" s="220">
        <v>-6.8042479842863003E-3</v>
      </c>
      <c r="I17" s="221">
        <v>3.7570564935086935E-3</v>
      </c>
      <c r="J17" s="220">
        <v>-7.2498585172629999E-4</v>
      </c>
      <c r="K17" s="221">
        <v>2.0817418065336565E-3</v>
      </c>
      <c r="L17" s="220">
        <v>1.4580541171896499E-2</v>
      </c>
      <c r="M17" s="221">
        <v>2.805650624207475E-3</v>
      </c>
      <c r="N17" s="220">
        <v>1.5578689301992099E-2</v>
      </c>
      <c r="O17" s="222">
        <v>7.0259377508870569E-3</v>
      </c>
      <c r="P17" s="186">
        <v>2.5851017822350001E-2</v>
      </c>
      <c r="S17" s="242"/>
      <c r="T17" s="244" t="str">
        <f>IF((B17/C17)&gt;1.96,"+",IF((B17/C17)&lt;-1.96,"-",""))</f>
        <v>+</v>
      </c>
      <c r="U17" s="244" t="str">
        <f>IF((D17/E17)&gt;1.96,"+",IF((D17/E17)&lt;-1.96,"-",""))</f>
        <v>+</v>
      </c>
      <c r="V17" s="244" t="str">
        <f>IF((F17/G17)&gt;1.96,"+",IF((F17/G17)&lt;-1.96,"-",""))</f>
        <v/>
      </c>
      <c r="W17" s="244" t="str">
        <f>IF((H17/I17)&gt;1.96,"+",IF((H17/I17)&lt;-1.96,"-",""))</f>
        <v/>
      </c>
      <c r="X17" s="244" t="str">
        <f>IF((J17/K17)&gt;1.96,"+",IF((J17/K17)&lt;-1.96,"-",""))</f>
        <v/>
      </c>
      <c r="Y17" s="244" t="str">
        <f>IF((L17/M17)&gt;1.96,"+",IF((L17/M17)&lt;-1.96,"-",""))</f>
        <v>+</v>
      </c>
      <c r="Z17" s="244" t="str">
        <f>IF((N17/O17)&gt;1.96,"+",IF((N17/O17)&lt;-1.96,"-",""))</f>
        <v>+</v>
      </c>
      <c r="AA17" s="242"/>
    </row>
    <row r="18" spans="1:27">
      <c r="A18" s="41" t="s">
        <v>68</v>
      </c>
      <c r="B18" s="220">
        <v>0.42743902045982612</v>
      </c>
      <c r="C18" s="222">
        <v>0.12108050000259189</v>
      </c>
      <c r="D18" s="220">
        <v>-8.2927900893391096E-2</v>
      </c>
      <c r="E18" s="221">
        <v>0.1185436092005826</v>
      </c>
      <c r="F18" s="220">
        <v>0.1155767496719312</v>
      </c>
      <c r="G18" s="221">
        <v>0.10910818946964254</v>
      </c>
      <c r="H18" s="220">
        <v>2.6492967497428002E-3</v>
      </c>
      <c r="I18" s="221">
        <v>3.1998514121072863E-3</v>
      </c>
      <c r="J18" s="220">
        <v>1.5347624953661E-3</v>
      </c>
      <c r="K18" s="221">
        <v>2.3901047031576919E-3</v>
      </c>
      <c r="L18" s="220">
        <v>8.9922881045004007E-3</v>
      </c>
      <c r="M18" s="221">
        <v>4.0100974012529517E-3</v>
      </c>
      <c r="N18" s="220">
        <v>5.5395097528901996E-3</v>
      </c>
      <c r="O18" s="222">
        <v>8.436691347899301E-3</v>
      </c>
      <c r="P18" s="186">
        <v>1.9515034514397199E-2</v>
      </c>
      <c r="S18" s="242"/>
      <c r="T18" s="244" t="str">
        <f t="shared" si="0"/>
        <v>+</v>
      </c>
      <c r="U18" s="244" t="str">
        <f t="shared" si="1"/>
        <v/>
      </c>
      <c r="V18" s="244" t="str">
        <f t="shared" si="2"/>
        <v/>
      </c>
      <c r="W18" s="244" t="str">
        <f t="shared" si="3"/>
        <v/>
      </c>
      <c r="X18" s="244" t="str">
        <f t="shared" si="4"/>
        <v/>
      </c>
      <c r="Y18" s="244" t="str">
        <f t="shared" si="5"/>
        <v>+</v>
      </c>
      <c r="Z18" s="244" t="str">
        <f t="shared" si="6"/>
        <v/>
      </c>
      <c r="AA18" s="242"/>
    </row>
    <row r="19" spans="1:27">
      <c r="A19" s="41" t="s">
        <v>108</v>
      </c>
      <c r="B19" s="220">
        <v>0.4992711500533612</v>
      </c>
      <c r="C19" s="222">
        <v>0.1787997215995894</v>
      </c>
      <c r="D19" s="220">
        <v>0.39895790988527069</v>
      </c>
      <c r="E19" s="221">
        <v>0.11875136293082794</v>
      </c>
      <c r="F19" s="220">
        <v>-3.9296975953586097E-2</v>
      </c>
      <c r="G19" s="221">
        <v>0.11277711820732006</v>
      </c>
      <c r="H19" s="220">
        <v>5.8295650696990001E-4</v>
      </c>
      <c r="I19" s="221">
        <v>6.2224156159262729E-3</v>
      </c>
      <c r="J19" s="220">
        <v>1.1442986065530001E-3</v>
      </c>
      <c r="K19" s="221">
        <v>2.8280046229503929E-3</v>
      </c>
      <c r="L19" s="220">
        <v>8.6591761992694007E-3</v>
      </c>
      <c r="M19" s="221">
        <v>2.6804305307075718E-3</v>
      </c>
      <c r="N19" s="220">
        <v>9.6793587894759999E-4</v>
      </c>
      <c r="O19" s="222">
        <v>5.7918697479816556E-3</v>
      </c>
      <c r="P19" s="186">
        <v>2.5985304507657101E-2</v>
      </c>
      <c r="S19" s="242"/>
      <c r="T19" s="244" t="str">
        <f t="shared" si="0"/>
        <v>+</v>
      </c>
      <c r="U19" s="244" t="str">
        <f t="shared" si="1"/>
        <v>+</v>
      </c>
      <c r="V19" s="244" t="str">
        <f t="shared" si="2"/>
        <v/>
      </c>
      <c r="W19" s="244" t="str">
        <f t="shared" si="3"/>
        <v/>
      </c>
      <c r="X19" s="244" t="str">
        <f t="shared" si="4"/>
        <v/>
      </c>
      <c r="Y19" s="244" t="str">
        <f t="shared" si="5"/>
        <v>+</v>
      </c>
      <c r="Z19" s="244" t="str">
        <f t="shared" si="6"/>
        <v/>
      </c>
      <c r="AA19" s="242"/>
    </row>
    <row r="20" spans="1:27">
      <c r="A20" s="39" t="s">
        <v>90</v>
      </c>
      <c r="B20" s="220">
        <v>0.64425844884206174</v>
      </c>
      <c r="C20" s="222">
        <v>0.27001959922695123</v>
      </c>
      <c r="D20" s="220">
        <v>0.26896614689471809</v>
      </c>
      <c r="E20" s="221">
        <v>0.13872334572040529</v>
      </c>
      <c r="F20" s="220">
        <v>-0.20104844827276969</v>
      </c>
      <c r="G20" s="221">
        <v>0.19227863670917925</v>
      </c>
      <c r="H20" s="220">
        <v>-3.4037706488796999E-3</v>
      </c>
      <c r="I20" s="221">
        <v>6.1149961395836061E-3</v>
      </c>
      <c r="J20" s="220">
        <v>1.8112590097318E-3</v>
      </c>
      <c r="K20" s="221">
        <v>3.4933964686803191E-3</v>
      </c>
      <c r="L20" s="220">
        <v>9.1638812557975E-3</v>
      </c>
      <c r="M20" s="221">
        <v>5.598006274602556E-3</v>
      </c>
      <c r="N20" s="220">
        <v>6.2435321041327003E-3</v>
      </c>
      <c r="O20" s="222">
        <v>4.6771426776516731E-3</v>
      </c>
      <c r="P20" s="186">
        <v>3.0210386186946301E-2</v>
      </c>
      <c r="S20" s="242"/>
      <c r="T20" s="244" t="str">
        <f t="shared" si="0"/>
        <v>+</v>
      </c>
      <c r="U20" s="244" t="str">
        <f t="shared" si="1"/>
        <v/>
      </c>
      <c r="V20" s="244" t="str">
        <f t="shared" si="2"/>
        <v/>
      </c>
      <c r="W20" s="244" t="str">
        <f t="shared" si="3"/>
        <v/>
      </c>
      <c r="X20" s="244" t="str">
        <f t="shared" si="4"/>
        <v/>
      </c>
      <c r="Y20" s="244" t="str">
        <f t="shared" si="5"/>
        <v/>
      </c>
      <c r="Z20" s="244" t="str">
        <f t="shared" si="6"/>
        <v/>
      </c>
      <c r="AA20" s="242"/>
    </row>
    <row r="21" spans="1:27">
      <c r="A21" s="39" t="s">
        <v>56</v>
      </c>
      <c r="B21" s="220">
        <v>0.61981095715484624</v>
      </c>
      <c r="C21" s="222">
        <v>0.18809339104521605</v>
      </c>
      <c r="D21" s="220">
        <v>0.32078846832681829</v>
      </c>
      <c r="E21" s="221">
        <v>0.17926133507717071</v>
      </c>
      <c r="F21" s="220">
        <v>0.27535326868655058</v>
      </c>
      <c r="G21" s="221">
        <v>0.15748389028543769</v>
      </c>
      <c r="H21" s="220">
        <v>1.8203234956253998E-2</v>
      </c>
      <c r="I21" s="221">
        <v>6.4328472527433525E-3</v>
      </c>
      <c r="J21" s="220">
        <v>8.2608048893995003E-3</v>
      </c>
      <c r="K21" s="221">
        <v>2.8819669383971023E-3</v>
      </c>
      <c r="L21" s="220">
        <v>5.2347583526306E-3</v>
      </c>
      <c r="M21" s="221">
        <v>3.5472065543050786E-3</v>
      </c>
      <c r="N21" s="220">
        <v>1.4983553759953E-2</v>
      </c>
      <c r="O21" s="222">
        <v>6.731933529518553E-3</v>
      </c>
      <c r="P21" s="186">
        <v>3.8364355279393199E-2</v>
      </c>
      <c r="S21" s="242"/>
      <c r="T21" s="244" t="str">
        <f t="shared" si="0"/>
        <v>+</v>
      </c>
      <c r="U21" s="244" t="str">
        <f t="shared" si="1"/>
        <v/>
      </c>
      <c r="V21" s="244" t="str">
        <f t="shared" si="2"/>
        <v/>
      </c>
      <c r="W21" s="244" t="str">
        <f t="shared" si="3"/>
        <v>+</v>
      </c>
      <c r="X21" s="244" t="str">
        <f t="shared" si="4"/>
        <v>+</v>
      </c>
      <c r="Y21" s="244" t="str">
        <f t="shared" si="5"/>
        <v/>
      </c>
      <c r="Z21" s="244" t="str">
        <f t="shared" si="6"/>
        <v>+</v>
      </c>
      <c r="AA21" s="242"/>
    </row>
    <row r="22" spans="1:27">
      <c r="A22" s="39" t="s">
        <v>69</v>
      </c>
      <c r="B22" s="220">
        <v>0.3896773349344953</v>
      </c>
      <c r="C22" s="222">
        <v>7.4494963684425916E-2</v>
      </c>
      <c r="D22" s="220">
        <v>0.29399608130556859</v>
      </c>
      <c r="E22" s="221">
        <v>8.4023054222370164E-2</v>
      </c>
      <c r="F22" s="220">
        <v>2.7307716299994299E-2</v>
      </c>
      <c r="G22" s="221">
        <v>7.3505040782280859E-2</v>
      </c>
      <c r="H22" s="220">
        <v>2.3387345825125999E-2</v>
      </c>
      <c r="I22" s="221">
        <v>3.544532511926169E-3</v>
      </c>
      <c r="J22" s="220">
        <v>-3.609587692219E-3</v>
      </c>
      <c r="K22" s="221">
        <v>2.2894936428084775E-3</v>
      </c>
      <c r="L22" s="220">
        <v>2.6089375903519799E-2</v>
      </c>
      <c r="M22" s="221">
        <v>3.6299605405116903E-3</v>
      </c>
      <c r="N22" s="220">
        <v>1.5261695946012E-2</v>
      </c>
      <c r="O22" s="222">
        <v>5.3084501095365085E-3</v>
      </c>
      <c r="P22" s="186">
        <v>6.2332215705806798E-2</v>
      </c>
      <c r="S22" s="242"/>
      <c r="T22" s="244" t="str">
        <f t="shared" si="0"/>
        <v>+</v>
      </c>
      <c r="U22" s="244" t="str">
        <f t="shared" si="1"/>
        <v>+</v>
      </c>
      <c r="V22" s="244" t="str">
        <f t="shared" si="2"/>
        <v/>
      </c>
      <c r="W22" s="244" t="str">
        <f t="shared" si="3"/>
        <v>+</v>
      </c>
      <c r="X22" s="244" t="str">
        <f t="shared" si="4"/>
        <v/>
      </c>
      <c r="Y22" s="244" t="str">
        <f t="shared" si="5"/>
        <v>+</v>
      </c>
      <c r="Z22" s="244" t="str">
        <f t="shared" si="6"/>
        <v>+</v>
      </c>
      <c r="AA22" s="242"/>
    </row>
    <row r="23" spans="1:27">
      <c r="A23" s="39" t="s">
        <v>107</v>
      </c>
      <c r="B23" s="220">
        <v>0.73140612100143532</v>
      </c>
      <c r="C23" s="222">
        <v>0.16590045400979794</v>
      </c>
      <c r="D23" s="220">
        <v>0.243103466220153</v>
      </c>
      <c r="E23" s="221">
        <v>0.12736043398395769</v>
      </c>
      <c r="F23" s="220">
        <v>0.33139740561318398</v>
      </c>
      <c r="G23" s="221">
        <v>0.13084674376191122</v>
      </c>
      <c r="H23" s="220">
        <v>-6.1634272551235004E-3</v>
      </c>
      <c r="I23" s="221">
        <v>6.2858162803420287E-3</v>
      </c>
      <c r="J23" s="220">
        <v>5.7700245991620003E-4</v>
      </c>
      <c r="K23" s="221">
        <v>3.2523816688998257E-3</v>
      </c>
      <c r="L23" s="220">
        <v>3.8371292795129999E-3</v>
      </c>
      <c r="M23" s="221">
        <v>3.4943292152087731E-3</v>
      </c>
      <c r="N23" s="220">
        <v>3.7192812948092999E-3</v>
      </c>
      <c r="O23" s="222">
        <v>4.613164557045803E-3</v>
      </c>
      <c r="P23" s="186">
        <v>3.2550705028421098E-2</v>
      </c>
      <c r="S23" s="242"/>
      <c r="T23" s="244" t="str">
        <f t="shared" si="0"/>
        <v>+</v>
      </c>
      <c r="U23" s="244" t="str">
        <f t="shared" si="1"/>
        <v/>
      </c>
      <c r="V23" s="244" t="str">
        <f t="shared" si="2"/>
        <v>+</v>
      </c>
      <c r="W23" s="244" t="str">
        <f t="shared" si="3"/>
        <v/>
      </c>
      <c r="X23" s="244" t="str">
        <f t="shared" si="4"/>
        <v/>
      </c>
      <c r="Y23" s="244" t="str">
        <f t="shared" si="5"/>
        <v/>
      </c>
      <c r="Z23" s="244" t="str">
        <f t="shared" si="6"/>
        <v/>
      </c>
      <c r="AA23" s="242"/>
    </row>
    <row r="24" spans="1:27">
      <c r="A24" s="39" t="s">
        <v>73</v>
      </c>
      <c r="B24" s="220">
        <v>0.16496318042340391</v>
      </c>
      <c r="C24" s="222">
        <v>0.13839004577867889</v>
      </c>
      <c r="D24" s="220">
        <v>0.50522526329628692</v>
      </c>
      <c r="E24" s="221">
        <v>0.11694963156299036</v>
      </c>
      <c r="F24" s="220">
        <v>0.21972521841786591</v>
      </c>
      <c r="G24" s="221">
        <v>0.19275790438339155</v>
      </c>
      <c r="H24" s="220">
        <v>5.8058972012318003E-3</v>
      </c>
      <c r="I24" s="221">
        <v>5.8514293344417703E-3</v>
      </c>
      <c r="J24" s="220">
        <v>-4.4847761230702001E-3</v>
      </c>
      <c r="K24" s="221">
        <v>4.3923606381557293E-3</v>
      </c>
      <c r="L24" s="220">
        <v>3.80570875746334E-2</v>
      </c>
      <c r="M24" s="221">
        <v>8.0611086899346693E-3</v>
      </c>
      <c r="N24" s="220">
        <v>4.0335600916649401E-2</v>
      </c>
      <c r="O24" s="222">
        <v>1.153291752549849E-2</v>
      </c>
      <c r="P24" s="186">
        <v>4.3600778225014701E-2</v>
      </c>
      <c r="S24" s="242"/>
      <c r="T24" s="244" t="str">
        <f t="shared" si="0"/>
        <v/>
      </c>
      <c r="U24" s="244" t="str">
        <f t="shared" si="1"/>
        <v>+</v>
      </c>
      <c r="V24" s="244" t="str">
        <f t="shared" si="2"/>
        <v/>
      </c>
      <c r="W24" s="244" t="str">
        <f t="shared" si="3"/>
        <v/>
      </c>
      <c r="X24" s="244" t="str">
        <f t="shared" si="4"/>
        <v/>
      </c>
      <c r="Y24" s="244" t="str">
        <f t="shared" si="5"/>
        <v>+</v>
      </c>
      <c r="Z24" s="244" t="str">
        <f t="shared" si="6"/>
        <v>+</v>
      </c>
      <c r="AA24" s="242"/>
    </row>
    <row r="25" spans="1:27">
      <c r="A25" s="39" t="s">
        <v>62</v>
      </c>
      <c r="B25" s="220">
        <v>0.69674233378636119</v>
      </c>
      <c r="C25" s="222">
        <v>0.1148377162328197</v>
      </c>
      <c r="D25" s="220">
        <v>0.1726090275997586</v>
      </c>
      <c r="E25" s="221">
        <v>0.11278562627631139</v>
      </c>
      <c r="F25" s="220">
        <v>2.45509049468281E-2</v>
      </c>
      <c r="G25" s="221">
        <v>8.4260543716977068E-2</v>
      </c>
      <c r="H25" s="220">
        <v>7.4575208265286004E-3</v>
      </c>
      <c r="I25" s="221">
        <v>3.1769908030314727E-3</v>
      </c>
      <c r="J25" s="220">
        <v>-1.1024273328520001E-3</v>
      </c>
      <c r="K25" s="221">
        <v>3.6580346760672904E-3</v>
      </c>
      <c r="L25" s="220">
        <v>3.3070870829705001E-2</v>
      </c>
      <c r="M25" s="221">
        <v>3.7847174921768175E-3</v>
      </c>
      <c r="N25" s="220">
        <v>3.8289087184805698E-2</v>
      </c>
      <c r="O25" s="222">
        <v>5.1037910918933348E-3</v>
      </c>
      <c r="P25" s="186">
        <v>8.4422117680140601E-2</v>
      </c>
      <c r="S25" s="242"/>
      <c r="T25" s="244" t="str">
        <f t="shared" si="0"/>
        <v>+</v>
      </c>
      <c r="U25" s="244" t="str">
        <f t="shared" si="1"/>
        <v/>
      </c>
      <c r="V25" s="244" t="str">
        <f t="shared" si="2"/>
        <v/>
      </c>
      <c r="W25" s="244" t="str">
        <f t="shared" si="3"/>
        <v>+</v>
      </c>
      <c r="X25" s="244" t="str">
        <f t="shared" si="4"/>
        <v/>
      </c>
      <c r="Y25" s="244" t="str">
        <f t="shared" si="5"/>
        <v>+</v>
      </c>
      <c r="Z25" s="244" t="str">
        <f t="shared" si="6"/>
        <v>+</v>
      </c>
      <c r="AA25" s="242"/>
    </row>
    <row r="26" spans="1:27">
      <c r="A26" s="39" t="s">
        <v>79</v>
      </c>
      <c r="B26" s="220">
        <v>0.52920177305302074</v>
      </c>
      <c r="C26" s="222">
        <v>0.13095896952518105</v>
      </c>
      <c r="D26" s="220">
        <v>0.41478217662810252</v>
      </c>
      <c r="E26" s="221">
        <v>8.8244821871282783E-2</v>
      </c>
      <c r="F26" s="220">
        <v>-9.6057532028437101E-2</v>
      </c>
      <c r="G26" s="221">
        <v>0.18321079675088445</v>
      </c>
      <c r="H26" s="220">
        <v>3.2966993302321001E-3</v>
      </c>
      <c r="I26" s="221">
        <v>6.0355668377117897E-3</v>
      </c>
      <c r="J26" s="220">
        <v>7.7234053106400008E-6</v>
      </c>
      <c r="K26" s="221">
        <v>4.6652538091222738E-3</v>
      </c>
      <c r="L26" s="220">
        <v>2.7720463741221502E-2</v>
      </c>
      <c r="M26" s="221">
        <v>5.44422297365012E-3</v>
      </c>
      <c r="N26" s="220">
        <v>2.0271164041440099E-2</v>
      </c>
      <c r="O26" s="222">
        <v>5.7776156735593262E-3</v>
      </c>
      <c r="P26" s="186">
        <v>5.4709623935256399E-2</v>
      </c>
      <c r="S26" s="242"/>
      <c r="T26" s="244" t="str">
        <f t="shared" si="0"/>
        <v>+</v>
      </c>
      <c r="U26" s="244" t="str">
        <f t="shared" si="1"/>
        <v>+</v>
      </c>
      <c r="V26" s="244" t="str">
        <f t="shared" si="2"/>
        <v/>
      </c>
      <c r="W26" s="244" t="str">
        <f t="shared" si="3"/>
        <v/>
      </c>
      <c r="X26" s="244" t="str">
        <f t="shared" si="4"/>
        <v/>
      </c>
      <c r="Y26" s="244" t="str">
        <f t="shared" si="5"/>
        <v>+</v>
      </c>
      <c r="Z26" s="244" t="str">
        <f t="shared" si="6"/>
        <v>+</v>
      </c>
      <c r="AA26" s="242"/>
    </row>
    <row r="27" spans="1:27">
      <c r="A27" s="39" t="s">
        <v>98</v>
      </c>
      <c r="B27" s="220">
        <v>0.32688191747710771</v>
      </c>
      <c r="C27" s="222">
        <v>0.10688805192403675</v>
      </c>
      <c r="D27" s="220">
        <v>7.4888629420630098E-2</v>
      </c>
      <c r="E27" s="221">
        <v>7.7700121806577635E-2</v>
      </c>
      <c r="F27" s="220">
        <v>0.25866139889445178</v>
      </c>
      <c r="G27" s="221">
        <v>0.11546183116110371</v>
      </c>
      <c r="H27" s="220">
        <v>1.0391789355040201E-2</v>
      </c>
      <c r="I27" s="221">
        <v>4.5639345722060503E-3</v>
      </c>
      <c r="J27" s="220">
        <v>2.4670198798057998E-3</v>
      </c>
      <c r="K27" s="221">
        <v>2.6949992234798275E-3</v>
      </c>
      <c r="L27" s="220">
        <v>2.539604928928E-2</v>
      </c>
      <c r="M27" s="221">
        <v>3.242794276860912E-3</v>
      </c>
      <c r="N27" s="220">
        <v>3.7608787432440401E-2</v>
      </c>
      <c r="O27" s="222">
        <v>1.1271011359045074E-2</v>
      </c>
      <c r="P27" s="186">
        <v>5.0723651806528401E-2</v>
      </c>
      <c r="S27" s="242"/>
      <c r="T27" s="244" t="str">
        <f t="shared" si="0"/>
        <v>+</v>
      </c>
      <c r="U27" s="244" t="str">
        <f t="shared" si="1"/>
        <v/>
      </c>
      <c r="V27" s="244" t="str">
        <f t="shared" si="2"/>
        <v>+</v>
      </c>
      <c r="W27" s="244" t="str">
        <f t="shared" si="3"/>
        <v>+</v>
      </c>
      <c r="X27" s="244" t="str">
        <f t="shared" si="4"/>
        <v/>
      </c>
      <c r="Y27" s="244" t="str">
        <f t="shared" si="5"/>
        <v>+</v>
      </c>
      <c r="Z27" s="244" t="str">
        <f t="shared" si="6"/>
        <v>+</v>
      </c>
      <c r="AA27" s="242"/>
    </row>
    <row r="28" spans="1:27">
      <c r="A28" s="39" t="s">
        <v>65</v>
      </c>
      <c r="B28" s="220">
        <v>0.6137385684446709</v>
      </c>
      <c r="C28" s="222">
        <v>0.25910652915427224</v>
      </c>
      <c r="D28" s="220">
        <v>0.47379697640746021</v>
      </c>
      <c r="E28" s="221">
        <v>0.16969858188464593</v>
      </c>
      <c r="F28" s="220">
        <v>0.23166483743423991</v>
      </c>
      <c r="G28" s="221">
        <v>9.8600600848417597E-2</v>
      </c>
      <c r="H28" s="220">
        <v>4.2302016187446998E-3</v>
      </c>
      <c r="I28" s="221">
        <v>4.4793127250478092E-3</v>
      </c>
      <c r="J28" s="220">
        <v>-9.1855980698499995E-5</v>
      </c>
      <c r="K28" s="221">
        <v>4.9235803329635772E-3</v>
      </c>
      <c r="L28" s="220">
        <v>3.9901496501167002E-3</v>
      </c>
      <c r="M28" s="221">
        <v>7.457777958937528E-3</v>
      </c>
      <c r="N28" s="220">
        <v>1.09428060695485E-2</v>
      </c>
      <c r="O28" s="222">
        <v>6.1658830612248286E-3</v>
      </c>
      <c r="P28" s="186">
        <v>2.5868661259688001E-2</v>
      </c>
      <c r="S28" s="242"/>
      <c r="T28" s="244" t="str">
        <f t="shared" si="0"/>
        <v>+</v>
      </c>
      <c r="U28" s="244" t="str">
        <f t="shared" si="1"/>
        <v>+</v>
      </c>
      <c r="V28" s="244" t="str">
        <f t="shared" si="2"/>
        <v>+</v>
      </c>
      <c r="W28" s="244" t="str">
        <f t="shared" si="3"/>
        <v/>
      </c>
      <c r="X28" s="244" t="str">
        <f t="shared" si="4"/>
        <v/>
      </c>
      <c r="Y28" s="244" t="str">
        <f t="shared" si="5"/>
        <v/>
      </c>
      <c r="Z28" s="244" t="str">
        <f t="shared" si="6"/>
        <v/>
      </c>
      <c r="AA28" s="242"/>
    </row>
    <row r="29" spans="1:27">
      <c r="A29" s="39" t="s">
        <v>70</v>
      </c>
      <c r="B29" s="220">
        <v>-9.0306257412064397E-2</v>
      </c>
      <c r="C29" s="222">
        <v>0.14319918589334502</v>
      </c>
      <c r="D29" s="220">
        <v>0.2285604559480752</v>
      </c>
      <c r="E29" s="221">
        <v>9.1677679929588946E-2</v>
      </c>
      <c r="F29" s="220">
        <v>3.7364263859973101E-2</v>
      </c>
      <c r="G29" s="221">
        <v>0.10418104528286412</v>
      </c>
      <c r="H29" s="220">
        <v>1.5208926910621199E-2</v>
      </c>
      <c r="I29" s="221">
        <v>4.7917285815902476E-3</v>
      </c>
      <c r="J29" s="220">
        <v>-3.6268479935128001E-3</v>
      </c>
      <c r="K29" s="221">
        <v>4.2054422240943709E-3</v>
      </c>
      <c r="L29" s="220">
        <v>2.7349076473375498E-2</v>
      </c>
      <c r="M29" s="221">
        <v>4.5362216909689687E-3</v>
      </c>
      <c r="N29" s="220">
        <v>4.1519970731284999E-3</v>
      </c>
      <c r="O29" s="222">
        <v>5.3455102670788802E-3</v>
      </c>
      <c r="P29" s="186">
        <v>2.9093293622082399E-2</v>
      </c>
      <c r="S29" s="242"/>
      <c r="T29" s="244" t="str">
        <f t="shared" si="0"/>
        <v/>
      </c>
      <c r="U29" s="244" t="str">
        <f t="shared" si="1"/>
        <v>+</v>
      </c>
      <c r="V29" s="244" t="str">
        <f t="shared" si="2"/>
        <v/>
      </c>
      <c r="W29" s="244" t="str">
        <f t="shared" si="3"/>
        <v>+</v>
      </c>
      <c r="X29" s="244" t="str">
        <f t="shared" si="4"/>
        <v/>
      </c>
      <c r="Y29" s="244" t="str">
        <f t="shared" si="5"/>
        <v>+</v>
      </c>
      <c r="Z29" s="244" t="str">
        <f t="shared" si="6"/>
        <v/>
      </c>
      <c r="AA29" s="242"/>
    </row>
    <row r="30" spans="1:27">
      <c r="A30" s="39" t="s">
        <v>99</v>
      </c>
      <c r="B30" s="220">
        <v>0.27884060361915558</v>
      </c>
      <c r="C30" s="222">
        <v>0.16504052072329298</v>
      </c>
      <c r="D30" s="220">
        <v>0.35208141168752671</v>
      </c>
      <c r="E30" s="221">
        <v>0.20098687802171908</v>
      </c>
      <c r="F30" s="220">
        <v>3.5924878548330999E-2</v>
      </c>
      <c r="G30" s="221">
        <v>0.19890932847235851</v>
      </c>
      <c r="H30" s="220">
        <v>1.9819984367354701E-2</v>
      </c>
      <c r="I30" s="221">
        <v>8.5585643787722092E-3</v>
      </c>
      <c r="J30" s="220">
        <v>1.6909661075610399E-2</v>
      </c>
      <c r="K30" s="221">
        <v>7.3089828060492884E-3</v>
      </c>
      <c r="L30" s="220">
        <v>6.9656846953316002E-3</v>
      </c>
      <c r="M30" s="221">
        <v>8.1768486212807981E-3</v>
      </c>
      <c r="N30" s="220">
        <v>9.2928640294493992E-3</v>
      </c>
      <c r="O30" s="222">
        <v>8.0745564241259012E-3</v>
      </c>
      <c r="P30" s="186">
        <v>3.39102639997544E-2</v>
      </c>
      <c r="S30" s="242"/>
      <c r="T30" s="244" t="str">
        <f t="shared" si="0"/>
        <v/>
      </c>
      <c r="U30" s="244" t="str">
        <f t="shared" si="1"/>
        <v/>
      </c>
      <c r="V30" s="244" t="str">
        <f t="shared" si="2"/>
        <v/>
      </c>
      <c r="W30" s="244" t="str">
        <f t="shared" si="3"/>
        <v>+</v>
      </c>
      <c r="X30" s="244" t="str">
        <f t="shared" si="4"/>
        <v>+</v>
      </c>
      <c r="Y30" s="244" t="str">
        <f t="shared" si="5"/>
        <v/>
      </c>
      <c r="Z30" s="244" t="str">
        <f t="shared" si="6"/>
        <v/>
      </c>
      <c r="AA30" s="242"/>
    </row>
    <row r="31" spans="1:27">
      <c r="A31" s="39" t="s">
        <v>85</v>
      </c>
      <c r="B31" s="220">
        <v>0.5060377182556699</v>
      </c>
      <c r="C31" s="222">
        <v>0.11896121909618768</v>
      </c>
      <c r="D31" s="220">
        <v>0.37466892050654488</v>
      </c>
      <c r="E31" s="221">
        <v>9.3046631255230106E-2</v>
      </c>
      <c r="F31" s="220">
        <v>0.44677114672259932</v>
      </c>
      <c r="G31" s="221">
        <v>0.1168247387875552</v>
      </c>
      <c r="H31" s="220">
        <v>1.2655578841863E-2</v>
      </c>
      <c r="I31" s="221">
        <v>3.8934116940727201E-3</v>
      </c>
      <c r="J31" s="220">
        <v>-4.8507010833686E-3</v>
      </c>
      <c r="K31" s="221">
        <v>2.704281441905656E-3</v>
      </c>
      <c r="L31" s="220">
        <v>1.37752230426366E-2</v>
      </c>
      <c r="M31" s="221">
        <v>4.1937985873101609E-3</v>
      </c>
      <c r="N31" s="220">
        <v>-8.9793754430152993E-3</v>
      </c>
      <c r="O31" s="222">
        <v>1.0955658885083455E-2</v>
      </c>
      <c r="P31" s="186">
        <v>3.4076883249395298E-2</v>
      </c>
      <c r="S31" s="242"/>
      <c r="T31" s="244" t="str">
        <f t="shared" si="0"/>
        <v>+</v>
      </c>
      <c r="U31" s="244" t="str">
        <f t="shared" si="1"/>
        <v>+</v>
      </c>
      <c r="V31" s="244" t="str">
        <f t="shared" si="2"/>
        <v>+</v>
      </c>
      <c r="W31" s="244" t="str">
        <f t="shared" si="3"/>
        <v>+</v>
      </c>
      <c r="X31" s="244" t="str">
        <f t="shared" si="4"/>
        <v/>
      </c>
      <c r="Y31" s="244" t="str">
        <f t="shared" si="5"/>
        <v>+</v>
      </c>
      <c r="Z31" s="244" t="str">
        <f t="shared" si="6"/>
        <v/>
      </c>
      <c r="AA31" s="242"/>
    </row>
    <row r="32" spans="1:27">
      <c r="A32" s="39" t="s">
        <v>97</v>
      </c>
      <c r="B32" s="220">
        <v>0.74264047548037537</v>
      </c>
      <c r="C32" s="222">
        <v>0.24429276261440461</v>
      </c>
      <c r="D32" s="220">
        <v>0.45503769858703308</v>
      </c>
      <c r="E32" s="221">
        <v>0.14385555760270233</v>
      </c>
      <c r="F32" s="220">
        <v>0.36547359952769548</v>
      </c>
      <c r="G32" s="221">
        <v>0.19001470587291902</v>
      </c>
      <c r="H32" s="220">
        <v>1.42856381406918E-2</v>
      </c>
      <c r="I32" s="221">
        <v>6.6299771853543122E-3</v>
      </c>
      <c r="J32" s="220">
        <v>-9.2516067871861001E-3</v>
      </c>
      <c r="K32" s="221">
        <v>3.8591813925205947E-3</v>
      </c>
      <c r="L32" s="220">
        <v>1.3752377605524699E-2</v>
      </c>
      <c r="M32" s="221">
        <v>3.7802732111617615E-3</v>
      </c>
      <c r="N32" s="220">
        <v>3.6149373988818997E-2</v>
      </c>
      <c r="O32" s="222">
        <v>1.0085612969916889E-2</v>
      </c>
      <c r="P32" s="186">
        <v>5.52219387917081E-2</v>
      </c>
      <c r="S32" s="242"/>
      <c r="T32" s="244" t="str">
        <f t="shared" si="0"/>
        <v>+</v>
      </c>
      <c r="U32" s="244" t="str">
        <f t="shared" si="1"/>
        <v>+</v>
      </c>
      <c r="V32" s="244" t="str">
        <f t="shared" si="2"/>
        <v/>
      </c>
      <c r="W32" s="244" t="str">
        <f t="shared" si="3"/>
        <v>+</v>
      </c>
      <c r="X32" s="244" t="str">
        <f t="shared" si="4"/>
        <v>-</v>
      </c>
      <c r="Y32" s="244" t="str">
        <f t="shared" si="5"/>
        <v>+</v>
      </c>
      <c r="Z32" s="244" t="str">
        <f t="shared" si="6"/>
        <v>+</v>
      </c>
      <c r="AA32" s="242"/>
    </row>
    <row r="33" spans="1:27">
      <c r="A33" s="39" t="s">
        <v>82</v>
      </c>
      <c r="B33" s="220">
        <v>0.59076684135803614</v>
      </c>
      <c r="C33" s="222">
        <v>0.14672857394906</v>
      </c>
      <c r="D33" s="220">
        <v>0.1110770496261123</v>
      </c>
      <c r="E33" s="221">
        <v>8.0241197113930574E-2</v>
      </c>
      <c r="F33" s="220">
        <v>0.38010945305867327</v>
      </c>
      <c r="G33" s="221">
        <v>0.15804488625075025</v>
      </c>
      <c r="H33" s="220">
        <v>-2.10417111771063E-2</v>
      </c>
      <c r="I33" s="221">
        <v>3.4174855858211772E-3</v>
      </c>
      <c r="J33" s="220">
        <v>8.5144400765336994E-3</v>
      </c>
      <c r="K33" s="221">
        <v>3.2433140359510483E-3</v>
      </c>
      <c r="L33" s="220">
        <v>2.1998814489398499E-2</v>
      </c>
      <c r="M33" s="221">
        <v>7.4502564657100692E-3</v>
      </c>
      <c r="N33" s="220">
        <v>1.4041857373762101E-2</v>
      </c>
      <c r="O33" s="222">
        <v>5.0568007105596313E-3</v>
      </c>
      <c r="P33" s="186">
        <v>4.4887463060785601E-2</v>
      </c>
      <c r="S33" s="242"/>
      <c r="T33" s="244" t="str">
        <f t="shared" si="0"/>
        <v>+</v>
      </c>
      <c r="U33" s="244" t="str">
        <f t="shared" si="1"/>
        <v/>
      </c>
      <c r="V33" s="244" t="str">
        <f t="shared" si="2"/>
        <v>+</v>
      </c>
      <c r="W33" s="244" t="str">
        <f t="shared" si="3"/>
        <v>-</v>
      </c>
      <c r="X33" s="244" t="str">
        <f t="shared" si="4"/>
        <v>+</v>
      </c>
      <c r="Y33" s="244" t="str">
        <f t="shared" si="5"/>
        <v>+</v>
      </c>
      <c r="Z33" s="244" t="str">
        <f t="shared" si="6"/>
        <v>+</v>
      </c>
      <c r="AA33" s="242"/>
    </row>
    <row r="34" spans="1:27">
      <c r="A34" s="39" t="s">
        <v>454</v>
      </c>
      <c r="B34" s="220">
        <v>1.064028821137037</v>
      </c>
      <c r="C34" s="222">
        <v>0.22926925225451172</v>
      </c>
      <c r="D34" s="220">
        <v>0.26342556977354692</v>
      </c>
      <c r="E34" s="221">
        <v>0.18020692633471588</v>
      </c>
      <c r="F34" s="220">
        <v>0.26758668765953142</v>
      </c>
      <c r="G34" s="221">
        <v>0.31169073501533273</v>
      </c>
      <c r="H34" s="220">
        <v>1.4867862985933299E-2</v>
      </c>
      <c r="I34" s="221">
        <v>1.0025622692016133E-2</v>
      </c>
      <c r="J34" s="220">
        <v>-1.40745277479384E-2</v>
      </c>
      <c r="K34" s="221">
        <v>4.9584044272313133E-3</v>
      </c>
      <c r="L34" s="220">
        <v>-1.5076779763566999E-3</v>
      </c>
      <c r="M34" s="221">
        <v>5.7591852911470821E-3</v>
      </c>
      <c r="N34" s="220">
        <v>1.94675897267662E-2</v>
      </c>
      <c r="O34" s="222">
        <v>5.694053009332148E-3</v>
      </c>
      <c r="P34" s="186">
        <v>6.5030050003812304E-2</v>
      </c>
      <c r="S34" s="242"/>
      <c r="T34" s="244" t="str">
        <f t="shared" si="0"/>
        <v>+</v>
      </c>
      <c r="U34" s="244" t="str">
        <f t="shared" si="1"/>
        <v/>
      </c>
      <c r="V34" s="244" t="str">
        <f t="shared" si="2"/>
        <v/>
      </c>
      <c r="W34" s="244" t="str">
        <f t="shared" si="3"/>
        <v/>
      </c>
      <c r="X34" s="244" t="str">
        <f t="shared" si="4"/>
        <v>-</v>
      </c>
      <c r="Y34" s="244" t="str">
        <f t="shared" si="5"/>
        <v/>
      </c>
      <c r="Z34" s="244" t="str">
        <f t="shared" si="6"/>
        <v>+</v>
      </c>
      <c r="AA34" s="242"/>
    </row>
    <row r="35" spans="1:27">
      <c r="A35" s="39" t="s">
        <v>80</v>
      </c>
      <c r="B35" s="220">
        <v>1.3167432923799149</v>
      </c>
      <c r="C35" s="222">
        <v>0.21601486976414727</v>
      </c>
      <c r="D35" s="220">
        <v>0.30989511717158869</v>
      </c>
      <c r="E35" s="221">
        <v>0.10788204630391329</v>
      </c>
      <c r="F35" s="220">
        <v>3.0809520952100902E-2</v>
      </c>
      <c r="G35" s="221">
        <v>9.4756416569240137E-2</v>
      </c>
      <c r="H35" s="220">
        <v>1.2122544798678799E-2</v>
      </c>
      <c r="I35" s="221">
        <v>3.5329703497331282E-3</v>
      </c>
      <c r="J35" s="220">
        <v>-1.1611308315364001E-3</v>
      </c>
      <c r="K35" s="221">
        <v>3.4358273897866767E-3</v>
      </c>
      <c r="L35" s="220">
        <v>-1.5408101395273999E-3</v>
      </c>
      <c r="M35" s="221">
        <v>5.0777721007641457E-3</v>
      </c>
      <c r="N35" s="220">
        <v>1.18799003456471E-2</v>
      </c>
      <c r="O35" s="222">
        <v>6.0602791396137563E-3</v>
      </c>
      <c r="P35" s="186">
        <v>2.6444257329623699E-2</v>
      </c>
      <c r="S35" s="242"/>
      <c r="T35" s="244" t="str">
        <f t="shared" si="0"/>
        <v>+</v>
      </c>
      <c r="U35" s="244" t="str">
        <f t="shared" si="1"/>
        <v>+</v>
      </c>
      <c r="V35" s="244" t="str">
        <f t="shared" si="2"/>
        <v/>
      </c>
      <c r="W35" s="244" t="str">
        <f t="shared" si="3"/>
        <v>+</v>
      </c>
      <c r="X35" s="244" t="str">
        <f t="shared" si="4"/>
        <v/>
      </c>
      <c r="Y35" s="244" t="str">
        <f t="shared" si="5"/>
        <v/>
      </c>
      <c r="Z35" s="244" t="str">
        <f t="shared" si="6"/>
        <v>+</v>
      </c>
      <c r="AA35" s="242"/>
    </row>
    <row r="36" spans="1:27">
      <c r="A36" s="39" t="s">
        <v>96</v>
      </c>
      <c r="B36" s="220">
        <v>1.084245352856956</v>
      </c>
      <c r="C36" s="222">
        <v>0.24328733697650909</v>
      </c>
      <c r="D36" s="220">
        <v>4.2901573647124297E-2</v>
      </c>
      <c r="E36" s="221">
        <v>0.11422661386163012</v>
      </c>
      <c r="F36" s="220">
        <v>0.38471300897740712</v>
      </c>
      <c r="G36" s="221">
        <v>0.17676099335019535</v>
      </c>
      <c r="H36" s="220">
        <v>1.1958259931506E-2</v>
      </c>
      <c r="I36" s="221">
        <v>6.673918132897947E-3</v>
      </c>
      <c r="J36" s="220">
        <v>-1.28591001074757E-2</v>
      </c>
      <c r="K36" s="221">
        <v>3.5866668567983624E-3</v>
      </c>
      <c r="L36" s="220">
        <v>1.1985792223899099E-2</v>
      </c>
      <c r="M36" s="221">
        <v>5.3407219715498498E-3</v>
      </c>
      <c r="N36" s="220">
        <v>1.0342602410949E-2</v>
      </c>
      <c r="O36" s="222">
        <v>5.1767964957518415E-3</v>
      </c>
      <c r="P36" s="186">
        <v>5.5086591654940703E-2</v>
      </c>
      <c r="S36" s="242"/>
      <c r="T36" s="244" t="str">
        <f t="shared" si="0"/>
        <v>+</v>
      </c>
      <c r="U36" s="244" t="str">
        <f t="shared" si="1"/>
        <v/>
      </c>
      <c r="V36" s="244" t="str">
        <f t="shared" si="2"/>
        <v>+</v>
      </c>
      <c r="W36" s="244" t="str">
        <f t="shared" si="3"/>
        <v/>
      </c>
      <c r="X36" s="244" t="str">
        <f t="shared" si="4"/>
        <v>-</v>
      </c>
      <c r="Y36" s="244" t="str">
        <f t="shared" si="5"/>
        <v>+</v>
      </c>
      <c r="Z36" s="244" t="str">
        <f t="shared" si="6"/>
        <v>+</v>
      </c>
      <c r="AA36" s="242"/>
    </row>
    <row r="37" spans="1:27">
      <c r="A37" s="39" t="s">
        <v>92</v>
      </c>
      <c r="B37" s="220">
        <v>1.0500949043563761</v>
      </c>
      <c r="C37" s="222">
        <v>0.16638962735691409</v>
      </c>
      <c r="D37" s="220">
        <v>0.22522985087054309</v>
      </c>
      <c r="E37" s="221">
        <v>9.907874939526827E-2</v>
      </c>
      <c r="F37" s="220">
        <v>0.11890711159984831</v>
      </c>
      <c r="G37" s="221">
        <v>0.19312199979630351</v>
      </c>
      <c r="H37" s="220">
        <v>-1.6925185330163801E-2</v>
      </c>
      <c r="I37" s="221">
        <v>5.2953826696266392E-3</v>
      </c>
      <c r="J37" s="220">
        <v>-1.14190004836346E-2</v>
      </c>
      <c r="K37" s="221">
        <v>3.3074201762686496E-3</v>
      </c>
      <c r="L37" s="220">
        <v>2.4135860639319599E-2</v>
      </c>
      <c r="M37" s="221">
        <v>4.5302098200884107E-3</v>
      </c>
      <c r="N37" s="220">
        <v>6.8787752769467001E-3</v>
      </c>
      <c r="O37" s="222">
        <v>6.0835715518643635E-3</v>
      </c>
      <c r="P37" s="186">
        <v>3.1626482694431503E-2</v>
      </c>
      <c r="S37" s="242"/>
      <c r="T37" s="244" t="str">
        <f t="shared" si="0"/>
        <v>+</v>
      </c>
      <c r="U37" s="244" t="str">
        <f t="shared" si="1"/>
        <v>+</v>
      </c>
      <c r="V37" s="244" t="str">
        <f t="shared" si="2"/>
        <v/>
      </c>
      <c r="W37" s="244" t="str">
        <f t="shared" si="3"/>
        <v>-</v>
      </c>
      <c r="X37" s="244" t="str">
        <f t="shared" si="4"/>
        <v>-</v>
      </c>
      <c r="Y37" s="244" t="str">
        <f t="shared" si="5"/>
        <v>+</v>
      </c>
      <c r="Z37" s="244" t="str">
        <f t="shared" si="6"/>
        <v/>
      </c>
      <c r="AA37" s="242"/>
    </row>
    <row r="38" spans="1:27">
      <c r="A38" s="39" t="s">
        <v>66</v>
      </c>
      <c r="B38" s="220">
        <v>0.76579828637050973</v>
      </c>
      <c r="C38" s="222">
        <v>0.1835483338917899</v>
      </c>
      <c r="D38" s="220">
        <v>0.43011399097346209</v>
      </c>
      <c r="E38" s="221">
        <v>0.14575111061405274</v>
      </c>
      <c r="F38" s="220">
        <v>0.23443331273372389</v>
      </c>
      <c r="G38" s="221">
        <v>0.10525124004639846</v>
      </c>
      <c r="H38" s="220">
        <v>1.4497681409853099E-2</v>
      </c>
      <c r="I38" s="221">
        <v>3.6911727984167888E-3</v>
      </c>
      <c r="J38" s="220">
        <v>-1.44033720398976E-2</v>
      </c>
      <c r="K38" s="221">
        <v>5.2788727209113146E-3</v>
      </c>
      <c r="L38" s="220">
        <v>-1.3174264908643999E-3</v>
      </c>
      <c r="M38" s="221">
        <v>5.4093064303369466E-3</v>
      </c>
      <c r="N38" s="220">
        <v>5.5339630732729995E-4</v>
      </c>
      <c r="O38" s="222">
        <v>6.5668843085644477E-3</v>
      </c>
      <c r="P38" s="186">
        <v>3.5570778164949898E-2</v>
      </c>
      <c r="S38" s="242"/>
      <c r="T38" s="244" t="str">
        <f t="shared" si="0"/>
        <v>+</v>
      </c>
      <c r="U38" s="244" t="str">
        <f t="shared" si="1"/>
        <v>+</v>
      </c>
      <c r="V38" s="244" t="str">
        <f t="shared" si="2"/>
        <v>+</v>
      </c>
      <c r="W38" s="244" t="str">
        <f t="shared" si="3"/>
        <v>+</v>
      </c>
      <c r="X38" s="244" t="str">
        <f t="shared" si="4"/>
        <v>-</v>
      </c>
      <c r="Y38" s="244" t="str">
        <f t="shared" si="5"/>
        <v/>
      </c>
      <c r="Z38" s="244" t="str">
        <f t="shared" si="6"/>
        <v/>
      </c>
      <c r="AA38" s="242"/>
    </row>
    <row r="39" spans="1:27">
      <c r="A39" s="39" t="s">
        <v>58</v>
      </c>
      <c r="B39" s="220">
        <v>0.53144045405746254</v>
      </c>
      <c r="C39" s="222">
        <v>0.1272500918518823</v>
      </c>
      <c r="D39" s="220">
        <v>0.29367803097382089</v>
      </c>
      <c r="E39" s="221">
        <v>0.11148130142324771</v>
      </c>
      <c r="F39" s="220">
        <v>2.2131511674958498E-2</v>
      </c>
      <c r="G39" s="221">
        <v>6.0595063406121724E-2</v>
      </c>
      <c r="H39" s="220">
        <v>6.6348439472902997E-3</v>
      </c>
      <c r="I39" s="221">
        <v>2.8312045882379834E-3</v>
      </c>
      <c r="J39" s="220">
        <v>-8.2664562701078009E-3</v>
      </c>
      <c r="K39" s="221">
        <v>3.5137100490985748E-3</v>
      </c>
      <c r="L39" s="220">
        <v>1.4202257295063799E-2</v>
      </c>
      <c r="M39" s="221">
        <v>3.9632611143835556E-3</v>
      </c>
      <c r="N39" s="220">
        <v>2.4056091406622002E-3</v>
      </c>
      <c r="O39" s="222">
        <v>4.9862417550895956E-3</v>
      </c>
      <c r="P39" s="186">
        <v>2.3362449990058699E-2</v>
      </c>
      <c r="S39" s="242"/>
      <c r="T39" s="244" t="str">
        <f t="shared" si="0"/>
        <v>+</v>
      </c>
      <c r="U39" s="244" t="str">
        <f t="shared" si="1"/>
        <v>+</v>
      </c>
      <c r="V39" s="244" t="str">
        <f t="shared" si="2"/>
        <v/>
      </c>
      <c r="W39" s="244" t="str">
        <f t="shared" si="3"/>
        <v>+</v>
      </c>
      <c r="X39" s="244" t="str">
        <f t="shared" si="4"/>
        <v>-</v>
      </c>
      <c r="Y39" s="244" t="str">
        <f t="shared" si="5"/>
        <v>+</v>
      </c>
      <c r="Z39" s="244" t="str">
        <f t="shared" si="6"/>
        <v/>
      </c>
      <c r="AA39" s="242"/>
    </row>
    <row r="40" spans="1:27">
      <c r="A40" s="39" t="s">
        <v>76</v>
      </c>
      <c r="B40" s="220">
        <v>0.17147275019815239</v>
      </c>
      <c r="C40" s="222">
        <v>0.11494893170005009</v>
      </c>
      <c r="D40" s="220">
        <v>0.35664906204547259</v>
      </c>
      <c r="E40" s="221">
        <v>8.8686162293473716E-2</v>
      </c>
      <c r="F40" s="220">
        <v>0.32131320848584538</v>
      </c>
      <c r="G40" s="221">
        <v>0.1766871920196498</v>
      </c>
      <c r="H40" s="220">
        <v>7.9540378470275008E-3</v>
      </c>
      <c r="I40" s="221">
        <v>3.3674046304373534E-3</v>
      </c>
      <c r="J40" s="220">
        <v>6.4098802044794002E-3</v>
      </c>
      <c r="K40" s="221">
        <v>2.5960584451377774E-3</v>
      </c>
      <c r="L40" s="220">
        <v>1.8371129624892E-3</v>
      </c>
      <c r="M40" s="221">
        <v>2.6670420306356868E-3</v>
      </c>
      <c r="N40" s="220">
        <v>1.8610200693075001E-2</v>
      </c>
      <c r="O40" s="222">
        <v>6.6147961008198681E-3</v>
      </c>
      <c r="P40" s="186">
        <v>2.2711596421048801E-2</v>
      </c>
      <c r="S40" s="242"/>
      <c r="T40" s="244" t="str">
        <f t="shared" si="0"/>
        <v/>
      </c>
      <c r="U40" s="244" t="str">
        <f t="shared" si="1"/>
        <v>+</v>
      </c>
      <c r="V40" s="244" t="str">
        <f t="shared" si="2"/>
        <v/>
      </c>
      <c r="W40" s="244" t="str">
        <f t="shared" si="3"/>
        <v>+</v>
      </c>
      <c r="X40" s="244" t="str">
        <f t="shared" si="4"/>
        <v>+</v>
      </c>
      <c r="Y40" s="244" t="str">
        <f t="shared" si="5"/>
        <v/>
      </c>
      <c r="Z40" s="244" t="str">
        <f t="shared" si="6"/>
        <v>+</v>
      </c>
      <c r="AA40" s="242"/>
    </row>
    <row r="41" spans="1:27">
      <c r="A41" s="39" t="s">
        <v>2</v>
      </c>
      <c r="B41" s="220">
        <v>0.38051289903840652</v>
      </c>
      <c r="C41" s="222">
        <v>0.14954714673618555</v>
      </c>
      <c r="D41" s="220">
        <v>0.15089315355022559</v>
      </c>
      <c r="E41" s="221">
        <v>0.13664407355604982</v>
      </c>
      <c r="F41" s="220">
        <v>3.1048411092656599E-2</v>
      </c>
      <c r="G41" s="221">
        <v>0.26411793876509909</v>
      </c>
      <c r="H41" s="220">
        <v>-2.91939446297768E-2</v>
      </c>
      <c r="I41" s="221">
        <v>7.8421926880197224E-3</v>
      </c>
      <c r="J41" s="220">
        <v>-1.24882316835042E-2</v>
      </c>
      <c r="K41" s="221">
        <v>5.1892119582316225E-3</v>
      </c>
      <c r="L41" s="220">
        <v>2.3683723263287399E-2</v>
      </c>
      <c r="M41" s="221">
        <v>6.56903054762553E-3</v>
      </c>
      <c r="N41" s="220">
        <v>8.0354427300854004E-3</v>
      </c>
      <c r="O41" s="222">
        <v>9.1921038752763914E-3</v>
      </c>
      <c r="P41" s="186">
        <v>5.5903647368639599E-2</v>
      </c>
      <c r="S41" s="242"/>
      <c r="T41" s="244" t="str">
        <f t="shared" si="0"/>
        <v>+</v>
      </c>
      <c r="U41" s="244" t="str">
        <f t="shared" si="1"/>
        <v/>
      </c>
      <c r="V41" s="244" t="str">
        <f t="shared" si="2"/>
        <v/>
      </c>
      <c r="W41" s="244" t="str">
        <f t="shared" si="3"/>
        <v>-</v>
      </c>
      <c r="X41" s="244" t="str">
        <f t="shared" si="4"/>
        <v>-</v>
      </c>
      <c r="Y41" s="244" t="str">
        <f t="shared" si="5"/>
        <v>+</v>
      </c>
      <c r="Z41" s="244" t="str">
        <f t="shared" si="6"/>
        <v/>
      </c>
      <c r="AA41" s="242"/>
    </row>
    <row r="42" spans="1:27">
      <c r="A42" s="39" t="s">
        <v>93</v>
      </c>
      <c r="B42" s="220">
        <v>0.28368287573094642</v>
      </c>
      <c r="C42" s="222">
        <v>0.16082999977990881</v>
      </c>
      <c r="D42" s="220">
        <v>0.17253389594294369</v>
      </c>
      <c r="E42" s="221">
        <v>8.6356930410219718E-2</v>
      </c>
      <c r="F42" s="220">
        <v>0.1436430289541597</v>
      </c>
      <c r="G42" s="221">
        <v>9.5064641229386224E-2</v>
      </c>
      <c r="H42" s="220">
        <v>4.1633452063880999E-3</v>
      </c>
      <c r="I42" s="221">
        <v>4.3581334049308364E-3</v>
      </c>
      <c r="J42" s="220">
        <v>-1.0719303652118001E-3</v>
      </c>
      <c r="K42" s="221">
        <v>2.3178242074564821E-3</v>
      </c>
      <c r="L42" s="220">
        <v>4.5218893507790996E-3</v>
      </c>
      <c r="M42" s="221">
        <v>2.5115670105858626E-3</v>
      </c>
      <c r="N42" s="220">
        <v>4.1039046811269998E-4</v>
      </c>
      <c r="O42" s="222">
        <v>3.9052151331105261E-3</v>
      </c>
      <c r="P42" s="186">
        <v>8.0853229641028E-3</v>
      </c>
      <c r="S42" s="242"/>
      <c r="T42" s="244" t="str">
        <f t="shared" si="0"/>
        <v/>
      </c>
      <c r="U42" s="244" t="str">
        <f t="shared" si="1"/>
        <v>+</v>
      </c>
      <c r="V42" s="244" t="str">
        <f t="shared" si="2"/>
        <v/>
      </c>
      <c r="W42" s="244" t="str">
        <f t="shared" si="3"/>
        <v/>
      </c>
      <c r="X42" s="244" t="str">
        <f t="shared" si="4"/>
        <v/>
      </c>
      <c r="Y42" s="244" t="str">
        <f t="shared" si="5"/>
        <v/>
      </c>
      <c r="Z42" s="244" t="str">
        <f t="shared" si="6"/>
        <v/>
      </c>
      <c r="AA42" s="242"/>
    </row>
    <row r="43" spans="1:27">
      <c r="A43" s="39" t="s">
        <v>106</v>
      </c>
      <c r="B43" s="220">
        <v>0.65038599054376778</v>
      </c>
      <c r="C43" s="222">
        <v>0.16161216086807961</v>
      </c>
      <c r="D43" s="220">
        <v>0.33038520634224849</v>
      </c>
      <c r="E43" s="221">
        <v>0.13483654500109757</v>
      </c>
      <c r="F43" s="220">
        <v>-4.3657028781647497E-2</v>
      </c>
      <c r="G43" s="221">
        <v>0.12584154688967775</v>
      </c>
      <c r="H43" s="220">
        <v>9.1796057516321996E-3</v>
      </c>
      <c r="I43" s="221">
        <v>6.1647826791588322E-3</v>
      </c>
      <c r="J43" s="220">
        <v>9.0958379430597005E-3</v>
      </c>
      <c r="K43" s="221">
        <v>3.8943877840617444E-3</v>
      </c>
      <c r="L43" s="220">
        <v>2.1366823073482099E-2</v>
      </c>
      <c r="M43" s="221">
        <v>7.7767453143855808E-3</v>
      </c>
      <c r="N43" s="220">
        <v>1.41340987675596E-2</v>
      </c>
      <c r="O43" s="222">
        <v>1.4646352732443375E-2</v>
      </c>
      <c r="P43" s="186">
        <v>4.8269113971699203E-2</v>
      </c>
      <c r="S43" s="242"/>
      <c r="T43" s="244" t="str">
        <f t="shared" si="0"/>
        <v>+</v>
      </c>
      <c r="U43" s="244" t="str">
        <f t="shared" si="1"/>
        <v>+</v>
      </c>
      <c r="V43" s="244" t="str">
        <f t="shared" si="2"/>
        <v/>
      </c>
      <c r="W43" s="244" t="str">
        <f t="shared" si="3"/>
        <v/>
      </c>
      <c r="X43" s="244" t="str">
        <f t="shared" si="4"/>
        <v>+</v>
      </c>
      <c r="Y43" s="244" t="str">
        <f t="shared" si="5"/>
        <v>+</v>
      </c>
      <c r="Z43" s="244" t="str">
        <f t="shared" si="6"/>
        <v/>
      </c>
      <c r="AA43" s="242"/>
    </row>
    <row r="44" spans="1:27">
      <c r="A44" s="39" t="s">
        <v>71</v>
      </c>
      <c r="B44" s="220">
        <v>0.35994946384271342</v>
      </c>
      <c r="C44" s="222">
        <v>7.2354693023036751E-2</v>
      </c>
      <c r="D44" s="220">
        <v>0.34701304965237612</v>
      </c>
      <c r="E44" s="221">
        <v>8.0636458810555173E-2</v>
      </c>
      <c r="F44" s="220">
        <v>0.34359367162098742</v>
      </c>
      <c r="G44" s="221">
        <v>9.7284609949937331E-2</v>
      </c>
      <c r="H44" s="220">
        <v>1.1170078301679001E-3</v>
      </c>
      <c r="I44" s="221">
        <v>3.4528649546145414E-3</v>
      </c>
      <c r="J44" s="220">
        <v>3.4353310336098998E-3</v>
      </c>
      <c r="K44" s="221">
        <v>3.1392757177464981E-3</v>
      </c>
      <c r="L44" s="220">
        <v>1.50944898872054E-2</v>
      </c>
      <c r="M44" s="221">
        <v>5.1515207462498377E-3</v>
      </c>
      <c r="N44" s="220">
        <v>2.8328155247482702E-2</v>
      </c>
      <c r="O44" s="222">
        <v>7.0879751082571886E-3</v>
      </c>
      <c r="P44" s="186">
        <v>4.7919838445412699E-2</v>
      </c>
      <c r="S44" s="242"/>
      <c r="T44" s="244" t="str">
        <f t="shared" ref="T44:T63" si="7">IF((B44/C44)&gt;1.96,"+",IF((B44/C44)&lt;-1.96,"-",""))</f>
        <v>+</v>
      </c>
      <c r="U44" s="244" t="str">
        <f t="shared" ref="U44:U63" si="8">IF((D44/E44)&gt;1.96,"+",IF((D44/E44)&lt;-1.96,"-",""))</f>
        <v>+</v>
      </c>
      <c r="V44" s="244" t="str">
        <f t="shared" ref="V44:V63" si="9">IF((F44/G44)&gt;1.96,"+",IF((F44/G44)&lt;-1.96,"-",""))</f>
        <v>+</v>
      </c>
      <c r="W44" s="244" t="str">
        <f t="shared" ref="W44:W63" si="10">IF((H44/I44)&gt;1.96,"+",IF((H44/I44)&lt;-1.96,"-",""))</f>
        <v/>
      </c>
      <c r="X44" s="244" t="str">
        <f t="shared" ref="X44:X63" si="11">IF((J44/K44)&gt;1.96,"+",IF((J44/K44)&lt;-1.96,"-",""))</f>
        <v/>
      </c>
      <c r="Y44" s="244" t="str">
        <f t="shared" ref="Y44:Y63" si="12">IF((L44/M44)&gt;1.96,"+",IF((L44/M44)&lt;-1.96,"-",""))</f>
        <v>+</v>
      </c>
      <c r="Z44" s="244" t="str">
        <f t="shared" ref="Z44:Z63" si="13">IF((N44/O44)&gt;1.96,"+",IF((N44/O44)&lt;-1.96,"-",""))</f>
        <v>+</v>
      </c>
      <c r="AA44" s="242"/>
    </row>
    <row r="45" spans="1:27">
      <c r="A45" s="39" t="s">
        <v>89</v>
      </c>
      <c r="B45" s="220">
        <v>0.70790721206205098</v>
      </c>
      <c r="C45" s="222">
        <v>0.15586875330720656</v>
      </c>
      <c r="D45" s="220">
        <v>0.29546697941942429</v>
      </c>
      <c r="E45" s="221">
        <v>0.10873433316652333</v>
      </c>
      <c r="F45" s="220">
        <v>0.20441319017753271</v>
      </c>
      <c r="G45" s="221">
        <v>0.24324325374841349</v>
      </c>
      <c r="H45" s="220">
        <v>7.4491226681710002E-4</v>
      </c>
      <c r="I45" s="221">
        <v>6.7453719931463438E-3</v>
      </c>
      <c r="J45" s="220">
        <v>4.5385292684680002E-4</v>
      </c>
      <c r="K45" s="221">
        <v>3.1264399104782999E-3</v>
      </c>
      <c r="L45" s="220">
        <v>1.2661604683326199E-2</v>
      </c>
      <c r="M45" s="221">
        <v>3.9990217500072934E-3</v>
      </c>
      <c r="N45" s="220">
        <v>9.6070809737728007E-3</v>
      </c>
      <c r="O45" s="222">
        <v>6.7429900044877504E-3</v>
      </c>
      <c r="P45" s="186">
        <v>4.0973606120306802E-2</v>
      </c>
      <c r="S45" s="242"/>
      <c r="T45" s="244" t="str">
        <f t="shared" si="7"/>
        <v>+</v>
      </c>
      <c r="U45" s="244" t="str">
        <f t="shared" si="8"/>
        <v>+</v>
      </c>
      <c r="V45" s="244" t="str">
        <f t="shared" si="9"/>
        <v/>
      </c>
      <c r="W45" s="244" t="str">
        <f t="shared" si="10"/>
        <v/>
      </c>
      <c r="X45" s="244" t="str">
        <f t="shared" si="11"/>
        <v/>
      </c>
      <c r="Y45" s="244" t="str">
        <f t="shared" si="12"/>
        <v>+</v>
      </c>
      <c r="Z45" s="244" t="str">
        <f t="shared" si="13"/>
        <v/>
      </c>
      <c r="AA45" s="242"/>
    </row>
    <row r="46" spans="1:27">
      <c r="A46" s="39" t="s">
        <v>103</v>
      </c>
      <c r="B46" s="220">
        <v>0.36359065117896838</v>
      </c>
      <c r="C46" s="222">
        <v>8.2772236415712463E-2</v>
      </c>
      <c r="D46" s="220">
        <v>0.57124756007800226</v>
      </c>
      <c r="E46" s="221">
        <v>7.8122835366219723E-2</v>
      </c>
      <c r="F46" s="220">
        <v>0.1209965420194667</v>
      </c>
      <c r="G46" s="221">
        <v>8.9986676191679646E-2</v>
      </c>
      <c r="H46" s="220">
        <v>-7.2474076918074004E-3</v>
      </c>
      <c r="I46" s="221">
        <v>4.9739332169615501E-3</v>
      </c>
      <c r="J46" s="220">
        <v>-1.9193255152713E-3</v>
      </c>
      <c r="K46" s="221">
        <v>2.0781205178109778E-3</v>
      </c>
      <c r="L46" s="220">
        <v>4.0877129559569996E-3</v>
      </c>
      <c r="M46" s="221">
        <v>2.2817591622761807E-3</v>
      </c>
      <c r="N46" s="220">
        <v>1.9219664899225102E-2</v>
      </c>
      <c r="O46" s="222">
        <v>7.6038072666597799E-3</v>
      </c>
      <c r="P46" s="186">
        <v>3.2383548352254099E-2</v>
      </c>
      <c r="S46" s="242"/>
      <c r="T46" s="244" t="str">
        <f t="shared" si="7"/>
        <v>+</v>
      </c>
      <c r="U46" s="244" t="str">
        <f t="shared" si="8"/>
        <v>+</v>
      </c>
      <c r="V46" s="244" t="str">
        <f t="shared" si="9"/>
        <v/>
      </c>
      <c r="W46" s="244" t="str">
        <f t="shared" si="10"/>
        <v/>
      </c>
      <c r="X46" s="244" t="str">
        <f t="shared" si="11"/>
        <v/>
      </c>
      <c r="Y46" s="244" t="str">
        <f t="shared" si="12"/>
        <v/>
      </c>
      <c r="Z46" s="244" t="str">
        <f t="shared" si="13"/>
        <v>+</v>
      </c>
      <c r="AA46" s="242"/>
    </row>
    <row r="47" spans="1:27">
      <c r="A47" s="39" t="s">
        <v>74</v>
      </c>
      <c r="B47" s="220">
        <v>0.41088884086014932</v>
      </c>
      <c r="C47" s="222">
        <v>0.11984440388243676</v>
      </c>
      <c r="D47" s="220">
        <v>0.50672533880730819</v>
      </c>
      <c r="E47" s="221">
        <v>0.10132893281046505</v>
      </c>
      <c r="F47" s="220">
        <v>0.43267647638609119</v>
      </c>
      <c r="G47" s="221">
        <v>0.25645911485115064</v>
      </c>
      <c r="H47" s="220">
        <v>1.8377673177111101E-2</v>
      </c>
      <c r="I47" s="221">
        <v>4.9571839809904152E-3</v>
      </c>
      <c r="J47" s="220">
        <v>-8.1030811105519008E-3</v>
      </c>
      <c r="K47" s="221">
        <v>2.4920535353369949E-3</v>
      </c>
      <c r="L47" s="220">
        <v>4.3111968542169999E-3</v>
      </c>
      <c r="M47" s="221">
        <v>3.8923673148093486E-3</v>
      </c>
      <c r="N47" s="220">
        <v>-1.09022828734792E-2</v>
      </c>
      <c r="O47" s="222">
        <v>7.3948024040067306E-3</v>
      </c>
      <c r="P47" s="186">
        <v>3.8396636801571203E-2</v>
      </c>
      <c r="S47" s="242"/>
      <c r="T47" s="244" t="str">
        <f t="shared" si="7"/>
        <v>+</v>
      </c>
      <c r="U47" s="244" t="str">
        <f t="shared" si="8"/>
        <v>+</v>
      </c>
      <c r="V47" s="244" t="str">
        <f t="shared" si="9"/>
        <v/>
      </c>
      <c r="W47" s="244" t="str">
        <f t="shared" si="10"/>
        <v>+</v>
      </c>
      <c r="X47" s="244" t="str">
        <f t="shared" si="11"/>
        <v>-</v>
      </c>
      <c r="Y47" s="244" t="str">
        <f t="shared" si="12"/>
        <v/>
      </c>
      <c r="Z47" s="244" t="str">
        <f t="shared" si="13"/>
        <v/>
      </c>
      <c r="AA47" s="242"/>
    </row>
    <row r="48" spans="1:27">
      <c r="A48" s="39" t="s">
        <v>60</v>
      </c>
      <c r="B48" s="220">
        <v>1.1074818049518029</v>
      </c>
      <c r="C48" s="222">
        <v>0.30679489811410388</v>
      </c>
      <c r="D48" s="220">
        <v>0.1048160954013569</v>
      </c>
      <c r="E48" s="221">
        <v>0.16380102215691184</v>
      </c>
      <c r="F48" s="220">
        <v>0.33813083690285523</v>
      </c>
      <c r="G48" s="221">
        <v>0.17950075432567161</v>
      </c>
      <c r="H48" s="220">
        <v>1.80943645381345E-2</v>
      </c>
      <c r="I48" s="221">
        <v>4.4623634003342185E-3</v>
      </c>
      <c r="J48" s="220">
        <v>-5.0111060347141998E-3</v>
      </c>
      <c r="K48" s="221">
        <v>5.3155672066367652E-3</v>
      </c>
      <c r="L48" s="220">
        <v>1.9642519936332498E-2</v>
      </c>
      <c r="M48" s="221">
        <v>6.0285276862384225E-3</v>
      </c>
      <c r="N48" s="220">
        <v>3.06052226306383E-2</v>
      </c>
      <c r="O48" s="222">
        <v>6.9862301689815253E-3</v>
      </c>
      <c r="P48" s="186">
        <v>5.1892893317608699E-2</v>
      </c>
      <c r="S48" s="242"/>
      <c r="T48" s="244" t="str">
        <f t="shared" si="7"/>
        <v>+</v>
      </c>
      <c r="U48" s="244" t="str">
        <f t="shared" si="8"/>
        <v/>
      </c>
      <c r="V48" s="244" t="str">
        <f t="shared" si="9"/>
        <v/>
      </c>
      <c r="W48" s="244" t="str">
        <f t="shared" si="10"/>
        <v>+</v>
      </c>
      <c r="X48" s="244" t="str">
        <f t="shared" si="11"/>
        <v/>
      </c>
      <c r="Y48" s="244" t="str">
        <f t="shared" si="12"/>
        <v>+</v>
      </c>
      <c r="Z48" s="244" t="str">
        <f t="shared" si="13"/>
        <v>+</v>
      </c>
      <c r="AA48" s="242"/>
    </row>
    <row r="49" spans="1:27">
      <c r="A49" s="39" t="s">
        <v>109</v>
      </c>
      <c r="B49" s="220">
        <v>0.73251721722510699</v>
      </c>
      <c r="C49" s="222">
        <v>0.45104811631699959</v>
      </c>
      <c r="D49" s="220">
        <v>1.4192929710685791</v>
      </c>
      <c r="E49" s="221">
        <v>0.18474108783016707</v>
      </c>
      <c r="F49" s="220">
        <v>8.8701061452273605E-2</v>
      </c>
      <c r="G49" s="221">
        <v>0.18375727367324735</v>
      </c>
      <c r="H49" s="220">
        <v>3.3154215081173402E-2</v>
      </c>
      <c r="I49" s="221">
        <v>1.2133597737273244E-2</v>
      </c>
      <c r="J49" s="220">
        <v>-1.1711154514243999E-2</v>
      </c>
      <c r="K49" s="221">
        <v>6.7557900212250254E-3</v>
      </c>
      <c r="L49" s="220">
        <v>7.7504452385784997E-3</v>
      </c>
      <c r="M49" s="221">
        <v>8.1196623059489933E-3</v>
      </c>
      <c r="N49" s="220">
        <v>4.7850202451459002E-3</v>
      </c>
      <c r="O49" s="222">
        <v>6.128145808519724E-3</v>
      </c>
      <c r="P49" s="186">
        <v>8.8958656776379694E-2</v>
      </c>
      <c r="S49" s="242"/>
      <c r="T49" s="244" t="str">
        <f t="shared" si="7"/>
        <v/>
      </c>
      <c r="U49" s="244" t="str">
        <f t="shared" si="8"/>
        <v>+</v>
      </c>
      <c r="V49" s="244" t="str">
        <f t="shared" si="9"/>
        <v/>
      </c>
      <c r="W49" s="244" t="str">
        <f t="shared" si="10"/>
        <v>+</v>
      </c>
      <c r="X49" s="244" t="str">
        <f t="shared" si="11"/>
        <v/>
      </c>
      <c r="Y49" s="244" t="str">
        <f t="shared" si="12"/>
        <v/>
      </c>
      <c r="Z49" s="244" t="str">
        <f t="shared" si="13"/>
        <v/>
      </c>
      <c r="AA49" s="242"/>
    </row>
    <row r="50" spans="1:27">
      <c r="A50" s="39" t="s">
        <v>102</v>
      </c>
      <c r="B50" s="220">
        <v>0.39900538871618518</v>
      </c>
      <c r="C50" s="222">
        <v>0.18142860881922124</v>
      </c>
      <c r="D50" s="220">
        <v>0.43807425524021509</v>
      </c>
      <c r="E50" s="221">
        <v>9.4742049343331011E-2</v>
      </c>
      <c r="F50" s="220">
        <v>0.3893676836649359</v>
      </c>
      <c r="G50" s="221">
        <v>0.20203804210371543</v>
      </c>
      <c r="H50" s="220">
        <v>1.47875151183046E-2</v>
      </c>
      <c r="I50" s="221">
        <v>5.0171414178162514E-3</v>
      </c>
      <c r="J50" s="220">
        <v>-4.2575424021795002E-3</v>
      </c>
      <c r="K50" s="221">
        <v>1.9423023210840425E-3</v>
      </c>
      <c r="L50" s="220">
        <v>1.26852681658077E-2</v>
      </c>
      <c r="M50" s="221">
        <v>4.0281996482274141E-3</v>
      </c>
      <c r="N50" s="220">
        <v>4.0127031306356996E-3</v>
      </c>
      <c r="O50" s="222">
        <v>4.2358850969043196E-3</v>
      </c>
      <c r="P50" s="186">
        <v>1.8732032075493701E-2</v>
      </c>
      <c r="S50" s="242"/>
      <c r="T50" s="244" t="str">
        <f t="shared" si="7"/>
        <v>+</v>
      </c>
      <c r="U50" s="244" t="str">
        <f t="shared" si="8"/>
        <v>+</v>
      </c>
      <c r="V50" s="244" t="str">
        <f t="shared" si="9"/>
        <v/>
      </c>
      <c r="W50" s="244" t="str">
        <f t="shared" si="10"/>
        <v>+</v>
      </c>
      <c r="X50" s="244" t="str">
        <f t="shared" si="11"/>
        <v>-</v>
      </c>
      <c r="Y50" s="244" t="str">
        <f t="shared" si="12"/>
        <v>+</v>
      </c>
      <c r="Z50" s="244" t="str">
        <f t="shared" si="13"/>
        <v/>
      </c>
      <c r="AA50" s="242"/>
    </row>
    <row r="51" spans="1:27">
      <c r="A51" s="39" t="s">
        <v>77</v>
      </c>
      <c r="B51" s="220">
        <v>0.35886055852497228</v>
      </c>
      <c r="C51" s="222">
        <v>9.625225576415776E-2</v>
      </c>
      <c r="D51" s="220">
        <v>0.2977618348859894</v>
      </c>
      <c r="E51" s="221">
        <v>0.11690148260851392</v>
      </c>
      <c r="F51" s="220">
        <v>0.3994910228919557</v>
      </c>
      <c r="G51" s="221">
        <v>0.11626272313014331</v>
      </c>
      <c r="H51" s="220">
        <v>2.1838965490130102E-2</v>
      </c>
      <c r="I51" s="221">
        <v>4.0001087571901808E-3</v>
      </c>
      <c r="J51" s="220">
        <v>2.891292454226E-4</v>
      </c>
      <c r="K51" s="221">
        <v>3.5874906136902202E-3</v>
      </c>
      <c r="L51" s="220">
        <v>1.7621310949305601E-2</v>
      </c>
      <c r="M51" s="221">
        <v>4.1925004679858472E-3</v>
      </c>
      <c r="N51" s="220">
        <v>5.7537396709405001E-3</v>
      </c>
      <c r="O51" s="222">
        <v>7.3669602689198791E-3</v>
      </c>
      <c r="P51" s="186">
        <v>4.8194173808155799E-2</v>
      </c>
      <c r="S51" s="242"/>
      <c r="T51" s="244" t="str">
        <f t="shared" si="7"/>
        <v>+</v>
      </c>
      <c r="U51" s="244" t="str">
        <f t="shared" si="8"/>
        <v>+</v>
      </c>
      <c r="V51" s="244" t="str">
        <f t="shared" si="9"/>
        <v>+</v>
      </c>
      <c r="W51" s="244" t="str">
        <f t="shared" si="10"/>
        <v>+</v>
      </c>
      <c r="X51" s="244" t="str">
        <f t="shared" si="11"/>
        <v/>
      </c>
      <c r="Y51" s="244" t="str">
        <f t="shared" si="12"/>
        <v>+</v>
      </c>
      <c r="Z51" s="244" t="str">
        <f t="shared" si="13"/>
        <v/>
      </c>
      <c r="AA51" s="242"/>
    </row>
    <row r="52" spans="1:27">
      <c r="A52" s="39" t="s">
        <v>59</v>
      </c>
      <c r="B52" s="220">
        <v>0.53163801465759419</v>
      </c>
      <c r="C52" s="222">
        <v>8.8216550537145583E-2</v>
      </c>
      <c r="D52" s="220">
        <v>0.26933780846726929</v>
      </c>
      <c r="E52" s="221">
        <v>0.10367994789731559</v>
      </c>
      <c r="F52" s="220">
        <v>-0.1097444744354721</v>
      </c>
      <c r="G52" s="221">
        <v>0.15565247422947961</v>
      </c>
      <c r="H52" s="220">
        <v>1.10063376798417E-2</v>
      </c>
      <c r="I52" s="221">
        <v>3.796156489197294E-3</v>
      </c>
      <c r="J52" s="220">
        <v>4.4524956301444998E-3</v>
      </c>
      <c r="K52" s="221">
        <v>3.8546314348652209E-3</v>
      </c>
      <c r="L52" s="220">
        <v>1.9814283605287E-2</v>
      </c>
      <c r="M52" s="221">
        <v>4.0244842375007448E-3</v>
      </c>
      <c r="N52" s="220">
        <v>2.79270865355007E-2</v>
      </c>
      <c r="O52" s="222">
        <v>8.3739343227913939E-3</v>
      </c>
      <c r="P52" s="186">
        <v>5.0351214512435197E-2</v>
      </c>
      <c r="S52" s="242"/>
      <c r="T52" s="244" t="str">
        <f t="shared" si="7"/>
        <v>+</v>
      </c>
      <c r="U52" s="244" t="str">
        <f t="shared" si="8"/>
        <v>+</v>
      </c>
      <c r="V52" s="244" t="str">
        <f t="shared" si="9"/>
        <v/>
      </c>
      <c r="W52" s="244" t="str">
        <f t="shared" si="10"/>
        <v>+</v>
      </c>
      <c r="X52" s="244" t="str">
        <f t="shared" si="11"/>
        <v/>
      </c>
      <c r="Y52" s="244" t="str">
        <f t="shared" si="12"/>
        <v>+</v>
      </c>
      <c r="Z52" s="244" t="str">
        <f t="shared" si="13"/>
        <v>+</v>
      </c>
      <c r="AA52" s="242"/>
    </row>
    <row r="53" spans="1:27">
      <c r="A53" s="39" t="s">
        <v>64</v>
      </c>
      <c r="B53" s="220" t="s">
        <v>23</v>
      </c>
      <c r="C53" s="222" t="s">
        <v>23</v>
      </c>
      <c r="D53" s="220">
        <v>0.18617262669974549</v>
      </c>
      <c r="E53" s="221">
        <v>0.10943192644498913</v>
      </c>
      <c r="F53" s="220">
        <v>0.32681322814937619</v>
      </c>
      <c r="G53" s="221">
        <v>0.24449957149635379</v>
      </c>
      <c r="H53" s="220">
        <v>-4.4255697644803001E-3</v>
      </c>
      <c r="I53" s="221">
        <v>4.6821941358715837E-3</v>
      </c>
      <c r="J53" s="220">
        <v>-3.4525311237932001E-3</v>
      </c>
      <c r="K53" s="221">
        <v>3.1973319789430498E-3</v>
      </c>
      <c r="L53" s="220">
        <v>8.9391961879562998E-3</v>
      </c>
      <c r="M53" s="221">
        <v>5.5451473230364286E-3</v>
      </c>
      <c r="N53" s="220">
        <v>1.41242885438457E-2</v>
      </c>
      <c r="O53" s="222">
        <v>4.8036171831620797E-3</v>
      </c>
      <c r="P53" s="186">
        <v>9.0753105808088E-3</v>
      </c>
      <c r="S53" s="242"/>
      <c r="T53" s="244" t="e">
        <f t="shared" si="7"/>
        <v>#VALUE!</v>
      </c>
      <c r="U53" s="244" t="str">
        <f t="shared" si="8"/>
        <v/>
      </c>
      <c r="V53" s="244" t="str">
        <f t="shared" si="9"/>
        <v/>
      </c>
      <c r="W53" s="244" t="str">
        <f t="shared" si="10"/>
        <v/>
      </c>
      <c r="X53" s="244" t="str">
        <f t="shared" si="11"/>
        <v/>
      </c>
      <c r="Y53" s="244" t="str">
        <f t="shared" si="12"/>
        <v/>
      </c>
      <c r="Z53" s="244" t="str">
        <f t="shared" si="13"/>
        <v>+</v>
      </c>
      <c r="AA53" s="242"/>
    </row>
    <row r="54" spans="1:27">
      <c r="A54" s="41" t="s">
        <v>95</v>
      </c>
      <c r="B54" s="220">
        <v>0.36357747780791472</v>
      </c>
      <c r="C54" s="222">
        <v>8.5094674622837874E-2</v>
      </c>
      <c r="D54" s="220">
        <v>0.34607042857066378</v>
      </c>
      <c r="E54" s="221">
        <v>7.5991535802878915E-2</v>
      </c>
      <c r="F54" s="220">
        <v>8.3696566378578405E-2</v>
      </c>
      <c r="G54" s="221">
        <v>9.6884467010654451E-2</v>
      </c>
      <c r="H54" s="220">
        <v>-3.5791060935599998E-4</v>
      </c>
      <c r="I54" s="221">
        <v>4.3602466806064253E-3</v>
      </c>
      <c r="J54" s="220">
        <v>-3.6069688545649998E-4</v>
      </c>
      <c r="K54" s="221">
        <v>1.6416667197522385E-3</v>
      </c>
      <c r="L54" s="220">
        <v>1.2586251531619101E-2</v>
      </c>
      <c r="M54" s="221">
        <v>2.4443267877524745E-3</v>
      </c>
      <c r="N54" s="220">
        <v>1.64542165773378E-2</v>
      </c>
      <c r="O54" s="222">
        <v>3.355722776541946E-3</v>
      </c>
      <c r="P54" s="186">
        <v>2.9363369346794399E-2</v>
      </c>
      <c r="S54" s="242"/>
      <c r="T54" s="244" t="str">
        <f t="shared" si="7"/>
        <v>+</v>
      </c>
      <c r="U54" s="244" t="str">
        <f t="shared" si="8"/>
        <v>+</v>
      </c>
      <c r="V54" s="244" t="str">
        <f t="shared" si="9"/>
        <v/>
      </c>
      <c r="W54" s="244" t="str">
        <f t="shared" si="10"/>
        <v/>
      </c>
      <c r="X54" s="244" t="str">
        <f t="shared" si="11"/>
        <v/>
      </c>
      <c r="Y54" s="244" t="str">
        <f t="shared" si="12"/>
        <v>+</v>
      </c>
      <c r="Z54" s="244" t="str">
        <f t="shared" si="13"/>
        <v>+</v>
      </c>
      <c r="AA54" s="242"/>
    </row>
    <row r="55" spans="1:27">
      <c r="A55" s="41" t="s">
        <v>72</v>
      </c>
      <c r="B55" s="220">
        <v>5.4094209012493198E-2</v>
      </c>
      <c r="C55" s="222">
        <v>9.971560901014663E-2</v>
      </c>
      <c r="D55" s="220">
        <v>0.24386882500958251</v>
      </c>
      <c r="E55" s="221">
        <v>0.10283981987926334</v>
      </c>
      <c r="F55" s="220">
        <v>5.0489334892106698E-2</v>
      </c>
      <c r="G55" s="221">
        <v>0.13426438664301882</v>
      </c>
      <c r="H55" s="220">
        <v>-3.7823797617837001E-3</v>
      </c>
      <c r="I55" s="221">
        <v>5.1311919467011803E-3</v>
      </c>
      <c r="J55" s="220">
        <v>1.4958632851234E-3</v>
      </c>
      <c r="K55" s="221">
        <v>3.7965292802161154E-3</v>
      </c>
      <c r="L55" s="220">
        <v>1.9878701415703599E-2</v>
      </c>
      <c r="M55" s="221">
        <v>5.7072311390306343E-3</v>
      </c>
      <c r="N55" s="220">
        <v>1.15200976005468E-2</v>
      </c>
      <c r="O55" s="222">
        <v>4.2767648477879889E-3</v>
      </c>
      <c r="P55" s="186">
        <v>2.7709002514503801E-2</v>
      </c>
      <c r="S55" s="242"/>
      <c r="T55" s="244" t="str">
        <f t="shared" si="7"/>
        <v/>
      </c>
      <c r="U55" s="244" t="str">
        <f t="shared" si="8"/>
        <v>+</v>
      </c>
      <c r="V55" s="244" t="str">
        <f t="shared" si="9"/>
        <v/>
      </c>
      <c r="W55" s="244" t="str">
        <f t="shared" si="10"/>
        <v/>
      </c>
      <c r="X55" s="244" t="str">
        <f t="shared" si="11"/>
        <v/>
      </c>
      <c r="Y55" s="244" t="str">
        <f t="shared" si="12"/>
        <v>+</v>
      </c>
      <c r="Z55" s="244" t="str">
        <f t="shared" si="13"/>
        <v>+</v>
      </c>
      <c r="AA55" s="242"/>
    </row>
    <row r="56" spans="1:27">
      <c r="A56" s="41" t="s">
        <v>57</v>
      </c>
      <c r="B56" s="220">
        <v>0.70560618602539116</v>
      </c>
      <c r="C56" s="222">
        <v>0.32907274952768173</v>
      </c>
      <c r="D56" s="220">
        <v>5.1915185287047298E-2</v>
      </c>
      <c r="E56" s="221">
        <v>7.9519025532155049E-2</v>
      </c>
      <c r="F56" s="220">
        <v>0.3551614724519353</v>
      </c>
      <c r="G56" s="221">
        <v>0.16547497432349564</v>
      </c>
      <c r="H56" s="220">
        <v>-2.1517473513806801E-2</v>
      </c>
      <c r="I56" s="221">
        <v>6.3549081030125267E-3</v>
      </c>
      <c r="J56" s="220">
        <v>-7.9973239164761005E-3</v>
      </c>
      <c r="K56" s="221">
        <v>2.3814189949222559E-3</v>
      </c>
      <c r="L56" s="220">
        <v>1.8127639705634201E-2</v>
      </c>
      <c r="M56" s="221">
        <v>4.1431286938584735E-3</v>
      </c>
      <c r="N56" s="220">
        <v>-4.9779932774601998E-3</v>
      </c>
      <c r="O56" s="222">
        <v>4.722396023478407E-3</v>
      </c>
      <c r="P56" s="186">
        <v>1.5815517639864399E-2</v>
      </c>
      <c r="S56" s="242"/>
      <c r="T56" s="244" t="str">
        <f t="shared" si="7"/>
        <v>+</v>
      </c>
      <c r="U56" s="244" t="str">
        <f t="shared" si="8"/>
        <v/>
      </c>
      <c r="V56" s="244" t="str">
        <f t="shared" si="9"/>
        <v>+</v>
      </c>
      <c r="W56" s="244" t="str">
        <f t="shared" si="10"/>
        <v>-</v>
      </c>
      <c r="X56" s="244" t="str">
        <f t="shared" si="11"/>
        <v>-</v>
      </c>
      <c r="Y56" s="244" t="str">
        <f t="shared" si="12"/>
        <v>+</v>
      </c>
      <c r="Z56" s="244" t="str">
        <f t="shared" si="13"/>
        <v/>
      </c>
      <c r="AA56" s="242"/>
    </row>
    <row r="57" spans="1:27">
      <c r="A57" s="41" t="s">
        <v>104</v>
      </c>
      <c r="B57" s="220">
        <v>0.58248581076298633</v>
      </c>
      <c r="C57" s="222">
        <v>0.1106300146649028</v>
      </c>
      <c r="D57" s="220">
        <v>0.1379632350166439</v>
      </c>
      <c r="E57" s="221">
        <v>0.10423113433980731</v>
      </c>
      <c r="F57" s="220">
        <v>0.2269584330460809</v>
      </c>
      <c r="G57" s="221">
        <v>0.12004683623987507</v>
      </c>
      <c r="H57" s="220">
        <v>1.1011674186871399E-2</v>
      </c>
      <c r="I57" s="221">
        <v>6.6609239044152641E-3</v>
      </c>
      <c r="J57" s="220">
        <v>-2.1383049600192999E-3</v>
      </c>
      <c r="K57" s="221">
        <v>2.5232427161394175E-3</v>
      </c>
      <c r="L57" s="220">
        <v>7.0579191671282003E-3</v>
      </c>
      <c r="M57" s="221">
        <v>2.9823200648878682E-3</v>
      </c>
      <c r="N57" s="220">
        <v>1.2128634417281301E-2</v>
      </c>
      <c r="O57" s="222">
        <v>5.3023191335888229E-3</v>
      </c>
      <c r="P57" s="186">
        <v>2.4809444397243901E-2</v>
      </c>
      <c r="S57" s="242"/>
      <c r="T57" s="244" t="str">
        <f t="shared" si="7"/>
        <v>+</v>
      </c>
      <c r="U57" s="244" t="str">
        <f t="shared" si="8"/>
        <v/>
      </c>
      <c r="V57" s="244" t="str">
        <f t="shared" si="9"/>
        <v/>
      </c>
      <c r="W57" s="244" t="str">
        <f t="shared" si="10"/>
        <v/>
      </c>
      <c r="X57" s="244" t="str">
        <f t="shared" si="11"/>
        <v/>
      </c>
      <c r="Y57" s="244" t="str">
        <f t="shared" si="12"/>
        <v>+</v>
      </c>
      <c r="Z57" s="244" t="str">
        <f t="shared" si="13"/>
        <v>+</v>
      </c>
      <c r="AA57" s="242"/>
    </row>
    <row r="58" spans="1:27">
      <c r="A58" s="41" t="s">
        <v>63</v>
      </c>
      <c r="B58" s="220" t="s">
        <v>23</v>
      </c>
      <c r="C58" s="222" t="s">
        <v>23</v>
      </c>
      <c r="D58" s="220">
        <v>3.5059604615706702E-2</v>
      </c>
      <c r="E58" s="221">
        <v>0.10655623655085626</v>
      </c>
      <c r="F58" s="220">
        <v>0.49101440303828459</v>
      </c>
      <c r="G58" s="221">
        <v>0.11694821356223528</v>
      </c>
      <c r="H58" s="220">
        <v>3.995593181871E-4</v>
      </c>
      <c r="I58" s="221">
        <v>7.6360946219177252E-3</v>
      </c>
      <c r="J58" s="220">
        <v>-7.7457260654575002E-3</v>
      </c>
      <c r="K58" s="221">
        <v>3.2147823537990411E-3</v>
      </c>
      <c r="L58" s="220">
        <v>4.6512123771088997E-3</v>
      </c>
      <c r="M58" s="221">
        <v>6.6546681186724797E-3</v>
      </c>
      <c r="N58" s="220">
        <v>5.6425491036070005E-4</v>
      </c>
      <c r="O58" s="222">
        <v>5.4477833554083801E-3</v>
      </c>
      <c r="P58" s="186">
        <v>2.2859906059427199E-2</v>
      </c>
      <c r="S58" s="242"/>
      <c r="T58" s="244" t="e">
        <f t="shared" si="7"/>
        <v>#VALUE!</v>
      </c>
      <c r="U58" s="244" t="str">
        <f t="shared" si="8"/>
        <v/>
      </c>
      <c r="V58" s="244" t="str">
        <f t="shared" si="9"/>
        <v>+</v>
      </c>
      <c r="W58" s="244" t="str">
        <f t="shared" si="10"/>
        <v/>
      </c>
      <c r="X58" s="244" t="str">
        <f t="shared" si="11"/>
        <v>-</v>
      </c>
      <c r="Y58" s="244" t="str">
        <f t="shared" si="12"/>
        <v/>
      </c>
      <c r="Z58" s="244" t="str">
        <f t="shared" si="13"/>
        <v/>
      </c>
      <c r="AA58" s="242"/>
    </row>
    <row r="59" spans="1:27">
      <c r="A59" s="41" t="s">
        <v>81</v>
      </c>
      <c r="B59" s="220">
        <v>0.44885998593609677</v>
      </c>
      <c r="C59" s="222">
        <v>0.18728178352610336</v>
      </c>
      <c r="D59" s="220">
        <v>0.54359332012612183</v>
      </c>
      <c r="E59" s="221">
        <v>0.1568781939244861</v>
      </c>
      <c r="F59" s="220">
        <v>0.92618294388265887</v>
      </c>
      <c r="G59" s="221">
        <v>0.36537149390828644</v>
      </c>
      <c r="H59" s="220">
        <v>-9.0917613547981998E-3</v>
      </c>
      <c r="I59" s="221">
        <v>9.955225225656646E-3</v>
      </c>
      <c r="J59" s="220">
        <v>9.1249530581390004E-3</v>
      </c>
      <c r="K59" s="221">
        <v>5.1299181091406893E-3</v>
      </c>
      <c r="L59" s="220">
        <v>2.5685784452906999E-3</v>
      </c>
      <c r="M59" s="221">
        <v>1.3359781910704199E-2</v>
      </c>
      <c r="N59" s="220">
        <v>2.0522026335272101E-2</v>
      </c>
      <c r="O59" s="222">
        <v>5.7866503628892993E-3</v>
      </c>
      <c r="P59" s="186">
        <v>6.4786894378344201E-2</v>
      </c>
      <c r="S59" s="242"/>
      <c r="T59" s="244" t="str">
        <f t="shared" si="7"/>
        <v>+</v>
      </c>
      <c r="U59" s="244" t="str">
        <f t="shared" si="8"/>
        <v>+</v>
      </c>
      <c r="V59" s="244" t="str">
        <f t="shared" si="9"/>
        <v>+</v>
      </c>
      <c r="W59" s="244" t="str">
        <f t="shared" si="10"/>
        <v/>
      </c>
      <c r="X59" s="244" t="str">
        <f t="shared" si="11"/>
        <v/>
      </c>
      <c r="Y59" s="244" t="str">
        <f t="shared" si="12"/>
        <v/>
      </c>
      <c r="Z59" s="244" t="str">
        <f t="shared" si="13"/>
        <v>+</v>
      </c>
      <c r="AA59" s="242"/>
    </row>
    <row r="60" spans="1:27">
      <c r="A60" s="41" t="s">
        <v>94</v>
      </c>
      <c r="B60" s="220">
        <v>0.87917627123400321</v>
      </c>
      <c r="C60" s="222">
        <v>0.20919822860635437</v>
      </c>
      <c r="D60" s="220">
        <v>0.42533263386262993</v>
      </c>
      <c r="E60" s="221">
        <v>5.5884203083685337E-2</v>
      </c>
      <c r="F60" s="220">
        <v>8.71013616808686E-2</v>
      </c>
      <c r="G60" s="221">
        <v>0.10337393792460541</v>
      </c>
      <c r="H60" s="220">
        <v>6.9892950848705997E-3</v>
      </c>
      <c r="I60" s="221">
        <v>4.5042675538051677E-3</v>
      </c>
      <c r="J60" s="220">
        <v>-1.22613987350387E-2</v>
      </c>
      <c r="K60" s="221">
        <v>1.826203783786641E-3</v>
      </c>
      <c r="L60" s="220">
        <v>8.6068869643930995E-3</v>
      </c>
      <c r="M60" s="221">
        <v>2.059732698836368E-3</v>
      </c>
      <c r="N60" s="220">
        <v>1.0069739362240799E-2</v>
      </c>
      <c r="O60" s="222">
        <v>2.4115920388698545E-3</v>
      </c>
      <c r="P60" s="186">
        <v>3.2226776871999797E-2</v>
      </c>
      <c r="S60" s="242"/>
      <c r="T60" s="244" t="str">
        <f t="shared" si="7"/>
        <v>+</v>
      </c>
      <c r="U60" s="244" t="str">
        <f t="shared" si="8"/>
        <v>+</v>
      </c>
      <c r="V60" s="244" t="str">
        <f t="shared" si="9"/>
        <v/>
      </c>
      <c r="W60" s="244" t="str">
        <f t="shared" si="10"/>
        <v/>
      </c>
      <c r="X60" s="244" t="str">
        <f t="shared" si="11"/>
        <v>-</v>
      </c>
      <c r="Y60" s="244" t="str">
        <f t="shared" si="12"/>
        <v>+</v>
      </c>
      <c r="Z60" s="244" t="str">
        <f t="shared" si="13"/>
        <v>+</v>
      </c>
      <c r="AA60" s="242"/>
    </row>
    <row r="61" spans="1:27">
      <c r="A61" s="43" t="s">
        <v>83</v>
      </c>
      <c r="B61" s="220">
        <v>0.49545339402082028</v>
      </c>
      <c r="C61" s="222">
        <v>2.6470369436231701E-2</v>
      </c>
      <c r="D61" s="220">
        <v>0.2994802667723902</v>
      </c>
      <c r="E61" s="221">
        <v>2.09835142049359E-2</v>
      </c>
      <c r="F61" s="220">
        <v>0.193077201585237</v>
      </c>
      <c r="G61" s="221">
        <v>2.81505636753549E-2</v>
      </c>
      <c r="H61" s="220">
        <v>4.2082914677505001E-3</v>
      </c>
      <c r="I61" s="221">
        <v>1.0020477941693E-3</v>
      </c>
      <c r="J61" s="220">
        <v>-5.044940691166E-4</v>
      </c>
      <c r="K61" s="221">
        <v>6.7247512976099997E-4</v>
      </c>
      <c r="L61" s="220">
        <v>1.6093153206168401E-2</v>
      </c>
      <c r="M61" s="221">
        <v>9.615313990572E-4</v>
      </c>
      <c r="N61" s="220">
        <v>1.7888199017747498E-2</v>
      </c>
      <c r="O61" s="222">
        <v>1.4836394764673E-3</v>
      </c>
      <c r="P61" s="186">
        <v>4.37305267973064E-2</v>
      </c>
      <c r="S61" s="242"/>
      <c r="T61" s="244" t="str">
        <f t="shared" si="7"/>
        <v>+</v>
      </c>
      <c r="U61" s="244" t="str">
        <f t="shared" si="8"/>
        <v>+</v>
      </c>
      <c r="V61" s="244" t="str">
        <f t="shared" si="9"/>
        <v>+</v>
      </c>
      <c r="W61" s="244" t="str">
        <f t="shared" si="10"/>
        <v>+</v>
      </c>
      <c r="X61" s="244" t="str">
        <f t="shared" si="11"/>
        <v/>
      </c>
      <c r="Y61" s="244" t="str">
        <f t="shared" si="12"/>
        <v>+</v>
      </c>
      <c r="Z61" s="244" t="str">
        <f t="shared" si="13"/>
        <v>+</v>
      </c>
      <c r="AA61" s="242"/>
    </row>
    <row r="62" spans="1:27">
      <c r="A62" s="43" t="s">
        <v>110</v>
      </c>
      <c r="B62" s="220">
        <v>0.40144789218902588</v>
      </c>
      <c r="C62" s="222">
        <v>3.5826839506626101E-2</v>
      </c>
      <c r="D62" s="220">
        <v>0.31633532047271729</v>
      </c>
      <c r="E62" s="221">
        <v>2.8222508728504202E-2</v>
      </c>
      <c r="F62" s="220">
        <v>0.2021263390779495</v>
      </c>
      <c r="G62" s="221">
        <v>3.8201536983251599E-2</v>
      </c>
      <c r="H62" s="220">
        <v>5.6474809534847997E-3</v>
      </c>
      <c r="I62" s="221">
        <v>1.4610375510529E-3</v>
      </c>
      <c r="J62" s="220">
        <v>-3.965520591009E-4</v>
      </c>
      <c r="K62" s="221">
        <v>8.30419594422E-4</v>
      </c>
      <c r="L62" s="220">
        <v>1.6096599400043501E-2</v>
      </c>
      <c r="M62" s="221">
        <v>1.1938721872866E-3</v>
      </c>
      <c r="N62" s="220">
        <v>1.66680719703436E-2</v>
      </c>
      <c r="O62" s="222">
        <v>2.854791469872E-3</v>
      </c>
      <c r="P62" s="186">
        <v>4.0021352469921098E-2</v>
      </c>
      <c r="S62" s="242"/>
      <c r="T62" s="244" t="str">
        <f t="shared" si="7"/>
        <v>+</v>
      </c>
      <c r="U62" s="244" t="str">
        <f t="shared" si="8"/>
        <v>+</v>
      </c>
      <c r="V62" s="244" t="str">
        <f t="shared" si="9"/>
        <v>+</v>
      </c>
      <c r="W62" s="244" t="str">
        <f t="shared" si="10"/>
        <v>+</v>
      </c>
      <c r="X62" s="244" t="str">
        <f t="shared" si="11"/>
        <v/>
      </c>
      <c r="Y62" s="244" t="str">
        <f t="shared" si="12"/>
        <v>+</v>
      </c>
      <c r="Z62" s="244" t="str">
        <f t="shared" si="13"/>
        <v>+</v>
      </c>
      <c r="AA62" s="242"/>
    </row>
    <row r="63" spans="1:27" ht="14" thickBot="1">
      <c r="A63" s="187" t="s">
        <v>54</v>
      </c>
      <c r="B63" s="223">
        <v>0.54498321355991575</v>
      </c>
      <c r="C63" s="225">
        <v>2.6928510410125301E-2</v>
      </c>
      <c r="D63" s="223">
        <v>0.30799235162481242</v>
      </c>
      <c r="E63" s="224">
        <v>1.7624011969437199E-2</v>
      </c>
      <c r="F63" s="223">
        <v>0.19257121016665821</v>
      </c>
      <c r="G63" s="224">
        <v>2.4012718687278198E-2</v>
      </c>
      <c r="H63" s="223">
        <v>4.8246650789177002E-3</v>
      </c>
      <c r="I63" s="224">
        <v>8.5085241669360001E-4</v>
      </c>
      <c r="J63" s="223">
        <v>-1.9764718600252E-3</v>
      </c>
      <c r="K63" s="224">
        <v>5.46252472437E-4</v>
      </c>
      <c r="L63" s="223">
        <v>1.39088891667571E-2</v>
      </c>
      <c r="M63" s="224">
        <v>7.6944175392480003E-4</v>
      </c>
      <c r="N63" s="223">
        <v>1.4271403951316699E-2</v>
      </c>
      <c r="O63" s="225">
        <v>1.0919830617323999E-3</v>
      </c>
      <c r="P63" s="188">
        <v>4.0625396893997801E-2</v>
      </c>
      <c r="S63" s="242"/>
      <c r="T63" s="244" t="str">
        <f t="shared" si="7"/>
        <v>+</v>
      </c>
      <c r="U63" s="244" t="str">
        <f t="shared" si="8"/>
        <v>+</v>
      </c>
      <c r="V63" s="244" t="str">
        <f t="shared" si="9"/>
        <v>+</v>
      </c>
      <c r="W63" s="244" t="str">
        <f t="shared" si="10"/>
        <v>+</v>
      </c>
      <c r="X63" s="244" t="str">
        <f t="shared" si="11"/>
        <v>-</v>
      </c>
      <c r="Y63" s="244" t="str">
        <f t="shared" si="12"/>
        <v>+</v>
      </c>
      <c r="Z63" s="244" t="str">
        <f t="shared" si="13"/>
        <v>+</v>
      </c>
      <c r="AA63" s="242"/>
    </row>
    <row r="64" spans="1:27">
      <c r="S64" s="241"/>
      <c r="T64" s="241"/>
      <c r="U64" s="241"/>
      <c r="V64" s="241"/>
      <c r="W64" s="241"/>
      <c r="X64" s="241"/>
      <c r="Y64" s="241"/>
      <c r="Z64" s="241"/>
      <c r="AA64" s="242"/>
    </row>
    <row r="65" spans="1:27" s="82" customFormat="1" ht="12.75" customHeight="1">
      <c r="A65" s="170" t="s">
        <v>416</v>
      </c>
      <c r="B65" s="170"/>
      <c r="C65" s="170"/>
      <c r="D65" s="170"/>
      <c r="E65" s="170"/>
      <c r="F65" s="170"/>
      <c r="G65" s="170"/>
      <c r="H65" s="170"/>
      <c r="I65" s="170"/>
      <c r="J65" s="170"/>
      <c r="K65" s="170"/>
      <c r="L65" s="170"/>
      <c r="M65" s="170"/>
      <c r="N65" s="170"/>
      <c r="O65" s="170"/>
      <c r="P65" s="170"/>
      <c r="S65" s="244" t="s">
        <v>33</v>
      </c>
      <c r="T65" s="241">
        <f t="shared" ref="T65:Z65" si="14">COUNTIF(T12:T60,"=+")</f>
        <v>40</v>
      </c>
      <c r="U65" s="241">
        <f t="shared" si="14"/>
        <v>32</v>
      </c>
      <c r="V65" s="241">
        <f t="shared" si="14"/>
        <v>14</v>
      </c>
      <c r="W65" s="241">
        <f t="shared" si="14"/>
        <v>18</v>
      </c>
      <c r="X65" s="241">
        <f t="shared" si="14"/>
        <v>5</v>
      </c>
      <c r="Y65" s="241">
        <f t="shared" si="14"/>
        <v>33</v>
      </c>
      <c r="Z65" s="241">
        <f t="shared" si="14"/>
        <v>26</v>
      </c>
      <c r="AA65" s="241"/>
    </row>
    <row r="66" spans="1:27" s="82" customFormat="1" ht="12.75" customHeight="1">
      <c r="A66" s="170" t="s">
        <v>403</v>
      </c>
      <c r="B66" s="170"/>
      <c r="C66" s="170"/>
      <c r="D66" s="170"/>
      <c r="E66" s="170"/>
      <c r="F66" s="170"/>
      <c r="G66" s="170"/>
      <c r="H66" s="170"/>
      <c r="I66" s="170"/>
      <c r="J66" s="170"/>
      <c r="K66" s="170"/>
      <c r="L66" s="170"/>
      <c r="M66" s="170"/>
      <c r="N66" s="170"/>
      <c r="O66" s="170"/>
      <c r="P66" s="170"/>
      <c r="S66" s="244" t="s">
        <v>34</v>
      </c>
      <c r="T66" s="241">
        <f t="shared" ref="T66:Z66" si="15">COUNTIF(T12:T60,"=-")</f>
        <v>0</v>
      </c>
      <c r="U66" s="241">
        <f t="shared" si="15"/>
        <v>0</v>
      </c>
      <c r="V66" s="241">
        <f t="shared" si="15"/>
        <v>0</v>
      </c>
      <c r="W66" s="241">
        <f t="shared" si="15"/>
        <v>4</v>
      </c>
      <c r="X66" s="241">
        <f t="shared" si="15"/>
        <v>12</v>
      </c>
      <c r="Y66" s="241">
        <f t="shared" si="15"/>
        <v>0</v>
      </c>
      <c r="Z66" s="241">
        <f t="shared" si="15"/>
        <v>0</v>
      </c>
      <c r="AA66" s="241"/>
    </row>
    <row r="67" spans="1:27" s="82" customFormat="1" ht="12.75" customHeight="1">
      <c r="A67" s="189" t="s">
        <v>304</v>
      </c>
      <c r="B67" s="170"/>
      <c r="C67" s="170"/>
      <c r="D67" s="170"/>
      <c r="E67" s="170"/>
      <c r="F67" s="170"/>
      <c r="G67" s="170"/>
      <c r="H67" s="170"/>
      <c r="I67" s="170"/>
      <c r="J67" s="170"/>
      <c r="K67" s="170"/>
      <c r="L67" s="170"/>
      <c r="M67" s="170"/>
      <c r="N67" s="170"/>
      <c r="O67" s="170"/>
      <c r="P67" s="170"/>
    </row>
    <row r="68" spans="1:27" s="82" customFormat="1" ht="12.75" customHeight="1">
      <c r="A68" s="189" t="s">
        <v>293</v>
      </c>
      <c r="B68" s="170"/>
      <c r="C68" s="170"/>
      <c r="D68" s="170"/>
      <c r="E68" s="170"/>
      <c r="F68" s="170"/>
      <c r="G68" s="170"/>
      <c r="H68" s="170"/>
      <c r="I68" s="170"/>
      <c r="J68" s="170"/>
      <c r="K68" s="170"/>
      <c r="L68" s="170"/>
      <c r="M68" s="170"/>
      <c r="N68" s="170"/>
      <c r="O68" s="170"/>
      <c r="P68" s="170"/>
    </row>
    <row r="69" spans="1:27" s="82" customFormat="1" ht="12.75" customHeight="1">
      <c r="A69" s="190" t="s">
        <v>292</v>
      </c>
      <c r="B69" s="170"/>
      <c r="C69" s="170"/>
      <c r="D69" s="170"/>
      <c r="E69" s="170"/>
      <c r="F69" s="170"/>
      <c r="G69" s="170"/>
      <c r="H69" s="170"/>
      <c r="I69" s="170"/>
      <c r="J69" s="170"/>
      <c r="K69" s="170"/>
      <c r="L69" s="170"/>
      <c r="M69" s="170"/>
      <c r="N69" s="170"/>
      <c r="O69" s="170"/>
      <c r="P69" s="170"/>
    </row>
    <row r="70" spans="1:27" s="82" customFormat="1" ht="12.75" customHeight="1">
      <c r="A70" s="189" t="s">
        <v>291</v>
      </c>
      <c r="B70" s="170"/>
      <c r="C70" s="170"/>
      <c r="D70" s="170"/>
      <c r="E70" s="170"/>
      <c r="F70" s="170"/>
      <c r="G70" s="170"/>
      <c r="H70" s="170"/>
      <c r="I70" s="170"/>
      <c r="J70" s="170"/>
      <c r="K70" s="170"/>
      <c r="L70" s="170"/>
      <c r="M70" s="170"/>
      <c r="N70" s="170"/>
      <c r="O70" s="170"/>
      <c r="P70" s="170"/>
    </row>
    <row r="71" spans="1:27" s="82" customFormat="1" ht="12.75" customHeight="1">
      <c r="A71" s="190" t="s">
        <v>417</v>
      </c>
      <c r="B71" s="170"/>
      <c r="C71" s="170"/>
      <c r="D71" s="170"/>
      <c r="E71" s="170"/>
      <c r="F71" s="170"/>
      <c r="G71" s="170"/>
      <c r="H71" s="170"/>
      <c r="I71" s="170"/>
      <c r="J71" s="170"/>
      <c r="K71" s="170"/>
      <c r="L71" s="170"/>
      <c r="M71" s="170"/>
      <c r="N71" s="170"/>
      <c r="O71" s="170"/>
      <c r="P71" s="170"/>
    </row>
    <row r="72" spans="1:27" s="82" customFormat="1" ht="14" customHeight="1"/>
    <row r="73" spans="1:27" s="82" customFormat="1">
      <c r="A73" s="149"/>
    </row>
    <row r="74" spans="1:27" s="82" customFormat="1">
      <c r="A74" s="150"/>
    </row>
    <row r="75" spans="1:27" s="82" customFormat="1" ht="14" customHeight="1"/>
    <row r="76" spans="1:27" s="82" customFormat="1" ht="14" customHeight="1">
      <c r="AA76" s="9"/>
    </row>
    <row r="77" spans="1:27" ht="14" customHeight="1">
      <c r="A77" s="189"/>
      <c r="S77" s="82"/>
      <c r="T77" s="82"/>
      <c r="U77" s="82"/>
      <c r="V77" s="82"/>
      <c r="W77" s="82"/>
      <c r="X77" s="82"/>
      <c r="Y77" s="82"/>
      <c r="Z77" s="82"/>
    </row>
    <row r="78" spans="1:27" ht="14" customHeight="1">
      <c r="S78" s="82"/>
      <c r="T78" s="82"/>
      <c r="U78" s="82"/>
      <c r="V78" s="82"/>
      <c r="W78" s="82"/>
      <c r="X78" s="82"/>
      <c r="Y78" s="82"/>
      <c r="Z78" s="82"/>
    </row>
    <row r="79" spans="1:27" ht="14" customHeight="1">
      <c r="S79" s="82"/>
      <c r="T79" s="82"/>
      <c r="U79" s="82"/>
      <c r="V79" s="82"/>
      <c r="W79" s="82"/>
      <c r="X79" s="82"/>
      <c r="Y79" s="82"/>
      <c r="Z79" s="82"/>
    </row>
    <row r="80" spans="1:27">
      <c r="A80" s="190"/>
      <c r="S80" s="82"/>
      <c r="T80" s="82"/>
      <c r="U80" s="82"/>
      <c r="V80" s="82"/>
      <c r="W80" s="82"/>
      <c r="X80" s="82"/>
      <c r="Y80" s="82"/>
      <c r="Z80" s="82"/>
    </row>
    <row r="81" spans="1:1">
      <c r="A81" s="189"/>
    </row>
  </sheetData>
  <sortState xmlns:xlrd2="http://schemas.microsoft.com/office/spreadsheetml/2017/richdata2" ref="A12:P60">
    <sortCondition ref="A12"/>
  </sortState>
  <mergeCells count="10">
    <mergeCell ref="L9:M9"/>
    <mergeCell ref="N9:O9"/>
    <mergeCell ref="B7:P7"/>
    <mergeCell ref="B8:O8"/>
    <mergeCell ref="P8:P10"/>
    <mergeCell ref="B9:C9"/>
    <mergeCell ref="D9:E9"/>
    <mergeCell ref="F9:G9"/>
    <mergeCell ref="H9:I9"/>
    <mergeCell ref="J9:K9"/>
  </mergeCells>
  <conditionalFormatting sqref="B12:B63 D12:D63 F12:F63 H12:H63 J12:J63 L12:L63 N12:N63">
    <cfRule type="expression" dxfId="9" priority="2">
      <formula>ABS(B12/C12)&gt;1.96</formula>
    </cfRule>
  </conditionalFormatting>
  <conditionalFormatting sqref="C79:C127">
    <cfRule type="expression" dxfId="8" priority="1">
      <formula>ABS(C79/D79)&gt;1.96</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D80"/>
  <sheetViews>
    <sheetView zoomScaleNormal="100" workbookViewId="0">
      <selection activeCell="B9" sqref="B9:C9"/>
    </sheetView>
  </sheetViews>
  <sheetFormatPr baseColWidth="10" defaultColWidth="8.6640625" defaultRowHeight="13"/>
  <cols>
    <col min="1" max="1" width="34" style="9" customWidth="1"/>
    <col min="2" max="16" width="10.6640625" style="9" customWidth="1"/>
    <col min="17" max="16384" width="8.6640625" style="9"/>
  </cols>
  <sheetData>
    <row r="1" spans="1:27">
      <c r="A1" s="9" t="str">
        <f ca="1">RIGHT(CELL("Filename",A1),LEN(CELL("Filename",A1))-FIND("]",CELL("Filename",A1)))</f>
        <v>REG.OLS.T3SECLS_PDEV_v3</v>
      </c>
      <c r="J1" s="238" t="s">
        <v>508</v>
      </c>
    </row>
    <row r="2" spans="1:27">
      <c r="A2" s="73" t="s">
        <v>410</v>
      </c>
      <c r="J2" s="206"/>
    </row>
    <row r="3" spans="1:27">
      <c r="A3" s="5" t="s">
        <v>469</v>
      </c>
    </row>
    <row r="4" spans="1:27">
      <c r="A4" s="31" t="s">
        <v>483</v>
      </c>
    </row>
    <row r="5" spans="1:27">
      <c r="A5" s="31"/>
    </row>
    <row r="6" spans="1:27" ht="14" thickBot="1"/>
    <row r="7" spans="1:27" s="33" customFormat="1" ht="20.25" customHeight="1">
      <c r="A7" s="55"/>
      <c r="B7" s="307" t="s">
        <v>297</v>
      </c>
      <c r="C7" s="319"/>
      <c r="D7" s="319"/>
      <c r="E7" s="319"/>
      <c r="F7" s="319"/>
      <c r="G7" s="319"/>
      <c r="H7" s="319"/>
      <c r="I7" s="319"/>
      <c r="J7" s="319"/>
      <c r="K7" s="319"/>
      <c r="L7" s="319"/>
      <c r="M7" s="319"/>
      <c r="N7" s="319"/>
      <c r="O7" s="319"/>
      <c r="P7" s="336"/>
      <c r="Q7" s="125"/>
    </row>
    <row r="8" spans="1:27" s="33" customFormat="1" ht="28.25" customHeight="1">
      <c r="A8" s="56"/>
      <c r="B8" s="267" t="s">
        <v>284</v>
      </c>
      <c r="C8" s="337"/>
      <c r="D8" s="337"/>
      <c r="E8" s="337"/>
      <c r="F8" s="337"/>
      <c r="G8" s="337"/>
      <c r="H8" s="337"/>
      <c r="I8" s="337"/>
      <c r="J8" s="337"/>
      <c r="K8" s="337"/>
      <c r="L8" s="337"/>
      <c r="M8" s="337"/>
      <c r="N8" s="337"/>
      <c r="O8" s="342"/>
      <c r="P8" s="338" t="s">
        <v>460</v>
      </c>
    </row>
    <row r="9" spans="1:27" s="33" customFormat="1" ht="100.5" customHeight="1">
      <c r="A9" s="56"/>
      <c r="B9" s="267" t="s">
        <v>521</v>
      </c>
      <c r="C9" s="342"/>
      <c r="D9" s="348" t="s">
        <v>298</v>
      </c>
      <c r="E9" s="342"/>
      <c r="F9" s="343" t="s">
        <v>285</v>
      </c>
      <c r="G9" s="344"/>
      <c r="H9" s="343" t="s">
        <v>309</v>
      </c>
      <c r="I9" s="346"/>
      <c r="J9" s="343" t="s">
        <v>312</v>
      </c>
      <c r="K9" s="346"/>
      <c r="L9" s="343" t="s">
        <v>313</v>
      </c>
      <c r="M9" s="346"/>
      <c r="N9" s="267" t="s">
        <v>301</v>
      </c>
      <c r="O9" s="342"/>
      <c r="P9" s="339"/>
    </row>
    <row r="10" spans="1:27"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49" t="s">
        <v>444</v>
      </c>
      <c r="P10" s="340"/>
      <c r="S10" s="241"/>
      <c r="T10" s="241"/>
      <c r="U10" s="241"/>
      <c r="V10" s="241"/>
      <c r="W10" s="241"/>
      <c r="X10" s="241"/>
      <c r="Y10" s="241"/>
      <c r="Z10" s="241"/>
      <c r="AA10" s="241"/>
    </row>
    <row r="11" spans="1:27">
      <c r="A11" s="200"/>
      <c r="B11" s="201"/>
      <c r="C11" s="202"/>
      <c r="D11" s="201"/>
      <c r="E11" s="203"/>
      <c r="F11" s="201"/>
      <c r="G11" s="203"/>
      <c r="H11" s="201"/>
      <c r="I11" s="203"/>
      <c r="J11" s="201"/>
      <c r="K11" s="203"/>
      <c r="L11" s="201"/>
      <c r="M11" s="203"/>
      <c r="N11" s="205"/>
      <c r="O11" s="202"/>
      <c r="P11" s="204"/>
      <c r="S11" s="242"/>
      <c r="T11" s="242"/>
      <c r="U11" s="242"/>
      <c r="V11" s="242"/>
      <c r="W11" s="242"/>
      <c r="X11" s="242"/>
      <c r="Y11" s="242"/>
      <c r="Z11" s="242"/>
      <c r="AA11" s="242"/>
    </row>
    <row r="12" spans="1:27">
      <c r="A12" s="39" t="s">
        <v>75</v>
      </c>
      <c r="B12" s="220">
        <v>-0.1354232871663188</v>
      </c>
      <c r="C12" s="222">
        <v>0.20941121269465499</v>
      </c>
      <c r="D12" s="220">
        <v>0.15418052603657631</v>
      </c>
      <c r="E12" s="221">
        <v>0.19757129986741015</v>
      </c>
      <c r="F12" s="220">
        <v>0.36653590586101198</v>
      </c>
      <c r="G12" s="221">
        <v>0.32375043490595079</v>
      </c>
      <c r="H12" s="220">
        <v>5.6239017836938E-2</v>
      </c>
      <c r="I12" s="221">
        <v>1.0628547677073986E-2</v>
      </c>
      <c r="J12" s="220">
        <v>-2.5050529690381E-3</v>
      </c>
      <c r="K12" s="221">
        <v>7.5494059318784012E-3</v>
      </c>
      <c r="L12" s="220">
        <v>-6.5634865239757997E-3</v>
      </c>
      <c r="M12" s="221">
        <v>8.1755416489283812E-3</v>
      </c>
      <c r="N12" s="220">
        <v>4.5703295468029898E-2</v>
      </c>
      <c r="O12" s="222">
        <v>2.2132474022614066E-2</v>
      </c>
      <c r="P12" s="186">
        <v>9.7087375658501895E-2</v>
      </c>
      <c r="S12" s="242"/>
      <c r="T12" s="244" t="str">
        <f t="shared" ref="T12:T43" si="0">IF((B12/C12)&gt;1.96,"+",IF((B12/C12)&lt;-1.96,"-",""))</f>
        <v/>
      </c>
      <c r="U12" s="244" t="str">
        <f t="shared" ref="U12:U43" si="1">IF((D12/E12)&gt;1.96,"+",IF((D12/E12)&lt;-1.96,"-",""))</f>
        <v/>
      </c>
      <c r="V12" s="244" t="str">
        <f t="shared" ref="V12:V43" si="2">IF((F12/G12)&gt;1.96,"+",IF((F12/G12)&lt;-1.96,"-",""))</f>
        <v/>
      </c>
      <c r="W12" s="244" t="str">
        <f t="shared" ref="W12:W43" si="3">IF((H12/I12)&gt;1.96,"+",IF((H12/I12)&lt;-1.96,"-",""))</f>
        <v>+</v>
      </c>
      <c r="X12" s="244" t="str">
        <f t="shared" ref="X12:X43" si="4">IF((J12/K12)&gt;1.96,"+",IF((J12/K12)&lt;-1.96,"-",""))</f>
        <v/>
      </c>
      <c r="Y12" s="244" t="str">
        <f t="shared" ref="Y12:Y43" si="5">IF((L12/M12)&gt;1.96,"+",IF((L12/M12)&lt;-1.96,"-",""))</f>
        <v/>
      </c>
      <c r="Z12" s="244" t="str">
        <f t="shared" ref="Z12:Z43" si="6">IF((N12/O12)&gt;1.96,"+",IF((N12/O12)&lt;-1.96,"-",""))</f>
        <v>+</v>
      </c>
      <c r="AA12" s="242"/>
    </row>
    <row r="13" spans="1:27">
      <c r="A13" s="39" t="s">
        <v>78</v>
      </c>
      <c r="B13" s="220">
        <v>-9.0074923408827806E-2</v>
      </c>
      <c r="C13" s="222">
        <v>9.4215205079846903E-2</v>
      </c>
      <c r="D13" s="220">
        <v>0.3833102734014821</v>
      </c>
      <c r="E13" s="221">
        <v>0.13016939796909255</v>
      </c>
      <c r="F13" s="220">
        <v>0.32317587480765392</v>
      </c>
      <c r="G13" s="221">
        <v>0.14251611373276316</v>
      </c>
      <c r="H13" s="220">
        <v>2.8171494110517399E-2</v>
      </c>
      <c r="I13" s="221">
        <v>6.7728833233299214E-3</v>
      </c>
      <c r="J13" s="220">
        <v>1.6031247155262E-3</v>
      </c>
      <c r="K13" s="221">
        <v>3.3671336689126696E-3</v>
      </c>
      <c r="L13" s="220">
        <v>-1.15874042109266E-2</v>
      </c>
      <c r="M13" s="221">
        <v>5.0222669446538908E-3</v>
      </c>
      <c r="N13" s="220">
        <v>-3.5424672552046999E-3</v>
      </c>
      <c r="O13" s="222">
        <v>8.74988469073598E-3</v>
      </c>
      <c r="P13" s="186">
        <v>2.6929760402468798E-2</v>
      </c>
      <c r="S13" s="242"/>
      <c r="T13" s="244" t="str">
        <f t="shared" si="0"/>
        <v/>
      </c>
      <c r="U13" s="244" t="str">
        <f t="shared" si="1"/>
        <v>+</v>
      </c>
      <c r="V13" s="244" t="str">
        <f t="shared" si="2"/>
        <v>+</v>
      </c>
      <c r="W13" s="244" t="str">
        <f t="shared" si="3"/>
        <v>+</v>
      </c>
      <c r="X13" s="244" t="str">
        <f t="shared" si="4"/>
        <v/>
      </c>
      <c r="Y13" s="244" t="str">
        <f t="shared" si="5"/>
        <v>-</v>
      </c>
      <c r="Z13" s="244" t="str">
        <f t="shared" si="6"/>
        <v/>
      </c>
      <c r="AA13" s="242"/>
    </row>
    <row r="14" spans="1:27">
      <c r="A14" s="41" t="s">
        <v>88</v>
      </c>
      <c r="B14" s="220">
        <v>5.8499022761739503E-2</v>
      </c>
      <c r="C14" s="222">
        <v>9.8347895448036918E-2</v>
      </c>
      <c r="D14" s="220">
        <v>0.33416765063272902</v>
      </c>
      <c r="E14" s="221">
        <v>0.12050631172807576</v>
      </c>
      <c r="F14" s="220">
        <v>0.43505272837578962</v>
      </c>
      <c r="G14" s="221">
        <v>0.13051087025417299</v>
      </c>
      <c r="H14" s="220">
        <v>3.2808390424343699E-2</v>
      </c>
      <c r="I14" s="221">
        <v>5.107390228900173E-3</v>
      </c>
      <c r="J14" s="220">
        <v>-7.0001910719811999E-3</v>
      </c>
      <c r="K14" s="221">
        <v>3.1029471297787238E-3</v>
      </c>
      <c r="L14" s="220">
        <v>-3.3427640543921E-3</v>
      </c>
      <c r="M14" s="221">
        <v>3.9890517596546226E-3</v>
      </c>
      <c r="N14" s="220">
        <v>9.0712734553743991E-3</v>
      </c>
      <c r="O14" s="222">
        <v>7.3761036714936092E-3</v>
      </c>
      <c r="P14" s="186">
        <v>4.9891721512810697E-2</v>
      </c>
      <c r="S14" s="242"/>
      <c r="T14" s="244" t="str">
        <f t="shared" si="0"/>
        <v/>
      </c>
      <c r="U14" s="244" t="str">
        <f t="shared" si="1"/>
        <v>+</v>
      </c>
      <c r="V14" s="244" t="str">
        <f t="shared" si="2"/>
        <v>+</v>
      </c>
      <c r="W14" s="244" t="str">
        <f t="shared" si="3"/>
        <v>+</v>
      </c>
      <c r="X14" s="244" t="str">
        <f t="shared" si="4"/>
        <v>-</v>
      </c>
      <c r="Y14" s="244" t="str">
        <f t="shared" si="5"/>
        <v/>
      </c>
      <c r="Z14" s="244" t="str">
        <f t="shared" si="6"/>
        <v/>
      </c>
      <c r="AA14" s="242"/>
    </row>
    <row r="15" spans="1:27">
      <c r="A15" s="41" t="s">
        <v>91</v>
      </c>
      <c r="B15" s="220">
        <v>5.6648051249980999E-2</v>
      </c>
      <c r="C15" s="222">
        <v>6.6515525248134325E-2</v>
      </c>
      <c r="D15" s="220">
        <v>0.32474550340925801</v>
      </c>
      <c r="E15" s="221">
        <v>7.5579313227478545E-2</v>
      </c>
      <c r="F15" s="220">
        <v>0.42112574660352148</v>
      </c>
      <c r="G15" s="221">
        <v>9.2392010652320389E-2</v>
      </c>
      <c r="H15" s="220">
        <v>1.6711230029796399E-2</v>
      </c>
      <c r="I15" s="221">
        <v>2.4122800016963108E-3</v>
      </c>
      <c r="J15" s="220">
        <v>2.2880239720402002E-3</v>
      </c>
      <c r="K15" s="221">
        <v>2.3024925641782663E-3</v>
      </c>
      <c r="L15" s="220">
        <v>-2.10534429405814E-2</v>
      </c>
      <c r="M15" s="221">
        <v>3.2580023087716951E-3</v>
      </c>
      <c r="N15" s="220">
        <v>6.0765266436315002E-3</v>
      </c>
      <c r="O15" s="222">
        <v>6.2713714289508891E-3</v>
      </c>
      <c r="P15" s="186">
        <v>5.54254035370043E-2</v>
      </c>
      <c r="S15" s="242"/>
      <c r="T15" s="244" t="str">
        <f t="shared" si="0"/>
        <v/>
      </c>
      <c r="U15" s="244" t="str">
        <f t="shared" si="1"/>
        <v>+</v>
      </c>
      <c r="V15" s="244" t="str">
        <f t="shared" si="2"/>
        <v>+</v>
      </c>
      <c r="W15" s="244" t="str">
        <f t="shared" si="3"/>
        <v>+</v>
      </c>
      <c r="X15" s="244" t="str">
        <f t="shared" si="4"/>
        <v/>
      </c>
      <c r="Y15" s="244" t="str">
        <f t="shared" si="5"/>
        <v>-</v>
      </c>
      <c r="Z15" s="244" t="str">
        <f t="shared" si="6"/>
        <v/>
      </c>
      <c r="AA15" s="242"/>
    </row>
    <row r="16" spans="1:27">
      <c r="A16" s="41" t="s">
        <v>105</v>
      </c>
      <c r="B16" s="220">
        <v>0.18562318479602891</v>
      </c>
      <c r="C16" s="222">
        <v>7.6098205637970553E-2</v>
      </c>
      <c r="D16" s="220">
        <v>8.5495215268428598E-2</v>
      </c>
      <c r="E16" s="221">
        <v>7.4350572432224107E-2</v>
      </c>
      <c r="F16" s="220">
        <v>0.3120650120893867</v>
      </c>
      <c r="G16" s="221">
        <v>9.1855968534992768E-2</v>
      </c>
      <c r="H16" s="220">
        <v>3.8365930154729402E-2</v>
      </c>
      <c r="I16" s="221">
        <v>3.2608391302560058E-3</v>
      </c>
      <c r="J16" s="220">
        <v>-3.7363069133217E-3</v>
      </c>
      <c r="K16" s="221">
        <v>2.4239836218291561E-3</v>
      </c>
      <c r="L16" s="220">
        <v>-1.55549767098147E-2</v>
      </c>
      <c r="M16" s="221">
        <v>3.1711789671305651E-3</v>
      </c>
      <c r="N16" s="220">
        <v>-2.1279298515123099E-2</v>
      </c>
      <c r="O16" s="222">
        <v>6.8376343000170897E-3</v>
      </c>
      <c r="P16" s="186">
        <v>5.9058023670400098E-2</v>
      </c>
      <c r="S16" s="242"/>
      <c r="T16" s="244" t="str">
        <f t="shared" si="0"/>
        <v>+</v>
      </c>
      <c r="U16" s="244" t="str">
        <f t="shared" si="1"/>
        <v/>
      </c>
      <c r="V16" s="244" t="str">
        <f t="shared" si="2"/>
        <v>+</v>
      </c>
      <c r="W16" s="244" t="str">
        <f t="shared" si="3"/>
        <v>+</v>
      </c>
      <c r="X16" s="244" t="str">
        <f t="shared" si="4"/>
        <v/>
      </c>
      <c r="Y16" s="244" t="str">
        <f t="shared" si="5"/>
        <v>-</v>
      </c>
      <c r="Z16" s="244" t="str">
        <f t="shared" si="6"/>
        <v>-</v>
      </c>
      <c r="AA16" s="242"/>
    </row>
    <row r="17" spans="1:27">
      <c r="A17" s="230" t="s">
        <v>100</v>
      </c>
      <c r="B17" s="220">
        <v>-6.4103751287757804E-2</v>
      </c>
      <c r="C17" s="222">
        <v>8.1810791815267986E-2</v>
      </c>
      <c r="D17" s="220">
        <v>0.24624193709007719</v>
      </c>
      <c r="E17" s="221">
        <v>9.2397598959762697E-2</v>
      </c>
      <c r="F17" s="220">
        <v>0.36660844443117119</v>
      </c>
      <c r="G17" s="221">
        <v>0.10066049517567817</v>
      </c>
      <c r="H17" s="220">
        <v>4.0475841364324E-2</v>
      </c>
      <c r="I17" s="221">
        <v>3.8296226351923024E-3</v>
      </c>
      <c r="J17" s="220">
        <v>-4.9981058859507E-3</v>
      </c>
      <c r="K17" s="221">
        <v>2.9013991961697326E-3</v>
      </c>
      <c r="L17" s="220">
        <v>-5.3096996226638001E-3</v>
      </c>
      <c r="M17" s="221">
        <v>3.9992838136141962E-3</v>
      </c>
      <c r="N17" s="220">
        <v>-3.4018670604569999E-3</v>
      </c>
      <c r="O17" s="222">
        <v>7.9220240299196498E-3</v>
      </c>
      <c r="P17" s="186">
        <v>6.7089852657753205E-2</v>
      </c>
      <c r="S17" s="242"/>
      <c r="T17" s="244" t="str">
        <f>IF((B17/C17)&gt;1.96,"+",IF((B17/C17)&lt;-1.96,"-",""))</f>
        <v/>
      </c>
      <c r="U17" s="244" t="str">
        <f>IF((D17/E17)&gt;1.96,"+",IF((D17/E17)&lt;-1.96,"-",""))</f>
        <v>+</v>
      </c>
      <c r="V17" s="244" t="str">
        <f>IF((F17/G17)&gt;1.96,"+",IF((F17/G17)&lt;-1.96,"-",""))</f>
        <v>+</v>
      </c>
      <c r="W17" s="244" t="str">
        <f>IF((H17/I17)&gt;1.96,"+",IF((H17/I17)&lt;-1.96,"-",""))</f>
        <v>+</v>
      </c>
      <c r="X17" s="244" t="str">
        <f>IF((J17/K17)&gt;1.96,"+",IF((J17/K17)&lt;-1.96,"-",""))</f>
        <v/>
      </c>
      <c r="Y17" s="244" t="str">
        <f>IF((L17/M17)&gt;1.96,"+",IF((L17/M17)&lt;-1.96,"-",""))</f>
        <v/>
      </c>
      <c r="Z17" s="244" t="str">
        <f>IF((N17/O17)&gt;1.96,"+",IF((N17/O17)&lt;-1.96,"-",""))</f>
        <v/>
      </c>
      <c r="AA17" s="242"/>
    </row>
    <row r="18" spans="1:27">
      <c r="A18" s="41" t="s">
        <v>68</v>
      </c>
      <c r="B18" s="220">
        <v>0.17011543248906741</v>
      </c>
      <c r="C18" s="222">
        <v>7.2848060984500682E-2</v>
      </c>
      <c r="D18" s="220">
        <v>5.2640965767923098E-2</v>
      </c>
      <c r="E18" s="221">
        <v>9.3134079520964641E-2</v>
      </c>
      <c r="F18" s="220">
        <v>0.24167136999546809</v>
      </c>
      <c r="G18" s="221">
        <v>0.11731355332930841</v>
      </c>
      <c r="H18" s="220">
        <v>1.6484103636471E-3</v>
      </c>
      <c r="I18" s="221">
        <v>2.9145653201749964E-3</v>
      </c>
      <c r="J18" s="220">
        <v>-1.5379961290209001E-3</v>
      </c>
      <c r="K18" s="221">
        <v>2.3876288975006286E-3</v>
      </c>
      <c r="L18" s="220">
        <v>-1.0091196546894899E-2</v>
      </c>
      <c r="M18" s="221">
        <v>3.0541451485596818E-3</v>
      </c>
      <c r="N18" s="220">
        <v>-1.18037066717779E-2</v>
      </c>
      <c r="O18" s="222">
        <v>6.5631747847118916E-3</v>
      </c>
      <c r="P18" s="186">
        <v>2.2922392434931001E-2</v>
      </c>
      <c r="S18" s="242"/>
      <c r="T18" s="244" t="str">
        <f t="shared" si="0"/>
        <v>+</v>
      </c>
      <c r="U18" s="244" t="str">
        <f t="shared" si="1"/>
        <v/>
      </c>
      <c r="V18" s="244" t="str">
        <f t="shared" si="2"/>
        <v>+</v>
      </c>
      <c r="W18" s="244" t="str">
        <f t="shared" si="3"/>
        <v/>
      </c>
      <c r="X18" s="244" t="str">
        <f t="shared" si="4"/>
        <v/>
      </c>
      <c r="Y18" s="244" t="str">
        <f t="shared" si="5"/>
        <v>-</v>
      </c>
      <c r="Z18" s="244" t="str">
        <f t="shared" si="6"/>
        <v/>
      </c>
      <c r="AA18" s="242"/>
    </row>
    <row r="19" spans="1:27">
      <c r="A19" s="41" t="s">
        <v>108</v>
      </c>
      <c r="B19" s="220">
        <v>0.3024532905448713</v>
      </c>
      <c r="C19" s="222">
        <v>0.10147617715507738</v>
      </c>
      <c r="D19" s="220">
        <v>0.13269457402811929</v>
      </c>
      <c r="E19" s="221">
        <v>0.10394888837549786</v>
      </c>
      <c r="F19" s="220">
        <v>0.18847990291431799</v>
      </c>
      <c r="G19" s="221">
        <v>0.12875395506413975</v>
      </c>
      <c r="H19" s="220">
        <v>2.3851765634545299E-2</v>
      </c>
      <c r="I19" s="221">
        <v>5.3165806232956421E-3</v>
      </c>
      <c r="J19" s="220">
        <v>-1.8191297248757001E-3</v>
      </c>
      <c r="K19" s="221">
        <v>3.0523387719571843E-3</v>
      </c>
      <c r="L19" s="220">
        <v>3.3340360518230002E-4</v>
      </c>
      <c r="M19" s="221">
        <v>2.9214735230617228E-3</v>
      </c>
      <c r="N19" s="220">
        <v>-4.3256899646036996E-3</v>
      </c>
      <c r="O19" s="222">
        <v>5.585339722623062E-3</v>
      </c>
      <c r="P19" s="186">
        <v>2.7380378440141202E-2</v>
      </c>
      <c r="S19" s="242"/>
      <c r="T19" s="244" t="str">
        <f t="shared" si="0"/>
        <v>+</v>
      </c>
      <c r="U19" s="244" t="str">
        <f t="shared" si="1"/>
        <v/>
      </c>
      <c r="V19" s="244" t="str">
        <f t="shared" si="2"/>
        <v/>
      </c>
      <c r="W19" s="244" t="str">
        <f t="shared" si="3"/>
        <v>+</v>
      </c>
      <c r="X19" s="244" t="str">
        <f t="shared" si="4"/>
        <v/>
      </c>
      <c r="Y19" s="244" t="str">
        <f t="shared" si="5"/>
        <v/>
      </c>
      <c r="Z19" s="244" t="str">
        <f t="shared" si="6"/>
        <v/>
      </c>
      <c r="AA19" s="242"/>
    </row>
    <row r="20" spans="1:27">
      <c r="A20" s="39" t="s">
        <v>90</v>
      </c>
      <c r="B20" s="220">
        <v>0.1728122776379096</v>
      </c>
      <c r="C20" s="222">
        <v>0.10220548177983176</v>
      </c>
      <c r="D20" s="220">
        <v>0.41612515492395452</v>
      </c>
      <c r="E20" s="221">
        <v>0.17163443930699332</v>
      </c>
      <c r="F20" s="220">
        <v>9.570645098378E-2</v>
      </c>
      <c r="G20" s="221">
        <v>0.159651988612244</v>
      </c>
      <c r="H20" s="220">
        <v>3.3056897007893098E-2</v>
      </c>
      <c r="I20" s="221">
        <v>8.0756027974149026E-3</v>
      </c>
      <c r="J20" s="220">
        <v>1.6270068097932E-3</v>
      </c>
      <c r="K20" s="221">
        <v>2.6836688234690011E-3</v>
      </c>
      <c r="L20" s="220">
        <v>-2.39698767166793E-2</v>
      </c>
      <c r="M20" s="221">
        <v>3.8347126927504869E-3</v>
      </c>
      <c r="N20" s="220">
        <v>5.4305241961447002E-3</v>
      </c>
      <c r="O20" s="222">
        <v>4.4905132233069691E-3</v>
      </c>
      <c r="P20" s="186">
        <v>8.1432084557973503E-2</v>
      </c>
      <c r="S20" s="242"/>
      <c r="T20" s="244" t="str">
        <f t="shared" si="0"/>
        <v/>
      </c>
      <c r="U20" s="244" t="str">
        <f t="shared" si="1"/>
        <v>+</v>
      </c>
      <c r="V20" s="244" t="str">
        <f t="shared" si="2"/>
        <v/>
      </c>
      <c r="W20" s="244" t="str">
        <f t="shared" si="3"/>
        <v>+</v>
      </c>
      <c r="X20" s="244" t="str">
        <f t="shared" si="4"/>
        <v/>
      </c>
      <c r="Y20" s="244" t="str">
        <f t="shared" si="5"/>
        <v>-</v>
      </c>
      <c r="Z20" s="244" t="str">
        <f t="shared" si="6"/>
        <v/>
      </c>
      <c r="AA20" s="242"/>
    </row>
    <row r="21" spans="1:27">
      <c r="A21" s="39" t="s">
        <v>56</v>
      </c>
      <c r="B21" s="220">
        <v>0.43634963538274418</v>
      </c>
      <c r="C21" s="222">
        <v>0.15108817973909541</v>
      </c>
      <c r="D21" s="220">
        <v>6.5179044543176703E-2</v>
      </c>
      <c r="E21" s="221">
        <v>0.14608560176009797</v>
      </c>
      <c r="F21" s="220">
        <v>0.63271333261565377</v>
      </c>
      <c r="G21" s="221">
        <v>0.19305704217348166</v>
      </c>
      <c r="H21" s="220">
        <v>3.6463614108425697E-2</v>
      </c>
      <c r="I21" s="221">
        <v>6.4818524058430039E-3</v>
      </c>
      <c r="J21" s="220">
        <v>7.3691160794714002E-3</v>
      </c>
      <c r="K21" s="221">
        <v>3.7435248778001731E-3</v>
      </c>
      <c r="L21" s="220">
        <v>-1.55911413589405E-2</v>
      </c>
      <c r="M21" s="221">
        <v>5.6641680118808962E-3</v>
      </c>
      <c r="N21" s="220">
        <v>-1.9185037262388E-3</v>
      </c>
      <c r="O21" s="222">
        <v>1.0429226856057579E-2</v>
      </c>
      <c r="P21" s="186">
        <v>6.5007071776360906E-2</v>
      </c>
      <c r="S21" s="242"/>
      <c r="T21" s="244" t="str">
        <f t="shared" si="0"/>
        <v>+</v>
      </c>
      <c r="U21" s="244" t="str">
        <f t="shared" si="1"/>
        <v/>
      </c>
      <c r="V21" s="244" t="str">
        <f t="shared" si="2"/>
        <v>+</v>
      </c>
      <c r="W21" s="244" t="str">
        <f t="shared" si="3"/>
        <v>+</v>
      </c>
      <c r="X21" s="244" t="str">
        <f t="shared" si="4"/>
        <v>+</v>
      </c>
      <c r="Y21" s="244" t="str">
        <f t="shared" si="5"/>
        <v>-</v>
      </c>
      <c r="Z21" s="244" t="str">
        <f t="shared" si="6"/>
        <v/>
      </c>
      <c r="AA21" s="242"/>
    </row>
    <row r="22" spans="1:27">
      <c r="A22" s="39" t="s">
        <v>69</v>
      </c>
      <c r="B22" s="220">
        <v>0.2072155405656233</v>
      </c>
      <c r="C22" s="222">
        <v>7.5506299794185286E-2</v>
      </c>
      <c r="D22" s="220">
        <v>-2.0809698531275601E-2</v>
      </c>
      <c r="E22" s="221">
        <v>7.9821742060349296E-2</v>
      </c>
      <c r="F22" s="220">
        <v>0.35940283973666121</v>
      </c>
      <c r="G22" s="221">
        <v>9.8533680879465374E-2</v>
      </c>
      <c r="H22" s="220">
        <v>3.5599920402174398E-2</v>
      </c>
      <c r="I22" s="221">
        <v>4.0236886418246933E-3</v>
      </c>
      <c r="J22" s="220">
        <v>2.2197549631766001E-3</v>
      </c>
      <c r="K22" s="221">
        <v>2.8098811166525051E-3</v>
      </c>
      <c r="L22" s="220">
        <v>-3.0336103977556199E-2</v>
      </c>
      <c r="M22" s="221">
        <v>5.0509950892286435E-3</v>
      </c>
      <c r="N22" s="220">
        <v>-5.0571613896414997E-3</v>
      </c>
      <c r="O22" s="222">
        <v>7.0463251304017623E-3</v>
      </c>
      <c r="P22" s="186">
        <v>7.3562963153517097E-2</v>
      </c>
      <c r="S22" s="242"/>
      <c r="T22" s="244" t="str">
        <f t="shared" si="0"/>
        <v>+</v>
      </c>
      <c r="U22" s="244" t="str">
        <f t="shared" si="1"/>
        <v/>
      </c>
      <c r="V22" s="244" t="str">
        <f t="shared" si="2"/>
        <v>+</v>
      </c>
      <c r="W22" s="244" t="str">
        <f t="shared" si="3"/>
        <v>+</v>
      </c>
      <c r="X22" s="244" t="str">
        <f t="shared" si="4"/>
        <v/>
      </c>
      <c r="Y22" s="244" t="str">
        <f t="shared" si="5"/>
        <v>-</v>
      </c>
      <c r="Z22" s="244" t="str">
        <f t="shared" si="6"/>
        <v/>
      </c>
      <c r="AA22" s="242"/>
    </row>
    <row r="23" spans="1:27">
      <c r="A23" s="39" t="s">
        <v>107</v>
      </c>
      <c r="B23" s="220">
        <v>0.236376281173929</v>
      </c>
      <c r="C23" s="222">
        <v>0.12240731632793712</v>
      </c>
      <c r="D23" s="220">
        <v>0.1388352725898607</v>
      </c>
      <c r="E23" s="221">
        <v>0.12637493740811501</v>
      </c>
      <c r="F23" s="220">
        <v>0.4578025544396877</v>
      </c>
      <c r="G23" s="221">
        <v>0.12205708509742472</v>
      </c>
      <c r="H23" s="220">
        <v>1.8779272538142999E-2</v>
      </c>
      <c r="I23" s="221">
        <v>6.3772138767361902E-3</v>
      </c>
      <c r="J23" s="220">
        <v>-7.9298412491999996E-4</v>
      </c>
      <c r="K23" s="221">
        <v>3.9788216192360795E-3</v>
      </c>
      <c r="L23" s="220">
        <v>-1.07574557208259E-2</v>
      </c>
      <c r="M23" s="221">
        <v>4.1321644206266279E-3</v>
      </c>
      <c r="N23" s="220">
        <v>-2.9104352445438E-3</v>
      </c>
      <c r="O23" s="222">
        <v>5.0162525498483983E-3</v>
      </c>
      <c r="P23" s="186">
        <v>4.0139357916572999E-2</v>
      </c>
      <c r="S23" s="242"/>
      <c r="T23" s="244" t="str">
        <f t="shared" si="0"/>
        <v/>
      </c>
      <c r="U23" s="244" t="str">
        <f t="shared" si="1"/>
        <v/>
      </c>
      <c r="V23" s="244" t="str">
        <f t="shared" si="2"/>
        <v>+</v>
      </c>
      <c r="W23" s="244" t="str">
        <f t="shared" si="3"/>
        <v>+</v>
      </c>
      <c r="X23" s="244" t="str">
        <f t="shared" si="4"/>
        <v/>
      </c>
      <c r="Y23" s="244" t="str">
        <f t="shared" si="5"/>
        <v>-</v>
      </c>
      <c r="Z23" s="244" t="str">
        <f t="shared" si="6"/>
        <v/>
      </c>
      <c r="AA23" s="242"/>
    </row>
    <row r="24" spans="1:27">
      <c r="A24" s="39" t="s">
        <v>73</v>
      </c>
      <c r="B24" s="220">
        <v>9.7539130684453704E-2</v>
      </c>
      <c r="C24" s="222">
        <v>0.10096930463317895</v>
      </c>
      <c r="D24" s="220">
        <v>0.35880196912454781</v>
      </c>
      <c r="E24" s="221">
        <v>8.3706853193456332E-2</v>
      </c>
      <c r="F24" s="220">
        <v>0.41462783078320542</v>
      </c>
      <c r="G24" s="221">
        <v>0.17269182984428744</v>
      </c>
      <c r="H24" s="220">
        <v>2.62497678459729E-2</v>
      </c>
      <c r="I24" s="221">
        <v>4.1947497905772254E-3</v>
      </c>
      <c r="J24" s="220">
        <v>1.8919326768581E-3</v>
      </c>
      <c r="K24" s="221">
        <v>3.3032264403371966E-3</v>
      </c>
      <c r="L24" s="220">
        <v>-2.5280110536051802E-2</v>
      </c>
      <c r="M24" s="221">
        <v>5.7125874053284252E-3</v>
      </c>
      <c r="N24" s="220">
        <v>3.5631604137358998E-3</v>
      </c>
      <c r="O24" s="222">
        <v>8.3927554250407439E-3</v>
      </c>
      <c r="P24" s="186">
        <v>7.4704795175581706E-2</v>
      </c>
      <c r="S24" s="242"/>
      <c r="T24" s="244" t="str">
        <f t="shared" si="0"/>
        <v/>
      </c>
      <c r="U24" s="244" t="str">
        <f t="shared" si="1"/>
        <v>+</v>
      </c>
      <c r="V24" s="244" t="str">
        <f t="shared" si="2"/>
        <v>+</v>
      </c>
      <c r="W24" s="244" t="str">
        <f t="shared" si="3"/>
        <v>+</v>
      </c>
      <c r="X24" s="244" t="str">
        <f t="shared" si="4"/>
        <v/>
      </c>
      <c r="Y24" s="244" t="str">
        <f t="shared" si="5"/>
        <v>-</v>
      </c>
      <c r="Z24" s="244" t="str">
        <f t="shared" si="6"/>
        <v/>
      </c>
      <c r="AA24" s="242"/>
    </row>
    <row r="25" spans="1:27">
      <c r="A25" s="39" t="s">
        <v>62</v>
      </c>
      <c r="B25" s="220">
        <v>0.37164992469917929</v>
      </c>
      <c r="C25" s="222">
        <v>7.4396321008988908E-2</v>
      </c>
      <c r="D25" s="220">
        <v>3.9637808452457297E-2</v>
      </c>
      <c r="E25" s="221">
        <v>8.7760109066079089E-2</v>
      </c>
      <c r="F25" s="220">
        <v>0.14648632338578491</v>
      </c>
      <c r="G25" s="221">
        <v>8.9115232234109804E-2</v>
      </c>
      <c r="H25" s="220">
        <v>1.22691484743307E-2</v>
      </c>
      <c r="I25" s="221">
        <v>3.7236416398754644E-3</v>
      </c>
      <c r="J25" s="220">
        <v>-7.7465971390309996E-4</v>
      </c>
      <c r="K25" s="221">
        <v>3.6129697841844935E-3</v>
      </c>
      <c r="L25" s="220">
        <v>4.5664247845849998E-4</v>
      </c>
      <c r="M25" s="221">
        <v>4.4795114058697304E-3</v>
      </c>
      <c r="N25" s="220">
        <v>1.0434544259064499E-2</v>
      </c>
      <c r="O25" s="222">
        <v>6.4338862247064884E-3</v>
      </c>
      <c r="P25" s="186">
        <v>2.4263343728903E-2</v>
      </c>
      <c r="S25" s="242"/>
      <c r="T25" s="244" t="str">
        <f t="shared" si="0"/>
        <v>+</v>
      </c>
      <c r="U25" s="244" t="str">
        <f t="shared" si="1"/>
        <v/>
      </c>
      <c r="V25" s="244" t="str">
        <f t="shared" si="2"/>
        <v/>
      </c>
      <c r="W25" s="244" t="str">
        <f t="shared" si="3"/>
        <v>+</v>
      </c>
      <c r="X25" s="244" t="str">
        <f t="shared" si="4"/>
        <v/>
      </c>
      <c r="Y25" s="244" t="str">
        <f t="shared" si="5"/>
        <v/>
      </c>
      <c r="Z25" s="244" t="str">
        <f t="shared" si="6"/>
        <v/>
      </c>
      <c r="AA25" s="242"/>
    </row>
    <row r="26" spans="1:27">
      <c r="A26" s="39" t="s">
        <v>79</v>
      </c>
      <c r="B26" s="220">
        <v>2.5080454279087599E-2</v>
      </c>
      <c r="C26" s="222">
        <v>0.13332766257545894</v>
      </c>
      <c r="D26" s="220">
        <v>0.183305079725996</v>
      </c>
      <c r="E26" s="221">
        <v>0.10783016226378132</v>
      </c>
      <c r="F26" s="220">
        <v>0.38145750208158102</v>
      </c>
      <c r="G26" s="221">
        <v>0.21574412218355229</v>
      </c>
      <c r="H26" s="220">
        <v>2.35191115687634E-2</v>
      </c>
      <c r="I26" s="221">
        <v>5.7956825766700545E-3</v>
      </c>
      <c r="J26" s="220">
        <v>8.2911379375252992E-3</v>
      </c>
      <c r="K26" s="221">
        <v>4.1471641147985154E-3</v>
      </c>
      <c r="L26" s="220">
        <v>-1.09290250210624E-2</v>
      </c>
      <c r="M26" s="221">
        <v>4.9187839215216458E-3</v>
      </c>
      <c r="N26" s="220">
        <v>-4.9104192159315002E-3</v>
      </c>
      <c r="O26" s="222">
        <v>6.377295482070046E-3</v>
      </c>
      <c r="P26" s="186">
        <v>1.7726081886662699E-2</v>
      </c>
      <c r="S26" s="242"/>
      <c r="T26" s="244" t="str">
        <f t="shared" si="0"/>
        <v/>
      </c>
      <c r="U26" s="244" t="str">
        <f t="shared" si="1"/>
        <v/>
      </c>
      <c r="V26" s="244" t="str">
        <f t="shared" si="2"/>
        <v/>
      </c>
      <c r="W26" s="244" t="str">
        <f t="shared" si="3"/>
        <v>+</v>
      </c>
      <c r="X26" s="244" t="str">
        <f t="shared" si="4"/>
        <v>+</v>
      </c>
      <c r="Y26" s="244" t="str">
        <f t="shared" si="5"/>
        <v>-</v>
      </c>
      <c r="Z26" s="244" t="str">
        <f t="shared" si="6"/>
        <v/>
      </c>
      <c r="AA26" s="242"/>
    </row>
    <row r="27" spans="1:27">
      <c r="A27" s="39" t="s">
        <v>98</v>
      </c>
      <c r="B27" s="220">
        <v>-0.16636339215182391</v>
      </c>
      <c r="C27" s="222">
        <v>0.1304863624268382</v>
      </c>
      <c r="D27" s="220">
        <v>-2.1705335124433799E-2</v>
      </c>
      <c r="E27" s="221">
        <v>0.10126756081372759</v>
      </c>
      <c r="F27" s="220">
        <v>0.34940839534969498</v>
      </c>
      <c r="G27" s="221">
        <v>0.15833709304261648</v>
      </c>
      <c r="H27" s="220">
        <v>2.5102543344401301E-2</v>
      </c>
      <c r="I27" s="221">
        <v>6.1701636113874287E-3</v>
      </c>
      <c r="J27" s="220">
        <v>-2.1759515421210999E-3</v>
      </c>
      <c r="K27" s="221">
        <v>3.6675851559104813E-3</v>
      </c>
      <c r="L27" s="220">
        <v>-8.8199874144202998E-3</v>
      </c>
      <c r="M27" s="221">
        <v>5.8732418223040577E-3</v>
      </c>
      <c r="N27" s="220">
        <v>1.79549362623697E-2</v>
      </c>
      <c r="O27" s="222">
        <v>1.0784917270593967E-2</v>
      </c>
      <c r="P27" s="186">
        <v>2.7627554898069701E-2</v>
      </c>
      <c r="S27" s="242"/>
      <c r="T27" s="244" t="str">
        <f t="shared" si="0"/>
        <v/>
      </c>
      <c r="U27" s="244" t="str">
        <f t="shared" si="1"/>
        <v/>
      </c>
      <c r="V27" s="244" t="str">
        <f t="shared" si="2"/>
        <v>+</v>
      </c>
      <c r="W27" s="244" t="str">
        <f t="shared" si="3"/>
        <v>+</v>
      </c>
      <c r="X27" s="244" t="str">
        <f t="shared" si="4"/>
        <v/>
      </c>
      <c r="Y27" s="244" t="str">
        <f t="shared" si="5"/>
        <v/>
      </c>
      <c r="Z27" s="244" t="str">
        <f t="shared" si="6"/>
        <v/>
      </c>
      <c r="AA27" s="242"/>
    </row>
    <row r="28" spans="1:27">
      <c r="A28" s="39" t="s">
        <v>65</v>
      </c>
      <c r="B28" s="220">
        <v>0.51448633030443824</v>
      </c>
      <c r="C28" s="222">
        <v>0.12799452451510149</v>
      </c>
      <c r="D28" s="220">
        <v>0.45373889314412658</v>
      </c>
      <c r="E28" s="221">
        <v>0.1554595220362518</v>
      </c>
      <c r="F28" s="220">
        <v>0.47654055957107311</v>
      </c>
      <c r="G28" s="221">
        <v>0.10699436963774087</v>
      </c>
      <c r="H28" s="220">
        <v>4.1696501744900003E-4</v>
      </c>
      <c r="I28" s="221">
        <v>3.9939874054505369E-3</v>
      </c>
      <c r="J28" s="220">
        <v>-4.5906827271250002E-4</v>
      </c>
      <c r="K28" s="221">
        <v>4.5320014902849263E-3</v>
      </c>
      <c r="L28" s="220">
        <v>-2.6358862233640899E-2</v>
      </c>
      <c r="M28" s="221">
        <v>6.9360593395870647E-3</v>
      </c>
      <c r="N28" s="220">
        <v>-8.1281060554535007E-3</v>
      </c>
      <c r="O28" s="222">
        <v>6.3814330849572779E-3</v>
      </c>
      <c r="P28" s="186">
        <v>4.5254484358690797E-2</v>
      </c>
      <c r="S28" s="242"/>
      <c r="T28" s="244" t="str">
        <f t="shared" si="0"/>
        <v>+</v>
      </c>
      <c r="U28" s="244" t="str">
        <f t="shared" si="1"/>
        <v>+</v>
      </c>
      <c r="V28" s="244" t="str">
        <f t="shared" si="2"/>
        <v>+</v>
      </c>
      <c r="W28" s="244" t="str">
        <f t="shared" si="3"/>
        <v/>
      </c>
      <c r="X28" s="244" t="str">
        <f t="shared" si="4"/>
        <v/>
      </c>
      <c r="Y28" s="244" t="str">
        <f t="shared" si="5"/>
        <v>-</v>
      </c>
      <c r="Z28" s="244" t="str">
        <f t="shared" si="6"/>
        <v/>
      </c>
      <c r="AA28" s="242"/>
    </row>
    <row r="29" spans="1:27">
      <c r="A29" s="39" t="s">
        <v>70</v>
      </c>
      <c r="B29" s="220">
        <v>0.29223454333765692</v>
      </c>
      <c r="C29" s="222">
        <v>8.262243358900781E-2</v>
      </c>
      <c r="D29" s="220">
        <v>-9.7180229068535001E-3</v>
      </c>
      <c r="E29" s="221">
        <v>0.11465343048695438</v>
      </c>
      <c r="F29" s="220">
        <v>0.1489050458227974</v>
      </c>
      <c r="G29" s="221">
        <v>0.12857518695423364</v>
      </c>
      <c r="H29" s="220">
        <v>3.2594264797295699E-2</v>
      </c>
      <c r="I29" s="221">
        <v>5.0468885787302636E-3</v>
      </c>
      <c r="J29" s="220">
        <v>8.6267786746636998E-3</v>
      </c>
      <c r="K29" s="221">
        <v>3.6520396239573239E-3</v>
      </c>
      <c r="L29" s="220">
        <v>-3.9740999826409398E-2</v>
      </c>
      <c r="M29" s="221">
        <v>6.7399139312550255E-3</v>
      </c>
      <c r="N29" s="220">
        <v>1.49510911652874E-2</v>
      </c>
      <c r="O29" s="222">
        <v>1.2435511673962268E-2</v>
      </c>
      <c r="P29" s="186">
        <v>6.3677137370263898E-2</v>
      </c>
      <c r="S29" s="242"/>
      <c r="T29" s="244" t="str">
        <f t="shared" si="0"/>
        <v>+</v>
      </c>
      <c r="U29" s="244" t="str">
        <f t="shared" si="1"/>
        <v/>
      </c>
      <c r="V29" s="244" t="str">
        <f t="shared" si="2"/>
        <v/>
      </c>
      <c r="W29" s="244" t="str">
        <f t="shared" si="3"/>
        <v>+</v>
      </c>
      <c r="X29" s="244" t="str">
        <f t="shared" si="4"/>
        <v>+</v>
      </c>
      <c r="Y29" s="244" t="str">
        <f t="shared" si="5"/>
        <v>-</v>
      </c>
      <c r="Z29" s="244" t="str">
        <f t="shared" si="6"/>
        <v/>
      </c>
      <c r="AA29" s="242"/>
    </row>
    <row r="30" spans="1:27">
      <c r="A30" s="39" t="s">
        <v>99</v>
      </c>
      <c r="B30" s="220">
        <v>0.13808636850222619</v>
      </c>
      <c r="C30" s="222">
        <v>0.14527244850189444</v>
      </c>
      <c r="D30" s="220">
        <v>4.3865750087252103E-2</v>
      </c>
      <c r="E30" s="221">
        <v>0.15683549955952919</v>
      </c>
      <c r="F30" s="220">
        <v>0.23372176706924891</v>
      </c>
      <c r="G30" s="221">
        <v>0.18172735439535104</v>
      </c>
      <c r="H30" s="220">
        <v>4.6883714831877601E-2</v>
      </c>
      <c r="I30" s="221">
        <v>7.3425905693177036E-3</v>
      </c>
      <c r="J30" s="220">
        <v>1.7778657171309E-3</v>
      </c>
      <c r="K30" s="221">
        <v>5.6892101651321971E-3</v>
      </c>
      <c r="L30" s="220">
        <v>-1.85221572563447E-2</v>
      </c>
      <c r="M30" s="221">
        <v>8.8365872253270347E-3</v>
      </c>
      <c r="N30" s="220">
        <v>-1.14946555787408E-2</v>
      </c>
      <c r="O30" s="222">
        <v>6.5108055126003274E-3</v>
      </c>
      <c r="P30" s="186">
        <v>8.0165570814702394E-2</v>
      </c>
      <c r="S30" s="242"/>
      <c r="T30" s="244" t="str">
        <f t="shared" si="0"/>
        <v/>
      </c>
      <c r="U30" s="244" t="str">
        <f t="shared" si="1"/>
        <v/>
      </c>
      <c r="V30" s="244" t="str">
        <f t="shared" si="2"/>
        <v/>
      </c>
      <c r="W30" s="244" t="str">
        <f t="shared" si="3"/>
        <v>+</v>
      </c>
      <c r="X30" s="244" t="str">
        <f t="shared" si="4"/>
        <v/>
      </c>
      <c r="Y30" s="244" t="str">
        <f t="shared" si="5"/>
        <v>-</v>
      </c>
      <c r="Z30" s="244" t="str">
        <f t="shared" si="6"/>
        <v/>
      </c>
      <c r="AA30" s="242"/>
    </row>
    <row r="31" spans="1:27">
      <c r="A31" s="39" t="s">
        <v>85</v>
      </c>
      <c r="B31" s="220">
        <v>0.46543591624899722</v>
      </c>
      <c r="C31" s="222">
        <v>7.6199327850284201E-2</v>
      </c>
      <c r="D31" s="220">
        <v>0.28960659855375009</v>
      </c>
      <c r="E31" s="221">
        <v>8.8607028187937822E-2</v>
      </c>
      <c r="F31" s="220">
        <v>0.24780233468704529</v>
      </c>
      <c r="G31" s="221">
        <v>0.10126771822506068</v>
      </c>
      <c r="H31" s="220">
        <v>2.51269540548377E-2</v>
      </c>
      <c r="I31" s="221">
        <v>2.6482975404516487E-3</v>
      </c>
      <c r="J31" s="220">
        <v>2.3859735248665001E-3</v>
      </c>
      <c r="K31" s="221">
        <v>2.8481307634665083E-3</v>
      </c>
      <c r="L31" s="220">
        <v>-1.5638510934624199E-2</v>
      </c>
      <c r="M31" s="221">
        <v>3.9231770026841245E-3</v>
      </c>
      <c r="N31" s="220">
        <v>-1.35180095782677E-2</v>
      </c>
      <c r="O31" s="222">
        <v>8.3892617699605453E-3</v>
      </c>
      <c r="P31" s="186">
        <v>8.3652431035789496E-2</v>
      </c>
      <c r="S31" s="242"/>
      <c r="T31" s="244" t="str">
        <f t="shared" si="0"/>
        <v>+</v>
      </c>
      <c r="U31" s="244" t="str">
        <f t="shared" si="1"/>
        <v>+</v>
      </c>
      <c r="V31" s="244" t="str">
        <f t="shared" si="2"/>
        <v>+</v>
      </c>
      <c r="W31" s="244" t="str">
        <f t="shared" si="3"/>
        <v>+</v>
      </c>
      <c r="X31" s="244" t="str">
        <f t="shared" si="4"/>
        <v/>
      </c>
      <c r="Y31" s="244" t="str">
        <f t="shared" si="5"/>
        <v>-</v>
      </c>
      <c r="Z31" s="244" t="str">
        <f t="shared" si="6"/>
        <v/>
      </c>
      <c r="AA31" s="242"/>
    </row>
    <row r="32" spans="1:27">
      <c r="A32" s="39" t="s">
        <v>97</v>
      </c>
      <c r="B32" s="220">
        <v>0.50053380176966711</v>
      </c>
      <c r="C32" s="222">
        <v>0.12250487256221738</v>
      </c>
      <c r="D32" s="220">
        <v>0.19803981228332071</v>
      </c>
      <c r="E32" s="221">
        <v>0.15328665280485917</v>
      </c>
      <c r="F32" s="220">
        <v>0.59858048453384027</v>
      </c>
      <c r="G32" s="221">
        <v>0.13816348400842196</v>
      </c>
      <c r="H32" s="220">
        <v>1.36800372476316E-2</v>
      </c>
      <c r="I32" s="221">
        <v>7.2370179728580503E-3</v>
      </c>
      <c r="J32" s="220">
        <v>-9.8056687454981997E-3</v>
      </c>
      <c r="K32" s="221">
        <v>4.7013031795877418E-3</v>
      </c>
      <c r="L32" s="220">
        <v>-1.7608509076645999E-3</v>
      </c>
      <c r="M32" s="221">
        <v>4.3231930350841911E-3</v>
      </c>
      <c r="N32" s="220">
        <v>1.0890216122886201E-2</v>
      </c>
      <c r="O32" s="222">
        <v>7.2442220954370591E-3</v>
      </c>
      <c r="P32" s="186">
        <v>4.8222340470737902E-2</v>
      </c>
      <c r="S32" s="242"/>
      <c r="T32" s="244" t="str">
        <f t="shared" si="0"/>
        <v>+</v>
      </c>
      <c r="U32" s="244" t="str">
        <f t="shared" si="1"/>
        <v/>
      </c>
      <c r="V32" s="244" t="str">
        <f t="shared" si="2"/>
        <v>+</v>
      </c>
      <c r="W32" s="244" t="str">
        <f t="shared" si="3"/>
        <v/>
      </c>
      <c r="X32" s="244" t="str">
        <f t="shared" si="4"/>
        <v>-</v>
      </c>
      <c r="Y32" s="244" t="str">
        <f t="shared" si="5"/>
        <v/>
      </c>
      <c r="Z32" s="244" t="str">
        <f t="shared" si="6"/>
        <v/>
      </c>
      <c r="AA32" s="242"/>
    </row>
    <row r="33" spans="1:27">
      <c r="A33" s="39" t="s">
        <v>82</v>
      </c>
      <c r="B33" s="220">
        <v>0.1238702092821044</v>
      </c>
      <c r="C33" s="222">
        <v>9.4396219393998684E-2</v>
      </c>
      <c r="D33" s="220">
        <v>-0.58365129240975444</v>
      </c>
      <c r="E33" s="221">
        <v>8.3709201872516972E-2</v>
      </c>
      <c r="F33" s="220">
        <v>0.63455245416366879</v>
      </c>
      <c r="G33" s="221">
        <v>0.17441667659380178</v>
      </c>
      <c r="H33" s="220">
        <v>4.19958355999063E-2</v>
      </c>
      <c r="I33" s="221">
        <v>3.8445218600774802E-3</v>
      </c>
      <c r="J33" s="220">
        <v>6.7985334219034001E-3</v>
      </c>
      <c r="K33" s="221">
        <v>4.201750523284622E-3</v>
      </c>
      <c r="L33" s="220">
        <v>-2.0856948190566198E-2</v>
      </c>
      <c r="M33" s="221">
        <v>6.4770156728872182E-3</v>
      </c>
      <c r="N33" s="220">
        <v>6.6333021644087E-3</v>
      </c>
      <c r="O33" s="222">
        <v>5.4266501363649322E-3</v>
      </c>
      <c r="P33" s="186">
        <v>6.8267539527628096E-2</v>
      </c>
      <c r="S33" s="242"/>
      <c r="T33" s="244" t="str">
        <f t="shared" si="0"/>
        <v/>
      </c>
      <c r="U33" s="244" t="str">
        <f t="shared" si="1"/>
        <v>-</v>
      </c>
      <c r="V33" s="244" t="str">
        <f t="shared" si="2"/>
        <v>+</v>
      </c>
      <c r="W33" s="244" t="str">
        <f t="shared" si="3"/>
        <v>+</v>
      </c>
      <c r="X33" s="244" t="str">
        <f t="shared" si="4"/>
        <v/>
      </c>
      <c r="Y33" s="244" t="str">
        <f t="shared" si="5"/>
        <v>-</v>
      </c>
      <c r="Z33" s="244" t="str">
        <f t="shared" si="6"/>
        <v/>
      </c>
      <c r="AA33" s="242"/>
    </row>
    <row r="34" spans="1:27">
      <c r="A34" s="39" t="s">
        <v>454</v>
      </c>
      <c r="B34" s="220">
        <v>0.74734118695617768</v>
      </c>
      <c r="C34" s="222">
        <v>0.14672365948452964</v>
      </c>
      <c r="D34" s="220">
        <v>-0.19336056169347751</v>
      </c>
      <c r="E34" s="221">
        <v>0.14086555294182196</v>
      </c>
      <c r="F34" s="220">
        <v>0.32357470968446422</v>
      </c>
      <c r="G34" s="221">
        <v>0.44563894729322207</v>
      </c>
      <c r="H34" s="220">
        <v>1.52245504011759E-2</v>
      </c>
      <c r="I34" s="221">
        <v>6.6040299255104105E-3</v>
      </c>
      <c r="J34" s="220">
        <v>-1.12716571834241E-2</v>
      </c>
      <c r="K34" s="221">
        <v>3.4959184856542991E-3</v>
      </c>
      <c r="L34" s="220">
        <v>-8.0036434838601008E-3</v>
      </c>
      <c r="M34" s="221">
        <v>4.2209724862981987E-3</v>
      </c>
      <c r="N34" s="220">
        <v>1.8350524936719199E-2</v>
      </c>
      <c r="O34" s="222">
        <v>2.4322217022897507E-3</v>
      </c>
      <c r="P34" s="186">
        <v>0.1019918501751106</v>
      </c>
      <c r="S34" s="242"/>
      <c r="T34" s="244" t="str">
        <f t="shared" si="0"/>
        <v>+</v>
      </c>
      <c r="U34" s="244" t="str">
        <f t="shared" si="1"/>
        <v/>
      </c>
      <c r="V34" s="244" t="str">
        <f t="shared" si="2"/>
        <v/>
      </c>
      <c r="W34" s="244" t="str">
        <f t="shared" si="3"/>
        <v>+</v>
      </c>
      <c r="X34" s="244" t="str">
        <f t="shared" si="4"/>
        <v>-</v>
      </c>
      <c r="Y34" s="244" t="str">
        <f t="shared" si="5"/>
        <v/>
      </c>
      <c r="Z34" s="244" t="str">
        <f t="shared" si="6"/>
        <v>+</v>
      </c>
      <c r="AA34" s="242"/>
    </row>
    <row r="35" spans="1:27">
      <c r="A35" s="39" t="s">
        <v>80</v>
      </c>
      <c r="B35" s="220">
        <v>0.5925101564621239</v>
      </c>
      <c r="C35" s="222">
        <v>0.10648438145251475</v>
      </c>
      <c r="D35" s="220">
        <v>-0.12512959815667679</v>
      </c>
      <c r="E35" s="221">
        <v>8.1006482298580221E-2</v>
      </c>
      <c r="F35" s="220">
        <v>0.1629694127704143</v>
      </c>
      <c r="G35" s="221">
        <v>7.1557657130949706E-2</v>
      </c>
      <c r="H35" s="220">
        <v>7.7836821554604996E-3</v>
      </c>
      <c r="I35" s="221">
        <v>3.4376202654920582E-3</v>
      </c>
      <c r="J35" s="220">
        <v>1.1328468472379999E-4</v>
      </c>
      <c r="K35" s="221">
        <v>2.8857391435144863E-3</v>
      </c>
      <c r="L35" s="220">
        <v>-9.4532221876528003E-3</v>
      </c>
      <c r="M35" s="221">
        <v>4.8199647529666208E-3</v>
      </c>
      <c r="N35" s="220">
        <v>1.3287316551489301E-2</v>
      </c>
      <c r="O35" s="222">
        <v>4.3634724046583096E-3</v>
      </c>
      <c r="P35" s="186">
        <v>2.6937471034832999E-2</v>
      </c>
      <c r="S35" s="242"/>
      <c r="T35" s="244" t="str">
        <f t="shared" si="0"/>
        <v>+</v>
      </c>
      <c r="U35" s="244" t="str">
        <f t="shared" si="1"/>
        <v/>
      </c>
      <c r="V35" s="244" t="str">
        <f t="shared" si="2"/>
        <v>+</v>
      </c>
      <c r="W35" s="244" t="str">
        <f t="shared" si="3"/>
        <v>+</v>
      </c>
      <c r="X35" s="244" t="str">
        <f t="shared" si="4"/>
        <v/>
      </c>
      <c r="Y35" s="244" t="str">
        <f t="shared" si="5"/>
        <v>-</v>
      </c>
      <c r="Z35" s="244" t="str">
        <f t="shared" si="6"/>
        <v>+</v>
      </c>
      <c r="AA35" s="242"/>
    </row>
    <row r="36" spans="1:27">
      <c r="A36" s="39" t="s">
        <v>96</v>
      </c>
      <c r="B36" s="220">
        <v>0.45722928158962872</v>
      </c>
      <c r="C36" s="222">
        <v>0.11603353933920406</v>
      </c>
      <c r="D36" s="220">
        <v>3.00071525828433E-2</v>
      </c>
      <c r="E36" s="221">
        <v>7.9950854953727987E-2</v>
      </c>
      <c r="F36" s="220">
        <v>7.6650335526651805E-2</v>
      </c>
      <c r="G36" s="221">
        <v>0.11215458129150611</v>
      </c>
      <c r="H36" s="220">
        <v>1.53851586691923E-2</v>
      </c>
      <c r="I36" s="221">
        <v>2.9706551766626697E-3</v>
      </c>
      <c r="J36" s="220">
        <v>-7.0266124834292001E-3</v>
      </c>
      <c r="K36" s="221">
        <v>2.2724993666302213E-3</v>
      </c>
      <c r="L36" s="220">
        <v>1.4311393644366999E-3</v>
      </c>
      <c r="M36" s="221">
        <v>2.895434073773739E-3</v>
      </c>
      <c r="N36" s="220">
        <v>-5.7229199315680002E-4</v>
      </c>
      <c r="O36" s="222">
        <v>2.9832524277424656E-3</v>
      </c>
      <c r="P36" s="186">
        <v>4.9186457898814297E-2</v>
      </c>
      <c r="S36" s="242"/>
      <c r="T36" s="244" t="str">
        <f t="shared" si="0"/>
        <v>+</v>
      </c>
      <c r="U36" s="244" t="str">
        <f t="shared" si="1"/>
        <v/>
      </c>
      <c r="V36" s="244" t="str">
        <f t="shared" si="2"/>
        <v/>
      </c>
      <c r="W36" s="244" t="str">
        <f t="shared" si="3"/>
        <v>+</v>
      </c>
      <c r="X36" s="244" t="str">
        <f t="shared" si="4"/>
        <v>-</v>
      </c>
      <c r="Y36" s="244" t="str">
        <f t="shared" si="5"/>
        <v/>
      </c>
      <c r="Z36" s="244" t="str">
        <f t="shared" si="6"/>
        <v/>
      </c>
      <c r="AA36" s="242"/>
    </row>
    <row r="37" spans="1:27">
      <c r="A37" s="39" t="s">
        <v>92</v>
      </c>
      <c r="B37" s="220">
        <v>0.4637203719934791</v>
      </c>
      <c r="C37" s="222">
        <v>0.11497463825775808</v>
      </c>
      <c r="D37" s="220">
        <v>-0.2079015973161987</v>
      </c>
      <c r="E37" s="221">
        <v>9.2142188572251385E-2</v>
      </c>
      <c r="F37" s="220">
        <v>0.39955518877022861</v>
      </c>
      <c r="G37" s="221">
        <v>0.32804053848166914</v>
      </c>
      <c r="H37" s="220">
        <v>6.2850247152192997E-3</v>
      </c>
      <c r="I37" s="221">
        <v>5.0265456500234382E-3</v>
      </c>
      <c r="J37" s="220">
        <v>-1.1322530429832601E-2</v>
      </c>
      <c r="K37" s="221">
        <v>4.0819499666757807E-3</v>
      </c>
      <c r="L37" s="220">
        <v>9.4901568436370003E-4</v>
      </c>
      <c r="M37" s="221">
        <v>5.363524459182316E-3</v>
      </c>
      <c r="N37" s="220">
        <v>-1.42998617552081E-2</v>
      </c>
      <c r="O37" s="222">
        <v>6.7608013547876553E-3</v>
      </c>
      <c r="P37" s="186">
        <v>1.74762781273077E-2</v>
      </c>
      <c r="S37" s="242"/>
      <c r="T37" s="244" t="str">
        <f t="shared" si="0"/>
        <v>+</v>
      </c>
      <c r="U37" s="244" t="str">
        <f t="shared" si="1"/>
        <v>-</v>
      </c>
      <c r="V37" s="244" t="str">
        <f t="shared" si="2"/>
        <v/>
      </c>
      <c r="W37" s="244" t="str">
        <f t="shared" si="3"/>
        <v/>
      </c>
      <c r="X37" s="244" t="str">
        <f t="shared" si="4"/>
        <v>-</v>
      </c>
      <c r="Y37" s="244" t="str">
        <f t="shared" si="5"/>
        <v/>
      </c>
      <c r="Z37" s="244" t="str">
        <f t="shared" si="6"/>
        <v>-</v>
      </c>
      <c r="AA37" s="242"/>
    </row>
    <row r="38" spans="1:27">
      <c r="A38" s="39" t="s">
        <v>66</v>
      </c>
      <c r="B38" s="220">
        <v>0.25949808520668838</v>
      </c>
      <c r="C38" s="222">
        <v>0.10736934088626869</v>
      </c>
      <c r="D38" s="220">
        <v>0.1973820122746297</v>
      </c>
      <c r="E38" s="221">
        <v>0.18114731266782017</v>
      </c>
      <c r="F38" s="220">
        <v>0.2028819358124701</v>
      </c>
      <c r="G38" s="221">
        <v>0.11631152022581609</v>
      </c>
      <c r="H38" s="220">
        <v>1.4541440672379301E-2</v>
      </c>
      <c r="I38" s="221">
        <v>4.2712483523522143E-3</v>
      </c>
      <c r="J38" s="220">
        <v>1.01659418716E-5</v>
      </c>
      <c r="K38" s="221">
        <v>5.2007961202029549E-3</v>
      </c>
      <c r="L38" s="220">
        <v>-1.55915381930415E-2</v>
      </c>
      <c r="M38" s="221">
        <v>4.0416356208562605E-3</v>
      </c>
      <c r="N38" s="220">
        <v>4.7345593044791001E-3</v>
      </c>
      <c r="O38" s="222">
        <v>5.1276130928048164E-3</v>
      </c>
      <c r="P38" s="186">
        <v>3.5540891796274302E-2</v>
      </c>
      <c r="S38" s="242"/>
      <c r="T38" s="244" t="str">
        <f t="shared" si="0"/>
        <v>+</v>
      </c>
      <c r="U38" s="244" t="str">
        <f t="shared" si="1"/>
        <v/>
      </c>
      <c r="V38" s="244" t="str">
        <f t="shared" si="2"/>
        <v/>
      </c>
      <c r="W38" s="244" t="str">
        <f t="shared" si="3"/>
        <v>+</v>
      </c>
      <c r="X38" s="244" t="str">
        <f t="shared" si="4"/>
        <v/>
      </c>
      <c r="Y38" s="244" t="str">
        <f t="shared" si="5"/>
        <v>-</v>
      </c>
      <c r="Z38" s="244" t="str">
        <f t="shared" si="6"/>
        <v/>
      </c>
      <c r="AA38" s="242"/>
    </row>
    <row r="39" spans="1:27">
      <c r="A39" s="39" t="s">
        <v>58</v>
      </c>
      <c r="B39" s="220">
        <v>8.5015427070551694E-2</v>
      </c>
      <c r="C39" s="222">
        <v>7.6223486431267903E-2</v>
      </c>
      <c r="D39" s="220">
        <v>0.20389211286798331</v>
      </c>
      <c r="E39" s="221">
        <v>9.5615435658417111E-2</v>
      </c>
      <c r="F39" s="220">
        <v>0.169149739055026</v>
      </c>
      <c r="G39" s="221">
        <v>7.6325762573622433E-2</v>
      </c>
      <c r="H39" s="220">
        <v>3.6096218508707002E-3</v>
      </c>
      <c r="I39" s="221">
        <v>2.8190089983517936E-3</v>
      </c>
      <c r="J39" s="220">
        <v>-1.1519562728686299E-2</v>
      </c>
      <c r="K39" s="221">
        <v>2.5204568493712724E-3</v>
      </c>
      <c r="L39" s="220">
        <v>-2.1064601787787601E-2</v>
      </c>
      <c r="M39" s="221">
        <v>4.9517428907338359E-3</v>
      </c>
      <c r="N39" s="220">
        <v>-2.9945302602167002E-3</v>
      </c>
      <c r="O39" s="222">
        <v>4.4169052879736203E-3</v>
      </c>
      <c r="P39" s="186">
        <v>3.2977724142895501E-2</v>
      </c>
      <c r="S39" s="242"/>
      <c r="T39" s="244" t="str">
        <f t="shared" si="0"/>
        <v/>
      </c>
      <c r="U39" s="244" t="str">
        <f t="shared" si="1"/>
        <v>+</v>
      </c>
      <c r="V39" s="244" t="str">
        <f t="shared" si="2"/>
        <v>+</v>
      </c>
      <c r="W39" s="244" t="str">
        <f t="shared" si="3"/>
        <v/>
      </c>
      <c r="X39" s="244" t="str">
        <f t="shared" si="4"/>
        <v>-</v>
      </c>
      <c r="Y39" s="244" t="str">
        <f t="shared" si="5"/>
        <v>-</v>
      </c>
      <c r="Z39" s="244" t="str">
        <f t="shared" si="6"/>
        <v/>
      </c>
      <c r="AA39" s="242"/>
    </row>
    <row r="40" spans="1:27">
      <c r="A40" s="39" t="s">
        <v>76</v>
      </c>
      <c r="B40" s="220">
        <v>0.22918624450587491</v>
      </c>
      <c r="C40" s="222">
        <v>6.9173935868075007E-2</v>
      </c>
      <c r="D40" s="220">
        <v>0.18979014069607439</v>
      </c>
      <c r="E40" s="221">
        <v>0.10376320659116364</v>
      </c>
      <c r="F40" s="220">
        <v>0.38564685338732863</v>
      </c>
      <c r="G40" s="221">
        <v>0.13104840514349694</v>
      </c>
      <c r="H40" s="220">
        <v>1.5317591076816701E-2</v>
      </c>
      <c r="I40" s="221">
        <v>4.1822794261713384E-3</v>
      </c>
      <c r="J40" s="220">
        <v>1.2400148341653E-3</v>
      </c>
      <c r="K40" s="221">
        <v>3.1043952699325969E-3</v>
      </c>
      <c r="L40" s="220">
        <v>-2.1720557000956299E-2</v>
      </c>
      <c r="M40" s="221">
        <v>3.7928892908675E-3</v>
      </c>
      <c r="N40" s="220">
        <v>6.8390802288687E-3</v>
      </c>
      <c r="O40" s="222">
        <v>5.2448253459282017E-3</v>
      </c>
      <c r="P40" s="186">
        <v>5.1903525823567602E-2</v>
      </c>
      <c r="S40" s="242"/>
      <c r="T40" s="244" t="str">
        <f t="shared" si="0"/>
        <v>+</v>
      </c>
      <c r="U40" s="244" t="str">
        <f t="shared" si="1"/>
        <v/>
      </c>
      <c r="V40" s="244" t="str">
        <f t="shared" si="2"/>
        <v>+</v>
      </c>
      <c r="W40" s="244" t="str">
        <f t="shared" si="3"/>
        <v>+</v>
      </c>
      <c r="X40" s="244" t="str">
        <f t="shared" si="4"/>
        <v/>
      </c>
      <c r="Y40" s="244" t="str">
        <f t="shared" si="5"/>
        <v>-</v>
      </c>
      <c r="Z40" s="244" t="str">
        <f t="shared" si="6"/>
        <v/>
      </c>
      <c r="AA40" s="242"/>
    </row>
    <row r="41" spans="1:27">
      <c r="A41" s="39" t="s">
        <v>2</v>
      </c>
      <c r="B41" s="220">
        <v>0.39602709135118419</v>
      </c>
      <c r="C41" s="222">
        <v>0.12446367523647216</v>
      </c>
      <c r="D41" s="220">
        <v>0.20996749443342261</v>
      </c>
      <c r="E41" s="221">
        <v>0.12915790550279208</v>
      </c>
      <c r="F41" s="220">
        <v>0.53684627168781884</v>
      </c>
      <c r="G41" s="221">
        <v>0.29929571255448933</v>
      </c>
      <c r="H41" s="220">
        <v>2.25635030572316E-2</v>
      </c>
      <c r="I41" s="221">
        <v>7.966516812628081E-3</v>
      </c>
      <c r="J41" s="220">
        <v>-5.0835278843621998E-3</v>
      </c>
      <c r="K41" s="221">
        <v>4.7155424377178495E-3</v>
      </c>
      <c r="L41" s="220">
        <v>-2.0682380397312999E-3</v>
      </c>
      <c r="M41" s="221">
        <v>4.5770674131779907E-3</v>
      </c>
      <c r="N41" s="220">
        <v>1.11278499408682E-2</v>
      </c>
      <c r="O41" s="222">
        <v>7.269378536848772E-3</v>
      </c>
      <c r="P41" s="186">
        <v>3.10658878824066E-2</v>
      </c>
      <c r="S41" s="242"/>
      <c r="T41" s="244" t="str">
        <f t="shared" si="0"/>
        <v>+</v>
      </c>
      <c r="U41" s="244" t="str">
        <f t="shared" si="1"/>
        <v/>
      </c>
      <c r="V41" s="244" t="str">
        <f t="shared" si="2"/>
        <v/>
      </c>
      <c r="W41" s="244" t="str">
        <f t="shared" si="3"/>
        <v>+</v>
      </c>
      <c r="X41" s="244" t="str">
        <f t="shared" si="4"/>
        <v/>
      </c>
      <c r="Y41" s="244" t="str">
        <f t="shared" si="5"/>
        <v/>
      </c>
      <c r="Z41" s="244" t="str">
        <f t="shared" si="6"/>
        <v/>
      </c>
      <c r="AA41" s="242"/>
    </row>
    <row r="42" spans="1:27">
      <c r="A42" s="39" t="s">
        <v>93</v>
      </c>
      <c r="B42" s="220">
        <v>0.39935595606536017</v>
      </c>
      <c r="C42" s="222">
        <v>9.2850070497914675E-2</v>
      </c>
      <c r="D42" s="220">
        <v>-0.1079351637277173</v>
      </c>
      <c r="E42" s="221">
        <v>8.6543857712012714E-2</v>
      </c>
      <c r="F42" s="220">
        <v>0.21860239093514369</v>
      </c>
      <c r="G42" s="221">
        <v>0.11816573523724663</v>
      </c>
      <c r="H42" s="220">
        <v>2.1073985748836999E-2</v>
      </c>
      <c r="I42" s="221">
        <v>5.1057484199665817E-3</v>
      </c>
      <c r="J42" s="220">
        <v>-7.1457149232689995E-4</v>
      </c>
      <c r="K42" s="221">
        <v>2.9001515030539706E-3</v>
      </c>
      <c r="L42" s="220">
        <v>-7.2376375805148002E-3</v>
      </c>
      <c r="M42" s="221">
        <v>2.7205191827163935E-3</v>
      </c>
      <c r="N42" s="220">
        <v>-4.4994571942605002E-3</v>
      </c>
      <c r="O42" s="222">
        <v>4.2126607376360738E-3</v>
      </c>
      <c r="P42" s="186">
        <v>3.4799082012348798E-2</v>
      </c>
      <c r="S42" s="242"/>
      <c r="T42" s="244" t="str">
        <f t="shared" si="0"/>
        <v>+</v>
      </c>
      <c r="U42" s="244" t="str">
        <f t="shared" si="1"/>
        <v/>
      </c>
      <c r="V42" s="244" t="str">
        <f t="shared" si="2"/>
        <v/>
      </c>
      <c r="W42" s="244" t="str">
        <f t="shared" si="3"/>
        <v>+</v>
      </c>
      <c r="X42" s="244" t="str">
        <f t="shared" si="4"/>
        <v/>
      </c>
      <c r="Y42" s="244" t="str">
        <f t="shared" si="5"/>
        <v>-</v>
      </c>
      <c r="Z42" s="244" t="str">
        <f t="shared" si="6"/>
        <v/>
      </c>
      <c r="AA42" s="242"/>
    </row>
    <row r="43" spans="1:27">
      <c r="A43" s="39" t="s">
        <v>106</v>
      </c>
      <c r="B43" s="220">
        <v>2.8676325556605E-3</v>
      </c>
      <c r="C43" s="222">
        <v>0.11892337690943938</v>
      </c>
      <c r="D43" s="220">
        <v>-0.11690606194757711</v>
      </c>
      <c r="E43" s="221">
        <v>0.13405141483959579</v>
      </c>
      <c r="F43" s="220">
        <v>0.21290013881755401</v>
      </c>
      <c r="G43" s="221">
        <v>9.5954184725518671E-2</v>
      </c>
      <c r="H43" s="220">
        <v>3.7865441385554699E-2</v>
      </c>
      <c r="I43" s="221">
        <v>4.8076211851851144E-3</v>
      </c>
      <c r="J43" s="220">
        <v>-8.1819762435806995E-3</v>
      </c>
      <c r="K43" s="221">
        <v>7.0811336510819825E-3</v>
      </c>
      <c r="L43" s="220">
        <v>7.5332498949752004E-3</v>
      </c>
      <c r="M43" s="221">
        <v>9.2242171801232339E-3</v>
      </c>
      <c r="N43" s="220">
        <v>7.8989559322051005E-3</v>
      </c>
      <c r="O43" s="222">
        <v>9.3147995988259492E-3</v>
      </c>
      <c r="P43" s="186">
        <v>6.7718999277242106E-2</v>
      </c>
      <c r="S43" s="242"/>
      <c r="T43" s="244" t="str">
        <f t="shared" si="0"/>
        <v/>
      </c>
      <c r="U43" s="244" t="str">
        <f t="shared" si="1"/>
        <v/>
      </c>
      <c r="V43" s="244" t="str">
        <f t="shared" si="2"/>
        <v>+</v>
      </c>
      <c r="W43" s="244" t="str">
        <f t="shared" si="3"/>
        <v>+</v>
      </c>
      <c r="X43" s="244" t="str">
        <f t="shared" si="4"/>
        <v/>
      </c>
      <c r="Y43" s="244" t="str">
        <f t="shared" si="5"/>
        <v/>
      </c>
      <c r="Z43" s="244" t="str">
        <f t="shared" si="6"/>
        <v/>
      </c>
      <c r="AA43" s="242"/>
    </row>
    <row r="44" spans="1:27">
      <c r="A44" s="39" t="s">
        <v>71</v>
      </c>
      <c r="B44" s="220">
        <v>2.8449185407852601E-2</v>
      </c>
      <c r="C44" s="222">
        <v>9.0099580570500659E-2</v>
      </c>
      <c r="D44" s="220">
        <v>-3.7402273586022001E-3</v>
      </c>
      <c r="E44" s="221">
        <v>8.3399976484093225E-2</v>
      </c>
      <c r="F44" s="220">
        <v>0.31565267357373172</v>
      </c>
      <c r="G44" s="221">
        <v>8.2664272229601876E-2</v>
      </c>
      <c r="H44" s="220">
        <v>2.0960776317293699E-2</v>
      </c>
      <c r="I44" s="221">
        <v>4.0342313193063792E-3</v>
      </c>
      <c r="J44" s="220">
        <v>3.4821925962930001E-3</v>
      </c>
      <c r="K44" s="221">
        <v>4.0581469460059709E-3</v>
      </c>
      <c r="L44" s="220">
        <v>-2.91055551757223E-2</v>
      </c>
      <c r="M44" s="221">
        <v>6.9547398598077187E-3</v>
      </c>
      <c r="N44" s="220">
        <v>6.9763839440485998E-3</v>
      </c>
      <c r="O44" s="222">
        <v>5.9316112951051901E-3</v>
      </c>
      <c r="P44" s="186">
        <v>3.8869760680455799E-2</v>
      </c>
      <c r="S44" s="242"/>
      <c r="T44" s="244" t="str">
        <f t="shared" ref="T44:T63" si="7">IF((B44/C44)&gt;1.96,"+",IF((B44/C44)&lt;-1.96,"-",""))</f>
        <v/>
      </c>
      <c r="U44" s="244" t="str">
        <f t="shared" ref="U44:U63" si="8">IF((D44/E44)&gt;1.96,"+",IF((D44/E44)&lt;-1.96,"-",""))</f>
        <v/>
      </c>
      <c r="V44" s="244" t="str">
        <f t="shared" ref="V44:V63" si="9">IF((F44/G44)&gt;1.96,"+",IF((F44/G44)&lt;-1.96,"-",""))</f>
        <v>+</v>
      </c>
      <c r="W44" s="244" t="str">
        <f t="shared" ref="W44:W63" si="10">IF((H44/I44)&gt;1.96,"+",IF((H44/I44)&lt;-1.96,"-",""))</f>
        <v>+</v>
      </c>
      <c r="X44" s="244" t="str">
        <f t="shared" ref="X44:X63" si="11">IF((J44/K44)&gt;1.96,"+",IF((J44/K44)&lt;-1.96,"-",""))</f>
        <v/>
      </c>
      <c r="Y44" s="244" t="str">
        <f t="shared" ref="Y44:Y63" si="12">IF((L44/M44)&gt;1.96,"+",IF((L44/M44)&lt;-1.96,"-",""))</f>
        <v>-</v>
      </c>
      <c r="Z44" s="244" t="str">
        <f t="shared" ref="Z44:Z63" si="13">IF((N44/O44)&gt;1.96,"+",IF((N44/O44)&lt;-1.96,"-",""))</f>
        <v/>
      </c>
      <c r="AA44" s="242"/>
    </row>
    <row r="45" spans="1:27">
      <c r="A45" s="39" t="s">
        <v>89</v>
      </c>
      <c r="B45" s="220">
        <v>-3.8490362676115802E-2</v>
      </c>
      <c r="C45" s="222">
        <v>0.15961505600055809</v>
      </c>
      <c r="D45" s="220">
        <v>0.52184349026463761</v>
      </c>
      <c r="E45" s="221">
        <v>0.12007819664403663</v>
      </c>
      <c r="F45" s="220">
        <v>0.2903205911734667</v>
      </c>
      <c r="G45" s="221">
        <v>0.30138370920315893</v>
      </c>
      <c r="H45" s="220">
        <v>4.0587275596803703E-2</v>
      </c>
      <c r="I45" s="221">
        <v>8.0933074113447318E-3</v>
      </c>
      <c r="J45" s="220">
        <v>-4.1769654928584003E-3</v>
      </c>
      <c r="K45" s="221">
        <v>3.8316861176529303E-3</v>
      </c>
      <c r="L45" s="220">
        <v>-4.1943548137525002E-3</v>
      </c>
      <c r="M45" s="221">
        <v>5.7992248849909949E-3</v>
      </c>
      <c r="N45" s="220">
        <v>8.7557680521398E-3</v>
      </c>
      <c r="O45" s="222">
        <v>8.7589392498263925E-3</v>
      </c>
      <c r="P45" s="186">
        <v>5.8803692882272197E-2</v>
      </c>
      <c r="S45" s="242"/>
      <c r="T45" s="244" t="str">
        <f t="shared" si="7"/>
        <v/>
      </c>
      <c r="U45" s="244" t="str">
        <f t="shared" si="8"/>
        <v>+</v>
      </c>
      <c r="V45" s="244" t="str">
        <f t="shared" si="9"/>
        <v/>
      </c>
      <c r="W45" s="244" t="str">
        <f t="shared" si="10"/>
        <v>+</v>
      </c>
      <c r="X45" s="244" t="str">
        <f t="shared" si="11"/>
        <v/>
      </c>
      <c r="Y45" s="244" t="str">
        <f t="shared" si="12"/>
        <v/>
      </c>
      <c r="Z45" s="244" t="str">
        <f t="shared" si="13"/>
        <v/>
      </c>
      <c r="AA45" s="242"/>
    </row>
    <row r="46" spans="1:27">
      <c r="A46" s="39" t="s">
        <v>103</v>
      </c>
      <c r="B46" s="220">
        <v>0.26674825268601771</v>
      </c>
      <c r="C46" s="222">
        <v>7.5494386537415373E-2</v>
      </c>
      <c r="D46" s="220">
        <v>6.11400352707362E-2</v>
      </c>
      <c r="E46" s="221">
        <v>7.3398357633465611E-2</v>
      </c>
      <c r="F46" s="220">
        <v>0.1881930258869782</v>
      </c>
      <c r="G46" s="221">
        <v>8.4274482728901937E-2</v>
      </c>
      <c r="H46" s="220">
        <v>7.0619644230651996E-3</v>
      </c>
      <c r="I46" s="221">
        <v>4.3782343654520245E-3</v>
      </c>
      <c r="J46" s="220">
        <v>8.3739909433590005E-4</v>
      </c>
      <c r="K46" s="221">
        <v>2.2632259131732174E-3</v>
      </c>
      <c r="L46" s="220">
        <v>-9.7967528243348007E-3</v>
      </c>
      <c r="M46" s="221">
        <v>2.7318468143713069E-3</v>
      </c>
      <c r="N46" s="220">
        <v>-5.2832577427499999E-3</v>
      </c>
      <c r="O46" s="222">
        <v>5.9069761755222109E-3</v>
      </c>
      <c r="P46" s="186">
        <v>1.9964352612382701E-2</v>
      </c>
      <c r="S46" s="242"/>
      <c r="T46" s="244" t="str">
        <f t="shared" si="7"/>
        <v>+</v>
      </c>
      <c r="U46" s="244" t="str">
        <f t="shared" si="8"/>
        <v/>
      </c>
      <c r="V46" s="244" t="str">
        <f t="shared" si="9"/>
        <v>+</v>
      </c>
      <c r="W46" s="244" t="str">
        <f t="shared" si="10"/>
        <v/>
      </c>
      <c r="X46" s="244" t="str">
        <f t="shared" si="11"/>
        <v/>
      </c>
      <c r="Y46" s="244" t="str">
        <f t="shared" si="12"/>
        <v>-</v>
      </c>
      <c r="Z46" s="244" t="str">
        <f t="shared" si="13"/>
        <v/>
      </c>
      <c r="AA46" s="242"/>
    </row>
    <row r="47" spans="1:27">
      <c r="A47" s="39" t="s">
        <v>74</v>
      </c>
      <c r="B47" s="220">
        <v>0.41000657357001852</v>
      </c>
      <c r="C47" s="222">
        <v>0.10274283353911288</v>
      </c>
      <c r="D47" s="220">
        <v>0.1603599475377612</v>
      </c>
      <c r="E47" s="221">
        <v>9.1879414403610124E-2</v>
      </c>
      <c r="F47" s="220">
        <v>0.53394265352515746</v>
      </c>
      <c r="G47" s="221">
        <v>0.24066463866627241</v>
      </c>
      <c r="H47" s="220">
        <v>2.2212186104106999E-2</v>
      </c>
      <c r="I47" s="221">
        <v>4.2779947062473334E-3</v>
      </c>
      <c r="J47" s="220">
        <v>-7.4009136275699E-3</v>
      </c>
      <c r="K47" s="221">
        <v>2.8590571869930321E-3</v>
      </c>
      <c r="L47" s="220">
        <v>-2.0368173176890901E-2</v>
      </c>
      <c r="M47" s="221">
        <v>5.3349189460747248E-3</v>
      </c>
      <c r="N47" s="220">
        <v>-9.8943303235008006E-3</v>
      </c>
      <c r="O47" s="222">
        <v>6.1377674892512391E-3</v>
      </c>
      <c r="P47" s="186">
        <v>6.17174968807781E-2</v>
      </c>
      <c r="S47" s="242"/>
      <c r="T47" s="244" t="str">
        <f t="shared" si="7"/>
        <v>+</v>
      </c>
      <c r="U47" s="244" t="str">
        <f t="shared" si="8"/>
        <v/>
      </c>
      <c r="V47" s="244" t="str">
        <f t="shared" si="9"/>
        <v>+</v>
      </c>
      <c r="W47" s="244" t="str">
        <f t="shared" si="10"/>
        <v>+</v>
      </c>
      <c r="X47" s="244" t="str">
        <f t="shared" si="11"/>
        <v>-</v>
      </c>
      <c r="Y47" s="244" t="str">
        <f t="shared" si="12"/>
        <v>-</v>
      </c>
      <c r="Z47" s="244" t="str">
        <f t="shared" si="13"/>
        <v/>
      </c>
      <c r="AA47" s="242"/>
    </row>
    <row r="48" spans="1:27">
      <c r="A48" s="39" t="s">
        <v>60</v>
      </c>
      <c r="B48" s="220">
        <v>0.25559310608760649</v>
      </c>
      <c r="C48" s="222">
        <v>0.1846666036632765</v>
      </c>
      <c r="D48" s="220">
        <v>-5.9327822858035201E-2</v>
      </c>
      <c r="E48" s="221">
        <v>0.21778970695827285</v>
      </c>
      <c r="F48" s="220">
        <v>-0.31150179437718001</v>
      </c>
      <c r="G48" s="221">
        <v>0.2434456546817339</v>
      </c>
      <c r="H48" s="220">
        <v>1.3529767381543699E-2</v>
      </c>
      <c r="I48" s="221">
        <v>5.1714902841020786E-3</v>
      </c>
      <c r="J48" s="220">
        <v>-5.1433149543864002E-3</v>
      </c>
      <c r="K48" s="221">
        <v>6.1055316834774985E-3</v>
      </c>
      <c r="L48" s="220">
        <v>-1.8893545807239301E-2</v>
      </c>
      <c r="M48" s="221">
        <v>7.5574309362320836E-3</v>
      </c>
      <c r="N48" s="220">
        <v>3.0048975349720699E-2</v>
      </c>
      <c r="O48" s="222">
        <v>8.7460908568024309E-3</v>
      </c>
      <c r="P48" s="186">
        <v>2.94867654506046E-2</v>
      </c>
      <c r="S48" s="242"/>
      <c r="T48" s="244" t="str">
        <f t="shared" si="7"/>
        <v/>
      </c>
      <c r="U48" s="244" t="str">
        <f t="shared" si="8"/>
        <v/>
      </c>
      <c r="V48" s="244" t="str">
        <f t="shared" si="9"/>
        <v/>
      </c>
      <c r="W48" s="244" t="str">
        <f t="shared" si="10"/>
        <v>+</v>
      </c>
      <c r="X48" s="244" t="str">
        <f t="shared" si="11"/>
        <v/>
      </c>
      <c r="Y48" s="244" t="str">
        <f t="shared" si="12"/>
        <v>-</v>
      </c>
      <c r="Z48" s="244" t="str">
        <f t="shared" si="13"/>
        <v>+</v>
      </c>
      <c r="AA48" s="242"/>
    </row>
    <row r="49" spans="1:27">
      <c r="A49" s="39" t="s">
        <v>109</v>
      </c>
      <c r="B49" s="220">
        <v>0.48725242837451499</v>
      </c>
      <c r="C49" s="222">
        <v>0.13400231166333179</v>
      </c>
      <c r="D49" s="220">
        <v>0.43622910575148122</v>
      </c>
      <c r="E49" s="221">
        <v>0.11875398088793251</v>
      </c>
      <c r="F49" s="220">
        <v>-1.6700920493085601E-2</v>
      </c>
      <c r="G49" s="221">
        <v>0.12739937343946717</v>
      </c>
      <c r="H49" s="220">
        <v>1.4527648893609701E-2</v>
      </c>
      <c r="I49" s="221">
        <v>9.1435165501115318E-3</v>
      </c>
      <c r="J49" s="220">
        <v>-3.5473987305695998E-3</v>
      </c>
      <c r="K49" s="221">
        <v>4.1903764840431771E-3</v>
      </c>
      <c r="L49" s="220">
        <v>-6.9958295998170999E-3</v>
      </c>
      <c r="M49" s="221">
        <v>4.904824479202298E-3</v>
      </c>
      <c r="N49" s="220">
        <v>4.8375363323724004E-3</v>
      </c>
      <c r="O49" s="222">
        <v>3.1175829311391122E-3</v>
      </c>
      <c r="P49" s="186">
        <v>4.6913258468269901E-2</v>
      </c>
      <c r="S49" s="242"/>
      <c r="T49" s="244" t="str">
        <f t="shared" si="7"/>
        <v>+</v>
      </c>
      <c r="U49" s="244" t="str">
        <f t="shared" si="8"/>
        <v>+</v>
      </c>
      <c r="V49" s="244" t="str">
        <f t="shared" si="9"/>
        <v/>
      </c>
      <c r="W49" s="244" t="str">
        <f t="shared" si="10"/>
        <v/>
      </c>
      <c r="X49" s="244" t="str">
        <f t="shared" si="11"/>
        <v/>
      </c>
      <c r="Y49" s="244" t="str">
        <f t="shared" si="12"/>
        <v/>
      </c>
      <c r="Z49" s="244" t="str">
        <f t="shared" si="13"/>
        <v/>
      </c>
      <c r="AA49" s="242"/>
    </row>
    <row r="50" spans="1:27">
      <c r="A50" s="39" t="s">
        <v>102</v>
      </c>
      <c r="B50" s="220">
        <v>0.1791025860366999</v>
      </c>
      <c r="C50" s="222">
        <v>0.10432947540722827</v>
      </c>
      <c r="D50" s="220">
        <v>0.10335683524882219</v>
      </c>
      <c r="E50" s="221">
        <v>8.6971323397503325E-2</v>
      </c>
      <c r="F50" s="220">
        <v>0.2974564052261181</v>
      </c>
      <c r="G50" s="221">
        <v>0.21313046146573411</v>
      </c>
      <c r="H50" s="220">
        <v>3.0848624334204499E-2</v>
      </c>
      <c r="I50" s="221">
        <v>4.5610013137713243E-3</v>
      </c>
      <c r="J50" s="220">
        <v>-1.0978787498139999E-4</v>
      </c>
      <c r="K50" s="221">
        <v>1.8884784820365236E-3</v>
      </c>
      <c r="L50" s="220">
        <v>2.9579629581635001E-3</v>
      </c>
      <c r="M50" s="221">
        <v>3.842494668486292E-3</v>
      </c>
      <c r="N50" s="220">
        <v>3.9089029473020001E-4</v>
      </c>
      <c r="O50" s="222">
        <v>3.8529294104827994E-3</v>
      </c>
      <c r="P50" s="186">
        <v>1.7141316653221501E-2</v>
      </c>
      <c r="S50" s="242"/>
      <c r="T50" s="244" t="str">
        <f t="shared" si="7"/>
        <v/>
      </c>
      <c r="U50" s="244" t="str">
        <f t="shared" si="8"/>
        <v/>
      </c>
      <c r="V50" s="244" t="str">
        <f t="shared" si="9"/>
        <v/>
      </c>
      <c r="W50" s="244" t="str">
        <f t="shared" si="10"/>
        <v>+</v>
      </c>
      <c r="X50" s="244" t="str">
        <f t="shared" si="11"/>
        <v/>
      </c>
      <c r="Y50" s="244" t="str">
        <f t="shared" si="12"/>
        <v/>
      </c>
      <c r="Z50" s="244" t="str">
        <f t="shared" si="13"/>
        <v/>
      </c>
      <c r="AA50" s="242"/>
    </row>
    <row r="51" spans="1:27">
      <c r="A51" s="39" t="s">
        <v>77</v>
      </c>
      <c r="B51" s="220">
        <v>0.29851221910915998</v>
      </c>
      <c r="C51" s="222">
        <v>9.3040897650692914E-2</v>
      </c>
      <c r="D51" s="220">
        <v>0.24504506952861821</v>
      </c>
      <c r="E51" s="221">
        <v>0.11814471298114124</v>
      </c>
      <c r="F51" s="220">
        <v>0.2680382758446162</v>
      </c>
      <c r="G51" s="221">
        <v>0.14158888699022512</v>
      </c>
      <c r="H51" s="220">
        <v>2.2944060930911201E-2</v>
      </c>
      <c r="I51" s="221">
        <v>4.0359863417272447E-3</v>
      </c>
      <c r="J51" s="220">
        <v>-8.1681984022444008E-3</v>
      </c>
      <c r="K51" s="221">
        <v>4.2716134392767509E-3</v>
      </c>
      <c r="L51" s="220">
        <v>-7.6002931314522997E-3</v>
      </c>
      <c r="M51" s="221">
        <v>4.9889161833310955E-3</v>
      </c>
      <c r="N51" s="220">
        <v>9.5443924486047008E-3</v>
      </c>
      <c r="O51" s="222">
        <v>6.3805550358833479E-3</v>
      </c>
      <c r="P51" s="186">
        <v>3.8257169374363402E-2</v>
      </c>
      <c r="S51" s="242"/>
      <c r="T51" s="244" t="str">
        <f t="shared" si="7"/>
        <v>+</v>
      </c>
      <c r="U51" s="244" t="str">
        <f t="shared" si="8"/>
        <v>+</v>
      </c>
      <c r="V51" s="244" t="str">
        <f t="shared" si="9"/>
        <v/>
      </c>
      <c r="W51" s="244" t="str">
        <f t="shared" si="10"/>
        <v>+</v>
      </c>
      <c r="X51" s="244" t="str">
        <f t="shared" si="11"/>
        <v/>
      </c>
      <c r="Y51" s="244" t="str">
        <f t="shared" si="12"/>
        <v/>
      </c>
      <c r="Z51" s="244" t="str">
        <f t="shared" si="13"/>
        <v/>
      </c>
      <c r="AA51" s="242"/>
    </row>
    <row r="52" spans="1:27">
      <c r="A52" s="39" t="s">
        <v>59</v>
      </c>
      <c r="B52" s="220">
        <v>0.25958820173509212</v>
      </c>
      <c r="C52" s="222">
        <v>8.8183976249775753E-2</v>
      </c>
      <c r="D52" s="220">
        <v>-9.2992005915232198E-2</v>
      </c>
      <c r="E52" s="221">
        <v>0.1082388262053592</v>
      </c>
      <c r="F52" s="220">
        <v>0.16747985171944599</v>
      </c>
      <c r="G52" s="221">
        <v>0.15434464053778701</v>
      </c>
      <c r="H52" s="220">
        <v>7.5766261528210001E-3</v>
      </c>
      <c r="I52" s="221">
        <v>3.7674664145819258E-3</v>
      </c>
      <c r="J52" s="220">
        <v>4.2074812000852E-3</v>
      </c>
      <c r="K52" s="221">
        <v>3.9283761508283038E-3</v>
      </c>
      <c r="L52" s="220">
        <v>-8.5711893867371994E-3</v>
      </c>
      <c r="M52" s="221">
        <v>4.0418326873429581E-3</v>
      </c>
      <c r="N52" s="220">
        <v>1.5997530007650501E-2</v>
      </c>
      <c r="O52" s="222">
        <v>9.5885204577369799E-3</v>
      </c>
      <c r="P52" s="186">
        <v>1.2970891208938099E-2</v>
      </c>
      <c r="S52" s="242"/>
      <c r="T52" s="244" t="str">
        <f t="shared" si="7"/>
        <v>+</v>
      </c>
      <c r="U52" s="244" t="str">
        <f t="shared" si="8"/>
        <v/>
      </c>
      <c r="V52" s="244" t="str">
        <f t="shared" si="9"/>
        <v/>
      </c>
      <c r="W52" s="244" t="str">
        <f t="shared" si="10"/>
        <v>+</v>
      </c>
      <c r="X52" s="244" t="str">
        <f t="shared" si="11"/>
        <v/>
      </c>
      <c r="Y52" s="244" t="str">
        <f t="shared" si="12"/>
        <v>-</v>
      </c>
      <c r="Z52" s="244" t="str">
        <f t="shared" si="13"/>
        <v/>
      </c>
      <c r="AA52" s="242"/>
    </row>
    <row r="53" spans="1:27">
      <c r="A53" s="39" t="s">
        <v>64</v>
      </c>
      <c r="B53" s="220">
        <v>0.62020412784570211</v>
      </c>
      <c r="C53" s="222">
        <v>0.12180309977315625</v>
      </c>
      <c r="D53" s="220">
        <v>0.205438427154752</v>
      </c>
      <c r="E53" s="221">
        <v>0.10870925002594928</v>
      </c>
      <c r="F53" s="220">
        <v>0.38066633070158901</v>
      </c>
      <c r="G53" s="221">
        <v>0.24103991051744011</v>
      </c>
      <c r="H53" s="220">
        <v>2.7056987420370798E-2</v>
      </c>
      <c r="I53" s="221">
        <v>5.0973239856447229E-3</v>
      </c>
      <c r="J53" s="220">
        <v>-6.1811762867734002E-3</v>
      </c>
      <c r="K53" s="221">
        <v>3.1669425165983178E-3</v>
      </c>
      <c r="L53" s="220">
        <v>-1.24318446340153E-2</v>
      </c>
      <c r="M53" s="221">
        <v>6.0256409756267969E-3</v>
      </c>
      <c r="N53" s="220">
        <v>4.4404661632116999E-3</v>
      </c>
      <c r="O53" s="222">
        <v>3.6592866412826397E-3</v>
      </c>
      <c r="P53" s="186">
        <v>3.3126305131803702E-2</v>
      </c>
      <c r="S53" s="242"/>
      <c r="T53" s="244" t="str">
        <f t="shared" si="7"/>
        <v>+</v>
      </c>
      <c r="U53" s="244" t="str">
        <f t="shared" si="8"/>
        <v/>
      </c>
      <c r="V53" s="244" t="str">
        <f t="shared" si="9"/>
        <v/>
      </c>
      <c r="W53" s="244" t="str">
        <f t="shared" si="10"/>
        <v>+</v>
      </c>
      <c r="X53" s="244" t="str">
        <f t="shared" si="11"/>
        <v/>
      </c>
      <c r="Y53" s="244" t="str">
        <f t="shared" si="12"/>
        <v>-</v>
      </c>
      <c r="Z53" s="244" t="str">
        <f t="shared" si="13"/>
        <v/>
      </c>
      <c r="AA53" s="242"/>
    </row>
    <row r="54" spans="1:27">
      <c r="A54" s="41" t="s">
        <v>95</v>
      </c>
      <c r="B54" s="220">
        <v>0.34036746800458662</v>
      </c>
      <c r="C54" s="222">
        <v>6.9097735636292318E-2</v>
      </c>
      <c r="D54" s="220">
        <v>-0.1453739261100313</v>
      </c>
      <c r="E54" s="221">
        <v>0.10648050292033552</v>
      </c>
      <c r="F54" s="220">
        <v>0.1077989644015912</v>
      </c>
      <c r="G54" s="221">
        <v>0.10098159837803206</v>
      </c>
      <c r="H54" s="220">
        <v>2.21407391162118E-2</v>
      </c>
      <c r="I54" s="221">
        <v>4.9235439049234815E-3</v>
      </c>
      <c r="J54" s="220">
        <v>-6.3197396483934999E-3</v>
      </c>
      <c r="K54" s="221">
        <v>2.4111209497681618E-3</v>
      </c>
      <c r="L54" s="220">
        <v>-1.7901252675131402E-2</v>
      </c>
      <c r="M54" s="221">
        <v>3.6468012282509766E-3</v>
      </c>
      <c r="N54" s="220">
        <v>6.6074179924670003E-4</v>
      </c>
      <c r="O54" s="222">
        <v>4.5368872107108263E-3</v>
      </c>
      <c r="P54" s="186">
        <v>4.4134129950357898E-2</v>
      </c>
      <c r="S54" s="242"/>
      <c r="T54" s="244" t="str">
        <f t="shared" si="7"/>
        <v>+</v>
      </c>
      <c r="U54" s="244" t="str">
        <f t="shared" si="8"/>
        <v/>
      </c>
      <c r="V54" s="244" t="str">
        <f t="shared" si="9"/>
        <v/>
      </c>
      <c r="W54" s="244" t="str">
        <f t="shared" si="10"/>
        <v>+</v>
      </c>
      <c r="X54" s="244" t="str">
        <f t="shared" si="11"/>
        <v>-</v>
      </c>
      <c r="Y54" s="244" t="str">
        <f t="shared" si="12"/>
        <v>-</v>
      </c>
      <c r="Z54" s="244" t="str">
        <f t="shared" si="13"/>
        <v/>
      </c>
      <c r="AA54" s="242"/>
    </row>
    <row r="55" spans="1:27">
      <c r="A55" s="41" t="s">
        <v>72</v>
      </c>
      <c r="B55" s="220">
        <v>0.1945077702968275</v>
      </c>
      <c r="C55" s="222">
        <v>0.13676875522993259</v>
      </c>
      <c r="D55" s="220">
        <v>5.1449545189472499E-2</v>
      </c>
      <c r="E55" s="221">
        <v>0.12509156379286154</v>
      </c>
      <c r="F55" s="220">
        <v>0.29328735977999848</v>
      </c>
      <c r="G55" s="221">
        <v>0.14232429392764329</v>
      </c>
      <c r="H55" s="220">
        <v>3.8474587303386702E-2</v>
      </c>
      <c r="I55" s="221">
        <v>5.7019802108092483E-3</v>
      </c>
      <c r="J55" s="220">
        <v>-4.4781012359011996E-3</v>
      </c>
      <c r="K55" s="221">
        <v>3.6887213422933814E-3</v>
      </c>
      <c r="L55" s="220">
        <v>2.0242389392724999E-3</v>
      </c>
      <c r="M55" s="221">
        <v>5.4799039872349296E-3</v>
      </c>
      <c r="N55" s="220">
        <v>9.9648245869914005E-3</v>
      </c>
      <c r="O55" s="222">
        <v>4.8831676618955227E-3</v>
      </c>
      <c r="P55" s="186">
        <v>4.0648000148915703E-2</v>
      </c>
      <c r="S55" s="242"/>
      <c r="T55" s="244" t="str">
        <f t="shared" si="7"/>
        <v/>
      </c>
      <c r="U55" s="244" t="str">
        <f t="shared" si="8"/>
        <v/>
      </c>
      <c r="V55" s="244" t="str">
        <f t="shared" si="9"/>
        <v>+</v>
      </c>
      <c r="W55" s="244" t="str">
        <f t="shared" si="10"/>
        <v>+</v>
      </c>
      <c r="X55" s="244" t="str">
        <f t="shared" si="11"/>
        <v/>
      </c>
      <c r="Y55" s="244" t="str">
        <f t="shared" si="12"/>
        <v/>
      </c>
      <c r="Z55" s="244" t="str">
        <f t="shared" si="13"/>
        <v>+</v>
      </c>
      <c r="AA55" s="242"/>
    </row>
    <row r="56" spans="1:27">
      <c r="A56" s="41" t="s">
        <v>57</v>
      </c>
      <c r="B56" s="220">
        <v>0.21283552869486419</v>
      </c>
      <c r="C56" s="222">
        <v>0.1034030093913688</v>
      </c>
      <c r="D56" s="220">
        <v>0.1502724269135208</v>
      </c>
      <c r="E56" s="221">
        <v>8.2767587111322594E-2</v>
      </c>
      <c r="F56" s="220">
        <v>0.57858882890281971</v>
      </c>
      <c r="G56" s="221">
        <v>0.2021369200976621</v>
      </c>
      <c r="H56" s="220">
        <v>1.11944584692524E-2</v>
      </c>
      <c r="I56" s="221">
        <v>5.0676890186455688E-3</v>
      </c>
      <c r="J56" s="220">
        <v>-2.6996715673671999E-3</v>
      </c>
      <c r="K56" s="221">
        <v>2.3052236424797945E-3</v>
      </c>
      <c r="L56" s="220">
        <v>4.9291110516383003E-3</v>
      </c>
      <c r="M56" s="221">
        <v>4.5544941745391115E-3</v>
      </c>
      <c r="N56" s="220">
        <v>3.4995402193298999E-3</v>
      </c>
      <c r="O56" s="222">
        <v>4.5035294187905596E-3</v>
      </c>
      <c r="P56" s="186">
        <v>1.1382975816832199E-2</v>
      </c>
      <c r="S56" s="242"/>
      <c r="T56" s="244" t="str">
        <f t="shared" si="7"/>
        <v>+</v>
      </c>
      <c r="U56" s="244" t="str">
        <f t="shared" si="8"/>
        <v/>
      </c>
      <c r="V56" s="244" t="str">
        <f t="shared" si="9"/>
        <v>+</v>
      </c>
      <c r="W56" s="244" t="str">
        <f t="shared" si="10"/>
        <v>+</v>
      </c>
      <c r="X56" s="244" t="str">
        <f t="shared" si="11"/>
        <v/>
      </c>
      <c r="Y56" s="244" t="str">
        <f t="shared" si="12"/>
        <v/>
      </c>
      <c r="Z56" s="244" t="str">
        <f t="shared" si="13"/>
        <v/>
      </c>
      <c r="AA56" s="242"/>
    </row>
    <row r="57" spans="1:27">
      <c r="A57" s="41" t="s">
        <v>104</v>
      </c>
      <c r="B57" s="220">
        <v>0.28516368102107059</v>
      </c>
      <c r="C57" s="222">
        <v>8.8179823281791858E-2</v>
      </c>
      <c r="D57" s="220">
        <v>3.4960843436732399E-2</v>
      </c>
      <c r="E57" s="221">
        <v>8.7844985091870401E-2</v>
      </c>
      <c r="F57" s="220">
        <v>0.39478406296588248</v>
      </c>
      <c r="G57" s="221">
        <v>0.11146482815408031</v>
      </c>
      <c r="H57" s="220">
        <v>4.6126383381040002E-4</v>
      </c>
      <c r="I57" s="221">
        <v>5.4304027368882023E-3</v>
      </c>
      <c r="J57" s="220">
        <v>-1.1522387025259999E-3</v>
      </c>
      <c r="K57" s="221">
        <v>2.8264991036190102E-3</v>
      </c>
      <c r="L57" s="220">
        <v>-9.2720075754635003E-3</v>
      </c>
      <c r="M57" s="221">
        <v>3.4726952845406923E-3</v>
      </c>
      <c r="N57" s="220">
        <v>3.1490094769023999E-3</v>
      </c>
      <c r="O57" s="222">
        <v>4.0041872521520833E-3</v>
      </c>
      <c r="P57" s="186">
        <v>1.76890771906907E-2</v>
      </c>
      <c r="S57" s="242"/>
      <c r="T57" s="244" t="str">
        <f t="shared" si="7"/>
        <v>+</v>
      </c>
      <c r="U57" s="244" t="str">
        <f t="shared" si="8"/>
        <v/>
      </c>
      <c r="V57" s="244" t="str">
        <f t="shared" si="9"/>
        <v>+</v>
      </c>
      <c r="W57" s="244" t="str">
        <f t="shared" si="10"/>
        <v/>
      </c>
      <c r="X57" s="244" t="str">
        <f t="shared" si="11"/>
        <v/>
      </c>
      <c r="Y57" s="244" t="str">
        <f t="shared" si="12"/>
        <v>-</v>
      </c>
      <c r="Z57" s="244" t="str">
        <f t="shared" si="13"/>
        <v/>
      </c>
      <c r="AA57" s="242"/>
    </row>
    <row r="58" spans="1:27">
      <c r="A58" s="41" t="s">
        <v>63</v>
      </c>
      <c r="B58" s="220">
        <v>0.44878876908819099</v>
      </c>
      <c r="C58" s="222">
        <v>0.16426562912703482</v>
      </c>
      <c r="D58" s="220">
        <v>0.16033289588432151</v>
      </c>
      <c r="E58" s="221">
        <v>8.5584377115634477E-2</v>
      </c>
      <c r="F58" s="220">
        <v>0.33062959975644313</v>
      </c>
      <c r="G58" s="221">
        <v>0.10771813509687379</v>
      </c>
      <c r="H58" s="220">
        <v>9.2101879450481993E-3</v>
      </c>
      <c r="I58" s="221">
        <v>5.3917152427989043E-3</v>
      </c>
      <c r="J58" s="220">
        <v>-2.7502442072366001E-3</v>
      </c>
      <c r="K58" s="221">
        <v>3.5069029595492483E-3</v>
      </c>
      <c r="L58" s="220">
        <v>-1.4024703190415001E-3</v>
      </c>
      <c r="M58" s="221">
        <v>5.9431230003052591E-3</v>
      </c>
      <c r="N58" s="220">
        <v>2.3678174016613001E-3</v>
      </c>
      <c r="O58" s="222">
        <v>4.5343939108105245E-3</v>
      </c>
      <c r="P58" s="186">
        <v>2.43708423688117E-2</v>
      </c>
      <c r="S58" s="242"/>
      <c r="T58" s="244" t="str">
        <f t="shared" si="7"/>
        <v>+</v>
      </c>
      <c r="U58" s="244" t="str">
        <f t="shared" si="8"/>
        <v/>
      </c>
      <c r="V58" s="244" t="str">
        <f t="shared" si="9"/>
        <v>+</v>
      </c>
      <c r="W58" s="244" t="str">
        <f t="shared" si="10"/>
        <v/>
      </c>
      <c r="X58" s="244" t="str">
        <f t="shared" si="11"/>
        <v/>
      </c>
      <c r="Y58" s="244" t="str">
        <f t="shared" si="12"/>
        <v/>
      </c>
      <c r="Z58" s="244" t="str">
        <f t="shared" si="13"/>
        <v/>
      </c>
      <c r="AA58" s="242"/>
    </row>
    <row r="59" spans="1:27">
      <c r="A59" s="41" t="s">
        <v>81</v>
      </c>
      <c r="B59" s="220">
        <v>-0.13896191040060701</v>
      </c>
      <c r="C59" s="222">
        <v>0.11531317065316136</v>
      </c>
      <c r="D59" s="220">
        <v>0.39783740637488241</v>
      </c>
      <c r="E59" s="221">
        <v>0.1323441105609548</v>
      </c>
      <c r="F59" s="220">
        <v>0.54726616374206938</v>
      </c>
      <c r="G59" s="221">
        <v>0.21105551936993122</v>
      </c>
      <c r="H59" s="220">
        <v>3.4904394102229001E-2</v>
      </c>
      <c r="I59" s="221">
        <v>6.7213572984552014E-3</v>
      </c>
      <c r="J59" s="220">
        <v>-3.2650361050478999E-3</v>
      </c>
      <c r="K59" s="221">
        <v>4.3193751386258411E-3</v>
      </c>
      <c r="L59" s="220">
        <v>-1.5452466421858001E-3</v>
      </c>
      <c r="M59" s="221">
        <v>5.4646194803184981E-3</v>
      </c>
      <c r="N59" s="220">
        <v>1.27117465447477E-2</v>
      </c>
      <c r="O59" s="222">
        <v>4.5727805048469562E-3</v>
      </c>
      <c r="P59" s="186">
        <v>4.7186460746343799E-2</v>
      </c>
      <c r="S59" s="242"/>
      <c r="T59" s="244" t="str">
        <f t="shared" si="7"/>
        <v/>
      </c>
      <c r="U59" s="244" t="str">
        <f t="shared" si="8"/>
        <v>+</v>
      </c>
      <c r="V59" s="244" t="str">
        <f t="shared" si="9"/>
        <v>+</v>
      </c>
      <c r="W59" s="244" t="str">
        <f t="shared" si="10"/>
        <v>+</v>
      </c>
      <c r="X59" s="244" t="str">
        <f t="shared" si="11"/>
        <v/>
      </c>
      <c r="Y59" s="244" t="str">
        <f t="shared" si="12"/>
        <v/>
      </c>
      <c r="Z59" s="244" t="str">
        <f t="shared" si="13"/>
        <v>+</v>
      </c>
      <c r="AA59" s="242"/>
    </row>
    <row r="60" spans="1:27">
      <c r="A60" s="41" t="s">
        <v>94</v>
      </c>
      <c r="B60" s="220">
        <v>0.59487680763246753</v>
      </c>
      <c r="C60" s="222">
        <v>8.7563526149416551E-2</v>
      </c>
      <c r="D60" s="220">
        <v>0.36429202375031577</v>
      </c>
      <c r="E60" s="221">
        <v>6.3392074460043343E-2</v>
      </c>
      <c r="F60" s="220">
        <v>0.12631447692670639</v>
      </c>
      <c r="G60" s="221">
        <v>9.083915276230288E-2</v>
      </c>
      <c r="H60" s="220">
        <v>9.2844350264330005E-3</v>
      </c>
      <c r="I60" s="221">
        <v>4.1519396893634356E-3</v>
      </c>
      <c r="J60" s="220">
        <v>-8.4661302046028005E-3</v>
      </c>
      <c r="K60" s="221">
        <v>1.8797205526207064E-3</v>
      </c>
      <c r="L60" s="220">
        <v>-1.45981231748443E-2</v>
      </c>
      <c r="M60" s="221">
        <v>2.2065085835351111E-3</v>
      </c>
      <c r="N60" s="220">
        <v>2.3456510378206999E-3</v>
      </c>
      <c r="O60" s="222">
        <v>2.1252259152144824E-3</v>
      </c>
      <c r="P60" s="186">
        <v>6.4837297398547405E-2</v>
      </c>
      <c r="S60" s="242"/>
      <c r="T60" s="244" t="str">
        <f t="shared" si="7"/>
        <v>+</v>
      </c>
      <c r="U60" s="244" t="str">
        <f t="shared" si="8"/>
        <v>+</v>
      </c>
      <c r="V60" s="244" t="str">
        <f t="shared" si="9"/>
        <v/>
      </c>
      <c r="W60" s="244" t="str">
        <f t="shared" si="10"/>
        <v>+</v>
      </c>
      <c r="X60" s="244" t="str">
        <f t="shared" si="11"/>
        <v>-</v>
      </c>
      <c r="Y60" s="244" t="str">
        <f t="shared" si="12"/>
        <v>-</v>
      </c>
      <c r="Z60" s="244" t="str">
        <f t="shared" si="13"/>
        <v/>
      </c>
      <c r="AA60" s="242"/>
    </row>
    <row r="61" spans="1:27">
      <c r="A61" s="43" t="s">
        <v>83</v>
      </c>
      <c r="B61" s="220">
        <v>0.17636947701474759</v>
      </c>
      <c r="C61" s="222">
        <v>1.9529144211300399E-2</v>
      </c>
      <c r="D61" s="220">
        <v>0.1021394825681112</v>
      </c>
      <c r="E61" s="221">
        <v>2.0436061876368702E-2</v>
      </c>
      <c r="F61" s="220">
        <v>0.320000171140644</v>
      </c>
      <c r="G61" s="221">
        <v>2.8885945771064198E-2</v>
      </c>
      <c r="H61" s="220">
        <v>2.4215881301928002E-2</v>
      </c>
      <c r="I61" s="221">
        <v>9.5651645778639996E-4</v>
      </c>
      <c r="J61" s="220">
        <v>-1.8091208854785E-3</v>
      </c>
      <c r="K61" s="221">
        <v>7.1198288040810005E-4</v>
      </c>
      <c r="L61" s="220">
        <v>-1.10390298330445E-2</v>
      </c>
      <c r="M61" s="221">
        <v>9.335675967297E-4</v>
      </c>
      <c r="N61" s="220">
        <v>3.45801294814E-3</v>
      </c>
      <c r="O61" s="222">
        <v>1.3831431946761E-3</v>
      </c>
      <c r="P61" s="186">
        <v>4.6285508298791002E-2</v>
      </c>
      <c r="S61" s="242"/>
      <c r="T61" s="244" t="str">
        <f t="shared" si="7"/>
        <v>+</v>
      </c>
      <c r="U61" s="244" t="str">
        <f t="shared" si="8"/>
        <v>+</v>
      </c>
      <c r="V61" s="244" t="str">
        <f t="shared" si="9"/>
        <v>+</v>
      </c>
      <c r="W61" s="244" t="str">
        <f t="shared" si="10"/>
        <v>+</v>
      </c>
      <c r="X61" s="244" t="str">
        <f t="shared" si="11"/>
        <v>-</v>
      </c>
      <c r="Y61" s="244" t="str">
        <f t="shared" si="12"/>
        <v>-</v>
      </c>
      <c r="Z61" s="244" t="str">
        <f t="shared" si="13"/>
        <v>+</v>
      </c>
      <c r="AA61" s="242"/>
    </row>
    <row r="62" spans="1:27">
      <c r="A62" s="43" t="s">
        <v>110</v>
      </c>
      <c r="B62" s="220">
        <v>0.1576714962720871</v>
      </c>
      <c r="C62" s="222">
        <v>3.0609967187047001E-2</v>
      </c>
      <c r="D62" s="220">
        <v>0.12007461488246921</v>
      </c>
      <c r="E62" s="221">
        <v>3.4003019332885701E-2</v>
      </c>
      <c r="F62" s="220">
        <v>0.28554663062095642</v>
      </c>
      <c r="G62" s="221">
        <v>4.1802197694778401E-2</v>
      </c>
      <c r="H62" s="220">
        <v>2.45764218270779E-2</v>
      </c>
      <c r="I62" s="221">
        <v>1.6706750029697999E-3</v>
      </c>
      <c r="J62" s="220">
        <v>-1.5019284328446E-3</v>
      </c>
      <c r="K62" s="221">
        <v>1.0402541374788001E-3</v>
      </c>
      <c r="L62" s="220">
        <v>-1.37142864987254E-2</v>
      </c>
      <c r="M62" s="221">
        <v>1.5510462690145001E-3</v>
      </c>
      <c r="N62" s="220">
        <v>3.3002017880790001E-4</v>
      </c>
      <c r="O62" s="222">
        <v>2.6456522755325001E-3</v>
      </c>
      <c r="P62" s="186">
        <v>4.7606296837329899E-2</v>
      </c>
      <c r="S62" s="242"/>
      <c r="T62" s="244" t="str">
        <f t="shared" si="7"/>
        <v>+</v>
      </c>
      <c r="U62" s="244" t="str">
        <f t="shared" si="8"/>
        <v>+</v>
      </c>
      <c r="V62" s="244" t="str">
        <f t="shared" si="9"/>
        <v>+</v>
      </c>
      <c r="W62" s="244" t="str">
        <f t="shared" si="10"/>
        <v>+</v>
      </c>
      <c r="X62" s="244" t="str">
        <f t="shared" si="11"/>
        <v/>
      </c>
      <c r="Y62" s="244" t="str">
        <f t="shared" si="12"/>
        <v>-</v>
      </c>
      <c r="Z62" s="244" t="str">
        <f t="shared" si="13"/>
        <v/>
      </c>
      <c r="AA62" s="242"/>
    </row>
    <row r="63" spans="1:27" ht="14" thickBot="1">
      <c r="A63" s="187" t="s">
        <v>54</v>
      </c>
      <c r="B63" s="223">
        <v>0.25625924290111268</v>
      </c>
      <c r="C63" s="225">
        <v>1.6412595877241701E-2</v>
      </c>
      <c r="D63" s="223">
        <v>0.1185294946474604</v>
      </c>
      <c r="E63" s="224">
        <v>1.69196396651272E-2</v>
      </c>
      <c r="F63" s="223">
        <v>0.30514183211613172</v>
      </c>
      <c r="G63" s="224">
        <v>2.5633323664515002E-2</v>
      </c>
      <c r="H63" s="223">
        <v>2.21283389266137E-2</v>
      </c>
      <c r="I63" s="224">
        <v>7.8808857380029997E-4</v>
      </c>
      <c r="J63" s="223">
        <v>-1.9753453718554998E-3</v>
      </c>
      <c r="K63" s="224">
        <v>5.5033043065430001E-4</v>
      </c>
      <c r="L63" s="223">
        <v>-1.1332429464896999E-2</v>
      </c>
      <c r="M63" s="224">
        <v>7.4517592636909997E-4</v>
      </c>
      <c r="N63" s="223">
        <v>3.7959635050025002E-3</v>
      </c>
      <c r="O63" s="225">
        <v>1.0442309676814E-3</v>
      </c>
      <c r="P63" s="188">
        <v>4.56144952804605E-2</v>
      </c>
      <c r="S63" s="242"/>
      <c r="T63" s="244" t="str">
        <f t="shared" si="7"/>
        <v>+</v>
      </c>
      <c r="U63" s="244" t="str">
        <f t="shared" si="8"/>
        <v>+</v>
      </c>
      <c r="V63" s="244" t="str">
        <f t="shared" si="9"/>
        <v>+</v>
      </c>
      <c r="W63" s="244" t="str">
        <f t="shared" si="10"/>
        <v>+</v>
      </c>
      <c r="X63" s="244" t="str">
        <f t="shared" si="11"/>
        <v>-</v>
      </c>
      <c r="Y63" s="244" t="str">
        <f t="shared" si="12"/>
        <v>-</v>
      </c>
      <c r="Z63" s="244" t="str">
        <f t="shared" si="13"/>
        <v>+</v>
      </c>
      <c r="AA63" s="242"/>
    </row>
    <row r="64" spans="1:27">
      <c r="S64" s="241"/>
      <c r="T64" s="241"/>
      <c r="U64" s="241"/>
      <c r="V64" s="241"/>
      <c r="W64" s="241"/>
      <c r="X64" s="241"/>
      <c r="Y64" s="241"/>
      <c r="Z64" s="241"/>
      <c r="AA64" s="242"/>
    </row>
    <row r="65" spans="1:30" s="82" customFormat="1" ht="12.75" customHeight="1">
      <c r="A65" s="170" t="s">
        <v>404</v>
      </c>
      <c r="B65" s="170"/>
      <c r="C65" s="170"/>
      <c r="D65" s="170"/>
      <c r="E65" s="170"/>
      <c r="F65" s="170"/>
      <c r="G65" s="170"/>
      <c r="H65" s="170"/>
      <c r="I65" s="170"/>
      <c r="J65" s="170"/>
      <c r="K65" s="170"/>
      <c r="L65" s="170"/>
      <c r="M65" s="170"/>
      <c r="N65" s="170"/>
      <c r="O65" s="170"/>
      <c r="P65" s="170"/>
      <c r="S65" s="244" t="s">
        <v>33</v>
      </c>
      <c r="T65" s="241">
        <f t="shared" ref="T65:Z65" si="14">COUNTIF(T12:T60,"=+")</f>
        <v>29</v>
      </c>
      <c r="U65" s="241">
        <f t="shared" si="14"/>
        <v>14</v>
      </c>
      <c r="V65" s="241">
        <f t="shared" si="14"/>
        <v>27</v>
      </c>
      <c r="W65" s="241">
        <f t="shared" si="14"/>
        <v>40</v>
      </c>
      <c r="X65" s="241">
        <f t="shared" si="14"/>
        <v>3</v>
      </c>
      <c r="Y65" s="241">
        <f t="shared" si="14"/>
        <v>0</v>
      </c>
      <c r="Z65" s="241">
        <f t="shared" si="14"/>
        <v>6</v>
      </c>
      <c r="AA65" s="241"/>
    </row>
    <row r="66" spans="1:30" s="82" customFormat="1" ht="12.75" customHeight="1">
      <c r="A66" s="189" t="s">
        <v>305</v>
      </c>
      <c r="B66" s="170"/>
      <c r="C66" s="170"/>
      <c r="D66" s="170"/>
      <c r="E66" s="170"/>
      <c r="F66" s="170"/>
      <c r="G66" s="170"/>
      <c r="H66" s="170"/>
      <c r="I66" s="170"/>
      <c r="J66" s="170"/>
      <c r="K66" s="170"/>
      <c r="L66" s="170"/>
      <c r="M66" s="170"/>
      <c r="N66" s="170"/>
      <c r="O66" s="170"/>
      <c r="P66" s="170"/>
      <c r="S66" s="244" t="s">
        <v>34</v>
      </c>
      <c r="T66" s="241">
        <f t="shared" ref="T66:Z66" si="15">COUNTIF(T12:T60,"=-")</f>
        <v>0</v>
      </c>
      <c r="U66" s="241">
        <f t="shared" si="15"/>
        <v>2</v>
      </c>
      <c r="V66" s="241">
        <f t="shared" si="15"/>
        <v>0</v>
      </c>
      <c r="W66" s="241">
        <f t="shared" si="15"/>
        <v>0</v>
      </c>
      <c r="X66" s="241">
        <f t="shared" si="15"/>
        <v>9</v>
      </c>
      <c r="Y66" s="241">
        <f t="shared" si="15"/>
        <v>29</v>
      </c>
      <c r="Z66" s="241">
        <f t="shared" si="15"/>
        <v>2</v>
      </c>
      <c r="AA66" s="241"/>
    </row>
    <row r="67" spans="1:30" s="82" customFormat="1" ht="12.75" customHeight="1">
      <c r="A67" s="189" t="s">
        <v>286</v>
      </c>
      <c r="B67" s="170"/>
      <c r="C67" s="170"/>
      <c r="D67" s="170"/>
      <c r="E67" s="170"/>
      <c r="F67" s="170"/>
      <c r="G67" s="170"/>
      <c r="H67" s="170"/>
      <c r="I67" s="170"/>
      <c r="J67" s="170"/>
      <c r="K67" s="170"/>
      <c r="L67" s="170"/>
      <c r="M67" s="170"/>
      <c r="N67" s="170"/>
      <c r="O67" s="170"/>
      <c r="P67" s="170"/>
      <c r="S67" s="241"/>
      <c r="T67" s="241"/>
      <c r="U67" s="241"/>
      <c r="V67" s="241"/>
      <c r="W67" s="241"/>
      <c r="X67" s="241"/>
      <c r="Y67" s="241"/>
      <c r="Z67" s="241"/>
      <c r="AA67" s="241"/>
    </row>
    <row r="68" spans="1:30" s="82" customFormat="1" ht="12.75" customHeight="1">
      <c r="A68" s="190" t="s">
        <v>287</v>
      </c>
      <c r="B68" s="170"/>
      <c r="C68" s="170"/>
      <c r="D68" s="170"/>
      <c r="E68" s="170"/>
      <c r="F68" s="170"/>
      <c r="G68" s="170"/>
      <c r="H68" s="170"/>
      <c r="I68" s="170"/>
      <c r="J68" s="170"/>
      <c r="K68" s="170"/>
      <c r="L68" s="170"/>
      <c r="M68" s="170"/>
      <c r="N68" s="170"/>
      <c r="O68" s="170"/>
      <c r="P68" s="170"/>
    </row>
    <row r="69" spans="1:30" s="82" customFormat="1" ht="12.75" customHeight="1">
      <c r="A69" s="189" t="s">
        <v>314</v>
      </c>
      <c r="B69" s="170"/>
      <c r="C69" s="170"/>
      <c r="D69" s="170"/>
      <c r="E69" s="170"/>
      <c r="F69" s="170"/>
      <c r="G69" s="170"/>
      <c r="H69" s="170"/>
      <c r="I69" s="170"/>
      <c r="J69" s="170"/>
      <c r="K69" s="170"/>
      <c r="L69" s="170"/>
      <c r="M69" s="170"/>
      <c r="N69" s="170"/>
      <c r="O69" s="170"/>
      <c r="P69" s="170"/>
    </row>
    <row r="70" spans="1:30" s="82" customFormat="1" ht="12.75" customHeight="1">
      <c r="A70" s="190" t="s">
        <v>315</v>
      </c>
      <c r="B70" s="170"/>
      <c r="C70" s="170"/>
      <c r="D70" s="170"/>
      <c r="E70" s="170"/>
      <c r="F70" s="170"/>
      <c r="G70" s="170"/>
      <c r="H70" s="170"/>
      <c r="I70" s="170"/>
      <c r="J70" s="170"/>
      <c r="K70" s="170"/>
      <c r="L70" s="170"/>
      <c r="M70" s="170"/>
      <c r="N70" s="170"/>
      <c r="O70" s="170"/>
      <c r="P70" s="170"/>
    </row>
    <row r="71" spans="1:30" s="82" customFormat="1" ht="12.75" customHeight="1">
      <c r="A71" s="9" t="s">
        <v>420</v>
      </c>
    </row>
    <row r="72" spans="1:30" s="82" customFormat="1" ht="14" customHeight="1">
      <c r="A72" s="149"/>
    </row>
    <row r="73" spans="1:30" s="82" customFormat="1">
      <c r="A73" s="150"/>
    </row>
    <row r="74" spans="1:30" s="82" customFormat="1"/>
    <row r="75" spans="1:30" s="82" customFormat="1" ht="14" customHeight="1">
      <c r="AA75" s="9"/>
    </row>
    <row r="76" spans="1:30" s="82" customFormat="1" ht="14" customHeight="1">
      <c r="A76" s="9"/>
      <c r="B76" s="9"/>
      <c r="C76" s="9"/>
      <c r="D76" s="9"/>
      <c r="E76" s="9"/>
      <c r="F76" s="9"/>
      <c r="G76" s="9"/>
      <c r="H76" s="9"/>
      <c r="I76" s="9"/>
      <c r="J76" s="9"/>
      <c r="K76" s="9"/>
      <c r="L76" s="9"/>
      <c r="M76" s="9"/>
      <c r="N76" s="9"/>
      <c r="O76" s="9"/>
      <c r="AA76" s="9"/>
      <c r="AB76" s="9"/>
      <c r="AC76" s="9"/>
      <c r="AD76" s="9"/>
    </row>
    <row r="77" spans="1:30" ht="14" customHeight="1">
      <c r="P77" s="82"/>
      <c r="Q77" s="82"/>
      <c r="R77" s="82"/>
      <c r="S77" s="82"/>
      <c r="T77" s="82"/>
      <c r="U77" s="82"/>
      <c r="V77" s="82"/>
      <c r="W77" s="82"/>
      <c r="X77" s="82"/>
      <c r="Y77" s="82"/>
      <c r="Z77" s="82"/>
    </row>
    <row r="78" spans="1:30" ht="14" customHeight="1">
      <c r="P78" s="82"/>
      <c r="Q78" s="82"/>
      <c r="R78" s="82"/>
      <c r="S78" s="82"/>
      <c r="T78" s="82"/>
      <c r="U78" s="82"/>
      <c r="V78" s="82"/>
      <c r="W78" s="82"/>
      <c r="X78" s="82"/>
      <c r="Y78" s="82"/>
      <c r="Z78" s="82"/>
    </row>
    <row r="79" spans="1:30" ht="14" customHeight="1">
      <c r="A79" s="190"/>
      <c r="P79" s="82"/>
      <c r="Q79" s="82"/>
      <c r="R79" s="82"/>
      <c r="S79" s="82"/>
      <c r="T79" s="82"/>
      <c r="U79" s="82"/>
      <c r="V79" s="82"/>
      <c r="W79" s="82"/>
      <c r="X79" s="82"/>
      <c r="Y79" s="82"/>
      <c r="Z79" s="82"/>
    </row>
    <row r="80" spans="1:30">
      <c r="A80" s="189"/>
    </row>
  </sheetData>
  <sortState xmlns:xlrd2="http://schemas.microsoft.com/office/spreadsheetml/2017/richdata2" ref="A12:P60">
    <sortCondition ref="A12"/>
  </sortState>
  <mergeCells count="10">
    <mergeCell ref="L9:M9"/>
    <mergeCell ref="N9:O9"/>
    <mergeCell ref="B7:P7"/>
    <mergeCell ref="B8:O8"/>
    <mergeCell ref="P8:P10"/>
    <mergeCell ref="B9:C9"/>
    <mergeCell ref="D9:E9"/>
    <mergeCell ref="F9:G9"/>
    <mergeCell ref="H9:I9"/>
    <mergeCell ref="J9:K9"/>
  </mergeCells>
  <conditionalFormatting sqref="B12:B63 D12:D63 F12:F63 H12:H63 J12:J63 L12:L63 N12:N63">
    <cfRule type="expression" dxfId="7" priority="2">
      <formula>ABS(B12/C12)&gt;1.96</formula>
    </cfRule>
  </conditionalFormatting>
  <conditionalFormatting sqref="C78:C126">
    <cfRule type="expression" dxfId="6" priority="1">
      <formula>ABS(C78/D78)&gt;1.96</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75"/>
  <sheetViews>
    <sheetView zoomScaleNormal="100" workbookViewId="0">
      <selection activeCell="B9" sqref="B9:C9"/>
    </sheetView>
  </sheetViews>
  <sheetFormatPr baseColWidth="10" defaultColWidth="8.6640625" defaultRowHeight="13"/>
  <cols>
    <col min="1" max="1" width="34" style="9" customWidth="1"/>
    <col min="2" max="16" width="10.6640625" style="9" customWidth="1"/>
    <col min="17" max="16384" width="8.6640625" style="9"/>
  </cols>
  <sheetData>
    <row r="1" spans="1:26">
      <c r="A1" s="9" t="str">
        <f ca="1">RIGHT(CELL("Filename",A1),LEN(CELL("Filename",A1))-FIND("]",CELL("Filename",A1)))</f>
        <v>REG.OLS.T3SEFE_PDEV_v3</v>
      </c>
      <c r="J1" s="238" t="s">
        <v>509</v>
      </c>
    </row>
    <row r="2" spans="1:26">
      <c r="A2" s="73" t="s">
        <v>410</v>
      </c>
      <c r="J2" s="206"/>
    </row>
    <row r="3" spans="1:26">
      <c r="A3" s="5" t="s">
        <v>470</v>
      </c>
    </row>
    <row r="4" spans="1:26">
      <c r="A4" s="31" t="s">
        <v>483</v>
      </c>
    </row>
    <row r="5" spans="1:26">
      <c r="A5" s="31"/>
    </row>
    <row r="6" spans="1:26" ht="14" thickBot="1"/>
    <row r="7" spans="1:26" s="33" customFormat="1" ht="20.25" customHeight="1">
      <c r="A7" s="55"/>
      <c r="B7" s="307" t="s">
        <v>316</v>
      </c>
      <c r="C7" s="319"/>
      <c r="D7" s="319"/>
      <c r="E7" s="319"/>
      <c r="F7" s="319"/>
      <c r="G7" s="319"/>
      <c r="H7" s="319"/>
      <c r="I7" s="319"/>
      <c r="J7" s="319"/>
      <c r="K7" s="319"/>
      <c r="L7" s="319"/>
      <c r="M7" s="319"/>
      <c r="N7" s="319"/>
      <c r="O7" s="319"/>
      <c r="P7" s="336"/>
      <c r="Q7" s="125"/>
    </row>
    <row r="8" spans="1:26" s="33" customFormat="1" ht="28.25" customHeight="1">
      <c r="A8" s="56"/>
      <c r="B8" s="267" t="s">
        <v>284</v>
      </c>
      <c r="C8" s="337"/>
      <c r="D8" s="337"/>
      <c r="E8" s="337"/>
      <c r="F8" s="337"/>
      <c r="G8" s="337"/>
      <c r="H8" s="337"/>
      <c r="I8" s="337"/>
      <c r="J8" s="337"/>
      <c r="K8" s="337"/>
      <c r="L8" s="337"/>
      <c r="M8" s="337"/>
      <c r="N8" s="337"/>
      <c r="O8" s="342"/>
      <c r="P8" s="338" t="s">
        <v>460</v>
      </c>
    </row>
    <row r="9" spans="1:26" s="33" customFormat="1" ht="100.5" customHeight="1">
      <c r="A9" s="56"/>
      <c r="B9" s="267" t="s">
        <v>522</v>
      </c>
      <c r="C9" s="342"/>
      <c r="D9" s="269" t="s">
        <v>288</v>
      </c>
      <c r="E9" s="342"/>
      <c r="F9" s="343" t="s">
        <v>285</v>
      </c>
      <c r="G9" s="344"/>
      <c r="H9" s="343" t="s">
        <v>309</v>
      </c>
      <c r="I9" s="346"/>
      <c r="J9" s="343" t="s">
        <v>318</v>
      </c>
      <c r="K9" s="346"/>
      <c r="L9" s="343" t="s">
        <v>319</v>
      </c>
      <c r="M9" s="346"/>
      <c r="N9" s="343" t="s">
        <v>320</v>
      </c>
      <c r="O9" s="344"/>
      <c r="P9" s="339"/>
    </row>
    <row r="10" spans="1:26"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75" t="s">
        <v>444</v>
      </c>
      <c r="P10" s="340"/>
    </row>
    <row r="11" spans="1:26">
      <c r="A11" s="200"/>
      <c r="B11" s="201"/>
      <c r="C11" s="202"/>
      <c r="D11" s="201"/>
      <c r="E11" s="203"/>
      <c r="F11" s="201"/>
      <c r="G11" s="203"/>
      <c r="H11" s="201"/>
      <c r="I11" s="203"/>
      <c r="J11" s="201"/>
      <c r="K11" s="203"/>
      <c r="L11" s="201"/>
      <c r="M11" s="203"/>
      <c r="N11" s="201"/>
      <c r="O11" s="203"/>
      <c r="P11" s="204"/>
      <c r="T11" s="191"/>
      <c r="U11" s="191"/>
      <c r="V11" s="191"/>
      <c r="W11" s="191"/>
      <c r="X11" s="191"/>
      <c r="Y11" s="191"/>
      <c r="Z11" s="191"/>
    </row>
    <row r="12" spans="1:26">
      <c r="A12" s="226" t="s">
        <v>75</v>
      </c>
      <c r="B12" s="220">
        <v>0.29042441180825751</v>
      </c>
      <c r="C12" s="222">
        <v>0.20775653671500829</v>
      </c>
      <c r="D12" s="220">
        <v>0.37969609804738802</v>
      </c>
      <c r="E12" s="221">
        <v>0.20065243223797594</v>
      </c>
      <c r="F12" s="220">
        <v>-3.1091104293105801E-2</v>
      </c>
      <c r="G12" s="221">
        <v>0.31272655477942729</v>
      </c>
      <c r="H12" s="220">
        <v>-7.2263509057443999E-3</v>
      </c>
      <c r="I12" s="221">
        <v>1.0199667221903751E-2</v>
      </c>
      <c r="J12" s="220">
        <v>8.9833016479060005E-3</v>
      </c>
      <c r="K12" s="221">
        <v>6.1708335911666318E-3</v>
      </c>
      <c r="L12" s="220">
        <v>9.3314773498016004E-3</v>
      </c>
      <c r="M12" s="221">
        <v>6.537427994556584E-3</v>
      </c>
      <c r="N12" s="220">
        <v>4.3786831883452998E-3</v>
      </c>
      <c r="O12" s="221">
        <v>1.2748080161334916E-2</v>
      </c>
      <c r="P12" s="186">
        <v>4.81209169733436E-2</v>
      </c>
      <c r="T12" s="192" t="str">
        <f t="shared" ref="T12:T43" si="0">IF((B12/C12)&gt;1.96,"+",IF((B12/C12)&lt;-1.96,"-",""))</f>
        <v/>
      </c>
      <c r="U12" s="192" t="str">
        <f t="shared" ref="U12:U43" si="1">IF((D12/E12)&gt;1.96,"+",IF((D12/E12)&lt;-1.96,"-",""))</f>
        <v/>
      </c>
      <c r="V12" s="192" t="str">
        <f t="shared" ref="V12:V43" si="2">IF((F12/G12)&gt;1.96,"+",IF((F12/G12)&lt;-1.96,"-",""))</f>
        <v/>
      </c>
      <c r="W12" s="192" t="str">
        <f t="shared" ref="W12:W43" si="3">IF((H12/I12)&gt;1.96,"+",IF((H12/I12)&lt;-1.96,"-",""))</f>
        <v/>
      </c>
      <c r="X12" s="192" t="str">
        <f t="shared" ref="X12:X43" si="4">IF((J12/K12)&gt;1.96,"+",IF((J12/K12)&lt;-1.96,"-",""))</f>
        <v/>
      </c>
      <c r="Y12" s="192" t="str">
        <f t="shared" ref="Y12:Y43" si="5">IF((L12/M12)&gt;1.96,"+",IF((L12/M12)&lt;-1.96,"-",""))</f>
        <v/>
      </c>
      <c r="Z12" s="192" t="str">
        <f t="shared" ref="Z12:Z43" si="6">IF((N12/O12)&gt;1.96,"+",IF((N12/O12)&lt;-1.96,"-",""))</f>
        <v/>
      </c>
    </row>
    <row r="13" spans="1:26">
      <c r="A13" s="226" t="s">
        <v>78</v>
      </c>
      <c r="B13" s="220">
        <v>0.3888120190994907</v>
      </c>
      <c r="C13" s="222">
        <v>0.1253200592201815</v>
      </c>
      <c r="D13" s="220">
        <v>0.36119632022679671</v>
      </c>
      <c r="E13" s="221">
        <v>0.10342437572936228</v>
      </c>
      <c r="F13" s="220">
        <v>9.75009393332191E-2</v>
      </c>
      <c r="G13" s="221">
        <v>0.16692252642394292</v>
      </c>
      <c r="H13" s="220">
        <v>-1.6694631408512899E-2</v>
      </c>
      <c r="I13" s="221">
        <v>6.5669383048103571E-3</v>
      </c>
      <c r="J13" s="220">
        <v>-4.5839748536930002E-4</v>
      </c>
      <c r="K13" s="221">
        <v>3.6173578310796672E-3</v>
      </c>
      <c r="L13" s="220">
        <v>2.7056437437277599E-2</v>
      </c>
      <c r="M13" s="221">
        <v>3.6888723572975702E-3</v>
      </c>
      <c r="N13" s="220">
        <v>2.36889108168086E-2</v>
      </c>
      <c r="O13" s="221">
        <v>8.1709631964161627E-3</v>
      </c>
      <c r="P13" s="186">
        <v>9.4115602926469699E-2</v>
      </c>
      <c r="T13" s="192" t="str">
        <f t="shared" si="0"/>
        <v>+</v>
      </c>
      <c r="U13" s="192" t="str">
        <f t="shared" si="1"/>
        <v>+</v>
      </c>
      <c r="V13" s="192" t="str">
        <f t="shared" si="2"/>
        <v/>
      </c>
      <c r="W13" s="192" t="str">
        <f t="shared" si="3"/>
        <v>-</v>
      </c>
      <c r="X13" s="192" t="str">
        <f t="shared" si="4"/>
        <v/>
      </c>
      <c r="Y13" s="192" t="str">
        <f t="shared" si="5"/>
        <v>+</v>
      </c>
      <c r="Z13" s="192" t="str">
        <f t="shared" si="6"/>
        <v>+</v>
      </c>
    </row>
    <row r="14" spans="1:26">
      <c r="A14" s="227" t="s">
        <v>88</v>
      </c>
      <c r="B14" s="220">
        <v>0.54700099039168049</v>
      </c>
      <c r="C14" s="222">
        <v>0.11385310952916813</v>
      </c>
      <c r="D14" s="220">
        <v>0.55965053346540039</v>
      </c>
      <c r="E14" s="221">
        <v>0.11532406638643249</v>
      </c>
      <c r="F14" s="220">
        <v>0.3846649868852367</v>
      </c>
      <c r="G14" s="221">
        <v>0.14778870509902814</v>
      </c>
      <c r="H14" s="220">
        <v>5.2983276217543999E-3</v>
      </c>
      <c r="I14" s="221">
        <v>4.9765287028461181E-3</v>
      </c>
      <c r="J14" s="220">
        <v>1.16488184440845E-2</v>
      </c>
      <c r="K14" s="221">
        <v>2.7644603896188717E-3</v>
      </c>
      <c r="L14" s="220">
        <v>1.3590282550977301E-2</v>
      </c>
      <c r="M14" s="221">
        <v>2.8528433665986324E-3</v>
      </c>
      <c r="N14" s="220">
        <v>7.7336299128718004E-3</v>
      </c>
      <c r="O14" s="221">
        <v>5.82595644552598E-3</v>
      </c>
      <c r="P14" s="186">
        <v>9.6957340836571704E-2</v>
      </c>
      <c r="T14" s="192" t="str">
        <f t="shared" si="0"/>
        <v>+</v>
      </c>
      <c r="U14" s="192" t="str">
        <f t="shared" si="1"/>
        <v>+</v>
      </c>
      <c r="V14" s="192" t="str">
        <f t="shared" si="2"/>
        <v>+</v>
      </c>
      <c r="W14" s="192" t="str">
        <f t="shared" si="3"/>
        <v/>
      </c>
      <c r="X14" s="192" t="str">
        <f t="shared" si="4"/>
        <v>+</v>
      </c>
      <c r="Y14" s="192" t="str">
        <f t="shared" si="5"/>
        <v>+</v>
      </c>
      <c r="Z14" s="192" t="str">
        <f t="shared" si="6"/>
        <v/>
      </c>
    </row>
    <row r="15" spans="1:26">
      <c r="A15" s="227" t="s">
        <v>91</v>
      </c>
      <c r="B15" s="220">
        <v>0.42151113027756287</v>
      </c>
      <c r="C15" s="222">
        <v>7.427163102965699E-2</v>
      </c>
      <c r="D15" s="220">
        <v>0.19711652122649201</v>
      </c>
      <c r="E15" s="221">
        <v>8.5424017388008089E-2</v>
      </c>
      <c r="F15" s="220">
        <v>0.29835770206743661</v>
      </c>
      <c r="G15" s="221">
        <v>8.9570975741794831E-2</v>
      </c>
      <c r="H15" s="220">
        <v>-3.7611876264616998E-3</v>
      </c>
      <c r="I15" s="221">
        <v>2.9118597034285161E-3</v>
      </c>
      <c r="J15" s="220">
        <v>1.8731989669566E-3</v>
      </c>
      <c r="K15" s="221">
        <v>2.439834133313828E-3</v>
      </c>
      <c r="L15" s="220">
        <v>9.1260596615832003E-3</v>
      </c>
      <c r="M15" s="221">
        <v>3.0276583741124423E-3</v>
      </c>
      <c r="N15" s="220">
        <v>2.0173063086123999E-3</v>
      </c>
      <c r="O15" s="221">
        <v>4.5589700759959819E-3</v>
      </c>
      <c r="P15" s="186">
        <v>4.8903750766297299E-2</v>
      </c>
      <c r="T15" s="192" t="str">
        <f t="shared" si="0"/>
        <v>+</v>
      </c>
      <c r="U15" s="192" t="str">
        <f t="shared" si="1"/>
        <v>+</v>
      </c>
      <c r="V15" s="192" t="str">
        <f t="shared" si="2"/>
        <v>+</v>
      </c>
      <c r="W15" s="192" t="str">
        <f t="shared" si="3"/>
        <v/>
      </c>
      <c r="X15" s="192" t="str">
        <f t="shared" si="4"/>
        <v/>
      </c>
      <c r="Y15" s="192" t="str">
        <f t="shared" si="5"/>
        <v>+</v>
      </c>
      <c r="Z15" s="192" t="str">
        <f t="shared" si="6"/>
        <v/>
      </c>
    </row>
    <row r="16" spans="1:26">
      <c r="A16" s="227" t="s">
        <v>105</v>
      </c>
      <c r="B16" s="220">
        <v>0.41469206668303882</v>
      </c>
      <c r="C16" s="222">
        <v>8.2566854429878531E-2</v>
      </c>
      <c r="D16" s="220">
        <v>0.1854779472490363</v>
      </c>
      <c r="E16" s="221">
        <v>8.1600996759671474E-2</v>
      </c>
      <c r="F16" s="220">
        <v>9.0672839462435498E-2</v>
      </c>
      <c r="G16" s="221">
        <v>6.9708537249373551E-2</v>
      </c>
      <c r="H16" s="220">
        <v>1.7264193443211999E-3</v>
      </c>
      <c r="I16" s="221">
        <v>3.3923209271259289E-3</v>
      </c>
      <c r="J16" s="220">
        <v>2.6015720044454001E-3</v>
      </c>
      <c r="K16" s="221">
        <v>2.164477325300917E-3</v>
      </c>
      <c r="L16" s="220">
        <v>6.9138839959980002E-3</v>
      </c>
      <c r="M16" s="221">
        <v>2.1200575984960737E-3</v>
      </c>
      <c r="N16" s="220">
        <v>6.0141693813917999E-3</v>
      </c>
      <c r="O16" s="221">
        <v>5.5105145032343624E-3</v>
      </c>
      <c r="P16" s="186">
        <v>3.3849093314552499E-2</v>
      </c>
      <c r="T16" s="192" t="str">
        <f t="shared" si="0"/>
        <v>+</v>
      </c>
      <c r="U16" s="192" t="str">
        <f t="shared" si="1"/>
        <v>+</v>
      </c>
      <c r="V16" s="192" t="str">
        <f t="shared" si="2"/>
        <v/>
      </c>
      <c r="W16" s="192" t="str">
        <f t="shared" si="3"/>
        <v/>
      </c>
      <c r="X16" s="192" t="str">
        <f t="shared" si="4"/>
        <v/>
      </c>
      <c r="Y16" s="192" t="str">
        <f t="shared" si="5"/>
        <v>+</v>
      </c>
      <c r="Z16" s="192" t="str">
        <f t="shared" si="6"/>
        <v/>
      </c>
    </row>
    <row r="17" spans="1:26">
      <c r="A17" s="232" t="s">
        <v>100</v>
      </c>
      <c r="B17" s="220">
        <v>0.48412161406169563</v>
      </c>
      <c r="C17" s="222">
        <v>0.10561804679785834</v>
      </c>
      <c r="D17" s="220">
        <v>0.16743222391274959</v>
      </c>
      <c r="E17" s="221">
        <v>9.0129561071982209E-2</v>
      </c>
      <c r="F17" s="220">
        <v>4.9936366860186897E-2</v>
      </c>
      <c r="G17" s="221">
        <v>8.9066984787010375E-2</v>
      </c>
      <c r="H17" s="220">
        <v>8.4749777917565005E-3</v>
      </c>
      <c r="I17" s="221">
        <v>4.3089887548352261E-3</v>
      </c>
      <c r="J17" s="220">
        <v>6.4462432366072997E-3</v>
      </c>
      <c r="K17" s="221">
        <v>2.0538149538841736E-3</v>
      </c>
      <c r="L17" s="220">
        <v>5.4129970582415003E-3</v>
      </c>
      <c r="M17" s="221">
        <v>2.9720454944567477E-3</v>
      </c>
      <c r="N17" s="220">
        <v>2.8739126432027998E-3</v>
      </c>
      <c r="O17" s="221">
        <v>8.4395198176595645E-3</v>
      </c>
      <c r="P17" s="186">
        <v>4.4084067256464403E-2</v>
      </c>
      <c r="T17" s="192" t="str">
        <f>IF((B17/C17)&gt;1.96,"+",IF((B17/C17)&lt;-1.96,"-",""))</f>
        <v>+</v>
      </c>
      <c r="U17" s="192" t="str">
        <f>IF((D17/E17)&gt;1.96,"+",IF((D17/E17)&lt;-1.96,"-",""))</f>
        <v/>
      </c>
      <c r="V17" s="192" t="str">
        <f>IF((F17/G17)&gt;1.96,"+",IF((F17/G17)&lt;-1.96,"-",""))</f>
        <v/>
      </c>
      <c r="W17" s="192" t="str">
        <f>IF((H17/I17)&gt;1.96,"+",IF((H17/I17)&lt;-1.96,"-",""))</f>
        <v>+</v>
      </c>
      <c r="X17" s="192" t="str">
        <f>IF((J17/K17)&gt;1.96,"+",IF((J17/K17)&lt;-1.96,"-",""))</f>
        <v>+</v>
      </c>
      <c r="Y17" s="192" t="str">
        <f>IF((L17/M17)&gt;1.96,"+",IF((L17/M17)&lt;-1.96,"-",""))</f>
        <v/>
      </c>
      <c r="Z17" s="192" t="str">
        <f>IF((N17/O17)&gt;1.96,"+",IF((N17/O17)&lt;-1.96,"-",""))</f>
        <v/>
      </c>
    </row>
    <row r="18" spans="1:26">
      <c r="A18" s="227" t="s">
        <v>68</v>
      </c>
      <c r="B18" s="220">
        <v>0.49176211034038908</v>
      </c>
      <c r="C18" s="222">
        <v>0.10848988942430984</v>
      </c>
      <c r="D18" s="220">
        <v>-0.29716120769738402</v>
      </c>
      <c r="E18" s="221">
        <v>0.13792337300312188</v>
      </c>
      <c r="F18" s="220">
        <v>0.14154399784520569</v>
      </c>
      <c r="G18" s="221">
        <v>0.15255498633724263</v>
      </c>
      <c r="H18" s="220">
        <v>-6.4575956649165003E-3</v>
      </c>
      <c r="I18" s="221">
        <v>4.6761842996688409E-3</v>
      </c>
      <c r="J18" s="220">
        <v>4.3834693875807003E-3</v>
      </c>
      <c r="K18" s="221">
        <v>1.85498415107827E-3</v>
      </c>
      <c r="L18" s="220">
        <v>-1.6055625056190001E-3</v>
      </c>
      <c r="M18" s="221">
        <v>1.6039754483373733E-2</v>
      </c>
      <c r="N18" s="220">
        <v>-4.2148071651885001E-3</v>
      </c>
      <c r="O18" s="221">
        <v>1.7977389760138525E-2</v>
      </c>
      <c r="P18" s="186">
        <v>3.5872553225446101E-2</v>
      </c>
      <c r="T18" s="192" t="str">
        <f t="shared" si="0"/>
        <v>+</v>
      </c>
      <c r="U18" s="192" t="str">
        <f t="shared" si="1"/>
        <v>-</v>
      </c>
      <c r="V18" s="192" t="str">
        <f t="shared" si="2"/>
        <v/>
      </c>
      <c r="W18" s="192" t="str">
        <f t="shared" si="3"/>
        <v/>
      </c>
      <c r="X18" s="192" t="str">
        <f t="shared" si="4"/>
        <v>+</v>
      </c>
      <c r="Y18" s="192" t="str">
        <f t="shared" si="5"/>
        <v/>
      </c>
      <c r="Z18" s="192" t="str">
        <f t="shared" si="6"/>
        <v/>
      </c>
    </row>
    <row r="19" spans="1:26">
      <c r="A19" s="227" t="s">
        <v>108</v>
      </c>
      <c r="B19" s="220">
        <v>0.44342046100090171</v>
      </c>
      <c r="C19" s="222">
        <v>0.13125444755220167</v>
      </c>
      <c r="D19" s="220">
        <v>0.4974811243232734</v>
      </c>
      <c r="E19" s="221">
        <v>0.13341097586110978</v>
      </c>
      <c r="F19" s="220">
        <v>0.1129027007710221</v>
      </c>
      <c r="G19" s="221">
        <v>0.15186803438785068</v>
      </c>
      <c r="H19" s="220">
        <v>-6.6875516308143E-3</v>
      </c>
      <c r="I19" s="221">
        <v>7.3092280390620887E-3</v>
      </c>
      <c r="J19" s="220">
        <v>-4.7356386008614E-3</v>
      </c>
      <c r="K19" s="221">
        <v>5.0886814953301504E-3</v>
      </c>
      <c r="L19" s="220">
        <v>2.7966798945529101E-2</v>
      </c>
      <c r="M19" s="221">
        <v>6.0798893115257659E-3</v>
      </c>
      <c r="N19" s="220">
        <v>-2.1620483379777899E-2</v>
      </c>
      <c r="O19" s="221">
        <v>1.0881540093056153E-2</v>
      </c>
      <c r="P19" s="186">
        <v>5.8414394835112002E-2</v>
      </c>
      <c r="T19" s="192" t="str">
        <f t="shared" si="0"/>
        <v>+</v>
      </c>
      <c r="U19" s="192" t="str">
        <f t="shared" si="1"/>
        <v>+</v>
      </c>
      <c r="V19" s="192" t="str">
        <f t="shared" si="2"/>
        <v/>
      </c>
      <c r="W19" s="192" t="str">
        <f t="shared" si="3"/>
        <v/>
      </c>
      <c r="X19" s="192" t="str">
        <f t="shared" si="4"/>
        <v/>
      </c>
      <c r="Y19" s="192" t="str">
        <f t="shared" si="5"/>
        <v>+</v>
      </c>
      <c r="Z19" s="192" t="str">
        <f t="shared" si="6"/>
        <v>-</v>
      </c>
    </row>
    <row r="20" spans="1:26">
      <c r="A20" s="226" t="s">
        <v>90</v>
      </c>
      <c r="B20" s="220">
        <v>0.76799777375311862</v>
      </c>
      <c r="C20" s="222">
        <v>0.20587458386960092</v>
      </c>
      <c r="D20" s="220">
        <v>-0.15313064015410749</v>
      </c>
      <c r="E20" s="221">
        <v>0.16317361903216301</v>
      </c>
      <c r="F20" s="220">
        <v>-0.133933223660023</v>
      </c>
      <c r="G20" s="221">
        <v>0.15756590668930709</v>
      </c>
      <c r="H20" s="220">
        <v>-2.2650208699282999E-3</v>
      </c>
      <c r="I20" s="221">
        <v>6.0467826247067287E-3</v>
      </c>
      <c r="J20" s="220">
        <v>9.4206015373600002E-5</v>
      </c>
      <c r="K20" s="221">
        <v>4.0094715799932155E-3</v>
      </c>
      <c r="L20" s="220">
        <v>4.7562367210687E-3</v>
      </c>
      <c r="M20" s="221">
        <v>4.6056511279436892E-3</v>
      </c>
      <c r="N20" s="220">
        <v>-1.00804153853883E-2</v>
      </c>
      <c r="O20" s="221">
        <v>1.5601768166885367E-2</v>
      </c>
      <c r="P20" s="186">
        <v>4.5423752301132297E-2</v>
      </c>
      <c r="T20" s="192" t="str">
        <f t="shared" si="0"/>
        <v>+</v>
      </c>
      <c r="U20" s="192" t="str">
        <f t="shared" si="1"/>
        <v/>
      </c>
      <c r="V20" s="192" t="str">
        <f t="shared" si="2"/>
        <v/>
      </c>
      <c r="W20" s="192" t="str">
        <f t="shared" si="3"/>
        <v/>
      </c>
      <c r="X20" s="192" t="str">
        <f t="shared" si="4"/>
        <v/>
      </c>
      <c r="Y20" s="192" t="str">
        <f t="shared" si="5"/>
        <v/>
      </c>
      <c r="Z20" s="192" t="str">
        <f t="shared" si="6"/>
        <v/>
      </c>
    </row>
    <row r="21" spans="1:26">
      <c r="A21" s="226" t="s">
        <v>56</v>
      </c>
      <c r="B21" s="220">
        <v>0.48678009465620292</v>
      </c>
      <c r="C21" s="222">
        <v>0.14304769673326284</v>
      </c>
      <c r="D21" s="220">
        <v>4.3663550944197098E-2</v>
      </c>
      <c r="E21" s="221">
        <v>0.12918641070808959</v>
      </c>
      <c r="F21" s="220">
        <v>9.8624515063521198E-2</v>
      </c>
      <c r="G21" s="221">
        <v>0.20250444647841634</v>
      </c>
      <c r="H21" s="220">
        <v>2.0807020333827898E-2</v>
      </c>
      <c r="I21" s="221">
        <v>1.1036704936494125E-2</v>
      </c>
      <c r="J21" s="220">
        <v>8.9567115115545999E-3</v>
      </c>
      <c r="K21" s="221">
        <v>3.3624198861966089E-3</v>
      </c>
      <c r="L21" s="220">
        <v>1.41733315565919E-2</v>
      </c>
      <c r="M21" s="221">
        <v>4.9161481248818266E-3</v>
      </c>
      <c r="N21" s="220">
        <v>-5.6519629126739997E-3</v>
      </c>
      <c r="O21" s="221">
        <v>5.0734106097081863E-3</v>
      </c>
      <c r="P21" s="186">
        <v>5.6042582526364002E-2</v>
      </c>
      <c r="T21" s="192" t="str">
        <f t="shared" si="0"/>
        <v>+</v>
      </c>
      <c r="U21" s="192" t="str">
        <f t="shared" si="1"/>
        <v/>
      </c>
      <c r="V21" s="192" t="str">
        <f t="shared" si="2"/>
        <v/>
      </c>
      <c r="W21" s="192" t="str">
        <f t="shared" si="3"/>
        <v/>
      </c>
      <c r="X21" s="192" t="str">
        <f t="shared" si="4"/>
        <v>+</v>
      </c>
      <c r="Y21" s="192" t="str">
        <f t="shared" si="5"/>
        <v>+</v>
      </c>
      <c r="Z21" s="192" t="str">
        <f t="shared" si="6"/>
        <v/>
      </c>
    </row>
    <row r="22" spans="1:26">
      <c r="A22" s="226" t="s">
        <v>69</v>
      </c>
      <c r="B22" s="220">
        <v>0.58608340224651723</v>
      </c>
      <c r="C22" s="222">
        <v>0.15546527042733216</v>
      </c>
      <c r="D22" s="220">
        <v>0.51896133807208478</v>
      </c>
      <c r="E22" s="221">
        <v>0.14367328735087337</v>
      </c>
      <c r="F22" s="220">
        <v>4.3927512344767099E-2</v>
      </c>
      <c r="G22" s="221">
        <v>0.150935462384992</v>
      </c>
      <c r="H22" s="220">
        <v>1.3303436552675001E-3</v>
      </c>
      <c r="I22" s="221">
        <v>5.7723934632007146E-3</v>
      </c>
      <c r="J22" s="220">
        <v>5.4045780269742997E-3</v>
      </c>
      <c r="K22" s="221">
        <v>5.526772755971074E-3</v>
      </c>
      <c r="L22" s="220">
        <v>2.9440090747514299E-2</v>
      </c>
      <c r="M22" s="221">
        <v>1.2890319182671941E-2</v>
      </c>
      <c r="N22" s="220">
        <v>-8.1915410194991503E-2</v>
      </c>
      <c r="O22" s="221">
        <v>3.727694454832902E-2</v>
      </c>
      <c r="P22" s="186">
        <v>3.7158223061143997E-2</v>
      </c>
      <c r="T22" s="192" t="str">
        <f t="shared" si="0"/>
        <v>+</v>
      </c>
      <c r="U22" s="192" t="str">
        <f t="shared" si="1"/>
        <v>+</v>
      </c>
      <c r="V22" s="192" t="str">
        <f t="shared" si="2"/>
        <v/>
      </c>
      <c r="W22" s="192" t="str">
        <f t="shared" si="3"/>
        <v/>
      </c>
      <c r="X22" s="192" t="str">
        <f t="shared" si="4"/>
        <v/>
      </c>
      <c r="Y22" s="192" t="str">
        <f t="shared" si="5"/>
        <v>+</v>
      </c>
      <c r="Z22" s="192" t="str">
        <f t="shared" si="6"/>
        <v>-</v>
      </c>
    </row>
    <row r="23" spans="1:26">
      <c r="A23" s="226" t="s">
        <v>107</v>
      </c>
      <c r="B23" s="220">
        <v>8.9011781429651896E-2</v>
      </c>
      <c r="C23" s="222">
        <v>0.22849278042617718</v>
      </c>
      <c r="D23" s="220">
        <v>-0.37109973197387719</v>
      </c>
      <c r="E23" s="221">
        <v>0.19968728857841936</v>
      </c>
      <c r="F23" s="220">
        <v>0.1880497119139117</v>
      </c>
      <c r="G23" s="221">
        <v>0.20747077799308117</v>
      </c>
      <c r="H23" s="220">
        <v>-1.3724222497759399E-2</v>
      </c>
      <c r="I23" s="221">
        <v>1.0197278204245092E-2</v>
      </c>
      <c r="J23" s="220">
        <v>4.7750820935397002E-3</v>
      </c>
      <c r="K23" s="221">
        <v>6.5802515744240626E-3</v>
      </c>
      <c r="L23" s="220">
        <v>1.7769981814747399E-2</v>
      </c>
      <c r="M23" s="221">
        <v>5.1405656954789398E-3</v>
      </c>
      <c r="N23" s="220">
        <v>1.2163300508339799E-2</v>
      </c>
      <c r="O23" s="221">
        <v>1.3860080833887222E-2</v>
      </c>
      <c r="P23" s="186">
        <v>3.2620601143974401E-2</v>
      </c>
      <c r="T23" s="192" t="str">
        <f t="shared" si="0"/>
        <v/>
      </c>
      <c r="U23" s="192" t="str">
        <f t="shared" si="1"/>
        <v/>
      </c>
      <c r="V23" s="192" t="str">
        <f t="shared" si="2"/>
        <v/>
      </c>
      <c r="W23" s="192" t="str">
        <f t="shared" si="3"/>
        <v/>
      </c>
      <c r="X23" s="192" t="str">
        <f t="shared" si="4"/>
        <v/>
      </c>
      <c r="Y23" s="192" t="str">
        <f t="shared" si="5"/>
        <v>+</v>
      </c>
      <c r="Z23" s="192" t="str">
        <f t="shared" si="6"/>
        <v/>
      </c>
    </row>
    <row r="24" spans="1:26">
      <c r="A24" s="226" t="s">
        <v>73</v>
      </c>
      <c r="B24" s="220">
        <v>0.35585023640851998</v>
      </c>
      <c r="C24" s="222">
        <v>0.12944114703877885</v>
      </c>
      <c r="D24" s="220">
        <v>0.43813552206481621</v>
      </c>
      <c r="E24" s="221">
        <v>0.11214206219994029</v>
      </c>
      <c r="F24" s="220">
        <v>-0.15959237772795859</v>
      </c>
      <c r="G24" s="221">
        <v>0.14668932572747545</v>
      </c>
      <c r="H24" s="220">
        <v>2.5183851942672999E-3</v>
      </c>
      <c r="I24" s="221">
        <v>4.7518699825622179E-3</v>
      </c>
      <c r="J24" s="220">
        <v>1.08773251544775E-2</v>
      </c>
      <c r="K24" s="221">
        <v>5.2166995265626528E-3</v>
      </c>
      <c r="L24" s="220">
        <v>-4.2276456826170002E-4</v>
      </c>
      <c r="M24" s="221">
        <v>5.5672382414965549E-3</v>
      </c>
      <c r="N24" s="220">
        <v>-3.6921943939734999E-3</v>
      </c>
      <c r="O24" s="221">
        <v>4.2516995438539726E-3</v>
      </c>
      <c r="P24" s="186">
        <v>4.1928257780876103E-2</v>
      </c>
      <c r="T24" s="192" t="str">
        <f t="shared" si="0"/>
        <v>+</v>
      </c>
      <c r="U24" s="192" t="str">
        <f t="shared" si="1"/>
        <v>+</v>
      </c>
      <c r="V24" s="192" t="str">
        <f t="shared" si="2"/>
        <v/>
      </c>
      <c r="W24" s="192" t="str">
        <f t="shared" si="3"/>
        <v/>
      </c>
      <c r="X24" s="192" t="str">
        <f t="shared" si="4"/>
        <v>+</v>
      </c>
      <c r="Y24" s="192" t="str">
        <f t="shared" si="5"/>
        <v/>
      </c>
      <c r="Z24" s="192" t="str">
        <f t="shared" si="6"/>
        <v/>
      </c>
    </row>
    <row r="25" spans="1:26">
      <c r="A25" s="226" t="s">
        <v>62</v>
      </c>
      <c r="B25" s="220">
        <v>0.44829312852545422</v>
      </c>
      <c r="C25" s="222">
        <v>0.16032905173134451</v>
      </c>
      <c r="D25" s="220">
        <v>0.48997883266110231</v>
      </c>
      <c r="E25" s="221">
        <v>0.12031546792746127</v>
      </c>
      <c r="F25" s="220">
        <v>-1.4300698679954E-2</v>
      </c>
      <c r="G25" s="221">
        <v>0.15214931863834391</v>
      </c>
      <c r="H25" s="220">
        <v>1.4670991812248001E-3</v>
      </c>
      <c r="I25" s="221">
        <v>5.0854781059150563E-3</v>
      </c>
      <c r="J25" s="220">
        <v>7.4437174969499995E-5</v>
      </c>
      <c r="K25" s="221">
        <v>3.393644060319861E-3</v>
      </c>
      <c r="L25" s="220">
        <v>1.5167332149138599E-2</v>
      </c>
      <c r="M25" s="221">
        <v>1.0923019397151139E-2</v>
      </c>
      <c r="N25" s="220">
        <v>3.4134484219028802E-2</v>
      </c>
      <c r="O25" s="221">
        <v>3.5444688327943806E-2</v>
      </c>
      <c r="P25" s="186">
        <v>2.94077558119543E-2</v>
      </c>
      <c r="T25" s="192" t="str">
        <f t="shared" si="0"/>
        <v>+</v>
      </c>
      <c r="U25" s="192" t="str">
        <f t="shared" si="1"/>
        <v>+</v>
      </c>
      <c r="V25" s="192" t="str">
        <f t="shared" si="2"/>
        <v/>
      </c>
      <c r="W25" s="192" t="str">
        <f t="shared" si="3"/>
        <v/>
      </c>
      <c r="X25" s="192" t="str">
        <f t="shared" si="4"/>
        <v/>
      </c>
      <c r="Y25" s="192" t="str">
        <f t="shared" si="5"/>
        <v/>
      </c>
      <c r="Z25" s="192" t="str">
        <f t="shared" si="6"/>
        <v/>
      </c>
    </row>
    <row r="26" spans="1:26">
      <c r="A26" s="226" t="s">
        <v>79</v>
      </c>
      <c r="B26" s="220">
        <v>0.67498358596898911</v>
      </c>
      <c r="C26" s="222">
        <v>8.9217031250111822E-2</v>
      </c>
      <c r="D26" s="220">
        <v>0.33123260960868828</v>
      </c>
      <c r="E26" s="221">
        <v>0.10238518915980863</v>
      </c>
      <c r="F26" s="220">
        <v>-0.17025822781123179</v>
      </c>
      <c r="G26" s="221">
        <v>0.13154501502741478</v>
      </c>
      <c r="H26" s="220">
        <v>5.5801240643396002E-3</v>
      </c>
      <c r="I26" s="221">
        <v>5.2967037127235718E-3</v>
      </c>
      <c r="J26" s="220">
        <v>9.1249405625403006E-3</v>
      </c>
      <c r="K26" s="221">
        <v>3.2073155322386031E-3</v>
      </c>
      <c r="L26" s="220">
        <v>4.5926196502046003E-3</v>
      </c>
      <c r="M26" s="221">
        <v>4.349993174537564E-3</v>
      </c>
      <c r="N26" s="220">
        <v>1.00096691067399E-2</v>
      </c>
      <c r="O26" s="221">
        <v>6.0456379599865247E-3</v>
      </c>
      <c r="P26" s="186">
        <v>7.9407189076775006E-2</v>
      </c>
      <c r="T26" s="192" t="str">
        <f t="shared" si="0"/>
        <v>+</v>
      </c>
      <c r="U26" s="192" t="str">
        <f t="shared" si="1"/>
        <v>+</v>
      </c>
      <c r="V26" s="192" t="str">
        <f t="shared" si="2"/>
        <v/>
      </c>
      <c r="W26" s="192" t="str">
        <f t="shared" si="3"/>
        <v/>
      </c>
      <c r="X26" s="192" t="str">
        <f t="shared" si="4"/>
        <v>+</v>
      </c>
      <c r="Y26" s="192" t="str">
        <f t="shared" si="5"/>
        <v/>
      </c>
      <c r="Z26" s="192" t="str">
        <f t="shared" si="6"/>
        <v/>
      </c>
    </row>
    <row r="27" spans="1:26">
      <c r="A27" s="226" t="s">
        <v>98</v>
      </c>
      <c r="B27" s="220">
        <v>0.60073960680664396</v>
      </c>
      <c r="C27" s="222">
        <v>0.14948873173974211</v>
      </c>
      <c r="D27" s="220">
        <v>0.41857023289249229</v>
      </c>
      <c r="E27" s="221">
        <v>8.3439948024459185E-2</v>
      </c>
      <c r="F27" s="220">
        <v>0.1335132264935045</v>
      </c>
      <c r="G27" s="221">
        <v>0.15737189561643478</v>
      </c>
      <c r="H27" s="220">
        <v>4.1933381408149999E-3</v>
      </c>
      <c r="I27" s="221">
        <v>5.389382380606815E-3</v>
      </c>
      <c r="J27" s="220">
        <v>4.1089358229136003E-3</v>
      </c>
      <c r="K27" s="221">
        <v>2.9653266235776677E-3</v>
      </c>
      <c r="L27" s="220">
        <v>3.9180576359869003E-3</v>
      </c>
      <c r="M27" s="221">
        <v>1.8128660794054802E-3</v>
      </c>
      <c r="N27" s="220">
        <v>3.1140028356476E-3</v>
      </c>
      <c r="O27" s="221">
        <v>6.3731408532285028E-3</v>
      </c>
      <c r="P27" s="186">
        <v>4.38348580611648E-2</v>
      </c>
      <c r="T27" s="192" t="str">
        <f t="shared" si="0"/>
        <v>+</v>
      </c>
      <c r="U27" s="192" t="str">
        <f t="shared" si="1"/>
        <v>+</v>
      </c>
      <c r="V27" s="192" t="str">
        <f t="shared" si="2"/>
        <v/>
      </c>
      <c r="W27" s="192" t="str">
        <f t="shared" si="3"/>
        <v/>
      </c>
      <c r="X27" s="192" t="str">
        <f t="shared" si="4"/>
        <v/>
      </c>
      <c r="Y27" s="192" t="str">
        <f t="shared" si="5"/>
        <v>+</v>
      </c>
      <c r="Z27" s="192" t="str">
        <f t="shared" si="6"/>
        <v/>
      </c>
    </row>
    <row r="28" spans="1:26">
      <c r="A28" s="226" t="s">
        <v>65</v>
      </c>
      <c r="B28" s="220">
        <v>0.5143809927057027</v>
      </c>
      <c r="C28" s="222">
        <v>0.17099939395952229</v>
      </c>
      <c r="D28" s="220">
        <v>0.65442976518362894</v>
      </c>
      <c r="E28" s="221">
        <v>0.28478588592890036</v>
      </c>
      <c r="F28" s="220">
        <v>0.60815281242584174</v>
      </c>
      <c r="G28" s="221">
        <v>0.17540841817969879</v>
      </c>
      <c r="H28" s="220">
        <v>-1.3758033967378999E-2</v>
      </c>
      <c r="I28" s="221">
        <v>6.6657792336499988E-3</v>
      </c>
      <c r="J28" s="220">
        <v>1.1636534525938001E-3</v>
      </c>
      <c r="K28" s="221">
        <v>5.0300716107766624E-3</v>
      </c>
      <c r="L28" s="220">
        <v>4.0475872498716E-3</v>
      </c>
      <c r="M28" s="221">
        <v>8.6500903413427484E-3</v>
      </c>
      <c r="N28" s="220">
        <v>9.7654573704017006E-3</v>
      </c>
      <c r="O28" s="221">
        <v>8.4043821977583099E-3</v>
      </c>
      <c r="P28" s="186">
        <v>4.39639976812463E-2</v>
      </c>
      <c r="T28" s="192" t="str">
        <f t="shared" si="0"/>
        <v>+</v>
      </c>
      <c r="U28" s="192" t="str">
        <f t="shared" si="1"/>
        <v>+</v>
      </c>
      <c r="V28" s="192" t="str">
        <f t="shared" si="2"/>
        <v>+</v>
      </c>
      <c r="W28" s="192" t="str">
        <f t="shared" si="3"/>
        <v>-</v>
      </c>
      <c r="X28" s="192" t="str">
        <f t="shared" si="4"/>
        <v/>
      </c>
      <c r="Y28" s="192" t="str">
        <f t="shared" si="5"/>
        <v/>
      </c>
      <c r="Z28" s="192" t="str">
        <f t="shared" si="6"/>
        <v/>
      </c>
    </row>
    <row r="29" spans="1:26">
      <c r="A29" s="226" t="s">
        <v>70</v>
      </c>
      <c r="B29" s="220">
        <v>0.67573180652116605</v>
      </c>
      <c r="C29" s="222">
        <v>0.12155324024044914</v>
      </c>
      <c r="D29" s="220">
        <v>-0.2824270824330396</v>
      </c>
      <c r="E29" s="221">
        <v>0.16604755800031384</v>
      </c>
      <c r="F29" s="220">
        <v>0.22379083393002111</v>
      </c>
      <c r="G29" s="221">
        <v>0.19075141646887403</v>
      </c>
      <c r="H29" s="220">
        <v>1.32700013522424E-2</v>
      </c>
      <c r="I29" s="221">
        <v>6.6810995450560951E-3</v>
      </c>
      <c r="J29" s="220">
        <v>4.7555645403017004E-3</v>
      </c>
      <c r="K29" s="221">
        <v>1.1830840586817088E-2</v>
      </c>
      <c r="L29" s="220">
        <v>1.9435201406504898E-2</v>
      </c>
      <c r="M29" s="221">
        <v>1.5725769012127865E-2</v>
      </c>
      <c r="N29" s="220">
        <v>-2.3130622265827901E-2</v>
      </c>
      <c r="O29" s="221">
        <v>2.0695054304864485E-2</v>
      </c>
      <c r="P29" s="186">
        <v>4.3632344468825003E-2</v>
      </c>
      <c r="T29" s="192" t="str">
        <f t="shared" si="0"/>
        <v>+</v>
      </c>
      <c r="U29" s="192" t="str">
        <f t="shared" si="1"/>
        <v/>
      </c>
      <c r="V29" s="192" t="str">
        <f t="shared" si="2"/>
        <v/>
      </c>
      <c r="W29" s="192" t="str">
        <f t="shared" si="3"/>
        <v>+</v>
      </c>
      <c r="X29" s="192" t="str">
        <f t="shared" si="4"/>
        <v/>
      </c>
      <c r="Y29" s="192" t="str">
        <f t="shared" si="5"/>
        <v/>
      </c>
      <c r="Z29" s="192" t="str">
        <f t="shared" si="6"/>
        <v/>
      </c>
    </row>
    <row r="30" spans="1:26">
      <c r="A30" s="226" t="s">
        <v>99</v>
      </c>
      <c r="B30" s="220">
        <v>0.1025925125787969</v>
      </c>
      <c r="C30" s="222">
        <v>0.19376368155617496</v>
      </c>
      <c r="D30" s="220">
        <v>0.12597753855933061</v>
      </c>
      <c r="E30" s="221">
        <v>0.23519038957523766</v>
      </c>
      <c r="F30" s="220">
        <v>0.17648229219330569</v>
      </c>
      <c r="G30" s="221">
        <v>0.21638779448867124</v>
      </c>
      <c r="H30" s="220">
        <v>-5.2025730918900001E-5</v>
      </c>
      <c r="I30" s="221">
        <v>7.6942894267022664E-3</v>
      </c>
      <c r="J30" s="220">
        <v>-8.4415291373466008E-3</v>
      </c>
      <c r="K30" s="221">
        <v>1.4292751429378303E-2</v>
      </c>
      <c r="L30" s="220">
        <v>2.7435685783711701E-2</v>
      </c>
      <c r="M30" s="221">
        <v>1.3037801200174734E-2</v>
      </c>
      <c r="N30" s="220">
        <v>-1.38889220922852E-2</v>
      </c>
      <c r="O30" s="221">
        <v>2.2663233896503515E-2</v>
      </c>
      <c r="P30" s="186">
        <v>2.3034494439732701E-2</v>
      </c>
      <c r="T30" s="192" t="str">
        <f t="shared" si="0"/>
        <v/>
      </c>
      <c r="U30" s="192" t="str">
        <f t="shared" si="1"/>
        <v/>
      </c>
      <c r="V30" s="192" t="str">
        <f t="shared" si="2"/>
        <v/>
      </c>
      <c r="W30" s="192" t="str">
        <f t="shared" si="3"/>
        <v/>
      </c>
      <c r="X30" s="192" t="str">
        <f t="shared" si="4"/>
        <v/>
      </c>
      <c r="Y30" s="192" t="str">
        <f t="shared" si="5"/>
        <v>+</v>
      </c>
      <c r="Z30" s="192" t="str">
        <f t="shared" si="6"/>
        <v/>
      </c>
    </row>
    <row r="31" spans="1:26">
      <c r="A31" s="226" t="s">
        <v>85</v>
      </c>
      <c r="B31" s="220">
        <v>0.32616405342671279</v>
      </c>
      <c r="C31" s="222">
        <v>4.9352196485848911E-2</v>
      </c>
      <c r="D31" s="220">
        <v>0.15080374570771091</v>
      </c>
      <c r="E31" s="221">
        <v>5.0741142012592819E-2</v>
      </c>
      <c r="F31" s="220">
        <v>0.10368542280606199</v>
      </c>
      <c r="G31" s="221">
        <v>7.3617154876847057E-2</v>
      </c>
      <c r="H31" s="220">
        <v>7.0482263326940005E-4</v>
      </c>
      <c r="I31" s="221">
        <v>2.4409529732347937E-3</v>
      </c>
      <c r="J31" s="220">
        <v>1.7674719986167E-3</v>
      </c>
      <c r="K31" s="221">
        <v>3.0408615277540212E-3</v>
      </c>
      <c r="L31" s="220">
        <v>3.2533283212071002E-3</v>
      </c>
      <c r="M31" s="221">
        <v>2.7256018080400617E-3</v>
      </c>
      <c r="N31" s="220">
        <v>-1.06589306585393E-2</v>
      </c>
      <c r="O31" s="221">
        <v>7.7699673125124222E-3</v>
      </c>
      <c r="P31" s="186">
        <v>3.3711731139759699E-2</v>
      </c>
      <c r="T31" s="192" t="str">
        <f t="shared" si="0"/>
        <v>+</v>
      </c>
      <c r="U31" s="192" t="str">
        <f t="shared" si="1"/>
        <v>+</v>
      </c>
      <c r="V31" s="192" t="str">
        <f t="shared" si="2"/>
        <v/>
      </c>
      <c r="W31" s="192" t="str">
        <f t="shared" si="3"/>
        <v/>
      </c>
      <c r="X31" s="192" t="str">
        <f t="shared" si="4"/>
        <v/>
      </c>
      <c r="Y31" s="192" t="str">
        <f t="shared" si="5"/>
        <v/>
      </c>
      <c r="Z31" s="192" t="str">
        <f t="shared" si="6"/>
        <v/>
      </c>
    </row>
    <row r="32" spans="1:26">
      <c r="A32" s="226" t="s">
        <v>97</v>
      </c>
      <c r="B32" s="220">
        <v>0.85690189085152324</v>
      </c>
      <c r="C32" s="222">
        <v>0.19359531257083754</v>
      </c>
      <c r="D32" s="220">
        <v>0.13192937008040831</v>
      </c>
      <c r="E32" s="221">
        <v>0.18090669007343668</v>
      </c>
      <c r="F32" s="220">
        <v>7.6576694302044696E-2</v>
      </c>
      <c r="G32" s="221">
        <v>0.15843801193005397</v>
      </c>
      <c r="H32" s="220">
        <v>-3.6982307624397002E-3</v>
      </c>
      <c r="I32" s="221">
        <v>8.3820254975472686E-3</v>
      </c>
      <c r="J32" s="220">
        <v>5.5198809655065996E-3</v>
      </c>
      <c r="K32" s="221">
        <v>3.9511118660254347E-3</v>
      </c>
      <c r="L32" s="220">
        <v>1.8559946999579999E-3</v>
      </c>
      <c r="M32" s="221">
        <v>4.0877715046739455E-3</v>
      </c>
      <c r="N32" s="220">
        <v>2.4708696958608299E-2</v>
      </c>
      <c r="O32" s="221">
        <v>3.4410242305290148E-2</v>
      </c>
      <c r="P32" s="186">
        <v>3.5380825810311801E-2</v>
      </c>
      <c r="T32" s="192" t="str">
        <f t="shared" si="0"/>
        <v>+</v>
      </c>
      <c r="U32" s="192" t="str">
        <f t="shared" si="1"/>
        <v/>
      </c>
      <c r="V32" s="192" t="str">
        <f t="shared" si="2"/>
        <v/>
      </c>
      <c r="W32" s="192" t="str">
        <f t="shared" si="3"/>
        <v/>
      </c>
      <c r="X32" s="192" t="str">
        <f t="shared" si="4"/>
        <v/>
      </c>
      <c r="Y32" s="192" t="str">
        <f t="shared" si="5"/>
        <v/>
      </c>
      <c r="Z32" s="192" t="str">
        <f t="shared" si="6"/>
        <v/>
      </c>
    </row>
    <row r="33" spans="1:26">
      <c r="A33" s="226" t="s">
        <v>82</v>
      </c>
      <c r="B33" s="220">
        <v>0.92840153419723426</v>
      </c>
      <c r="C33" s="222">
        <v>0.11924736425575128</v>
      </c>
      <c r="D33" s="220">
        <v>3.6887267259621001E-3</v>
      </c>
      <c r="E33" s="221">
        <v>0.10273868115282649</v>
      </c>
      <c r="F33" s="220">
        <v>0.37501337594863371</v>
      </c>
      <c r="G33" s="221">
        <v>0.18128647870773149</v>
      </c>
      <c r="H33" s="220">
        <v>1.0050318411146701E-2</v>
      </c>
      <c r="I33" s="221">
        <v>4.6250448356450454E-3</v>
      </c>
      <c r="J33" s="220">
        <v>3.2336995536291001E-3</v>
      </c>
      <c r="K33" s="221">
        <v>7.4153161758345656E-3</v>
      </c>
      <c r="L33" s="220">
        <v>4.8105107319709302E-2</v>
      </c>
      <c r="M33" s="221">
        <v>1.0560138465424687E-2</v>
      </c>
      <c r="N33" s="220">
        <v>3.05921153423982E-2</v>
      </c>
      <c r="O33" s="221">
        <v>1.6009923890862011E-2</v>
      </c>
      <c r="P33" s="186">
        <v>8.3351786601988706E-2</v>
      </c>
      <c r="T33" s="192" t="str">
        <f t="shared" si="0"/>
        <v>+</v>
      </c>
      <c r="U33" s="192" t="str">
        <f t="shared" si="1"/>
        <v/>
      </c>
      <c r="V33" s="192" t="str">
        <f t="shared" si="2"/>
        <v>+</v>
      </c>
      <c r="W33" s="192" t="str">
        <f t="shared" si="3"/>
        <v>+</v>
      </c>
      <c r="X33" s="192" t="str">
        <f t="shared" si="4"/>
        <v/>
      </c>
      <c r="Y33" s="192" t="str">
        <f t="shared" si="5"/>
        <v>+</v>
      </c>
      <c r="Z33" s="192" t="str">
        <f t="shared" si="6"/>
        <v/>
      </c>
    </row>
    <row r="34" spans="1:26">
      <c r="A34" s="226" t="s">
        <v>454</v>
      </c>
      <c r="B34" s="220">
        <v>0.66335627134358399</v>
      </c>
      <c r="C34" s="222">
        <v>0.12701054426605038</v>
      </c>
      <c r="D34" s="220">
        <v>0.1013702493060917</v>
      </c>
      <c r="E34" s="221">
        <v>0.12253917468265468</v>
      </c>
      <c r="F34" s="220">
        <v>-0.15895923400600909</v>
      </c>
      <c r="G34" s="221">
        <v>0.27288485812963903</v>
      </c>
      <c r="H34" s="220">
        <v>-1.4095534034561999E-3</v>
      </c>
      <c r="I34" s="221">
        <v>6.2054585692085584E-3</v>
      </c>
      <c r="J34" s="220">
        <v>3.9951545585293E-3</v>
      </c>
      <c r="K34" s="221">
        <v>1.9215200445253247E-3</v>
      </c>
      <c r="L34" s="220">
        <v>1.0590657585598601E-2</v>
      </c>
      <c r="M34" s="221">
        <v>4.1147690142408289E-3</v>
      </c>
      <c r="N34" s="220">
        <v>-9.1280445209963E-3</v>
      </c>
      <c r="O34" s="221">
        <v>5.6406792388284405E-3</v>
      </c>
      <c r="P34" s="186">
        <v>3.9270599182746897E-2</v>
      </c>
      <c r="T34" s="192" t="str">
        <f t="shared" si="0"/>
        <v>+</v>
      </c>
      <c r="U34" s="192" t="str">
        <f t="shared" si="1"/>
        <v/>
      </c>
      <c r="V34" s="192" t="str">
        <f t="shared" si="2"/>
        <v/>
      </c>
      <c r="W34" s="192" t="str">
        <f t="shared" si="3"/>
        <v/>
      </c>
      <c r="X34" s="192" t="str">
        <f t="shared" si="4"/>
        <v>+</v>
      </c>
      <c r="Y34" s="192" t="str">
        <f t="shared" si="5"/>
        <v>+</v>
      </c>
      <c r="Z34" s="192" t="str">
        <f t="shared" si="6"/>
        <v/>
      </c>
    </row>
    <row r="35" spans="1:26">
      <c r="A35" s="226" t="s">
        <v>80</v>
      </c>
      <c r="B35" s="220">
        <v>0.72186309948625149</v>
      </c>
      <c r="C35" s="222">
        <v>0.15609302786262635</v>
      </c>
      <c r="D35" s="220">
        <v>-2.3531125807148001E-2</v>
      </c>
      <c r="E35" s="221">
        <v>0.173654353352545</v>
      </c>
      <c r="F35" s="220">
        <v>0.34136170221386247</v>
      </c>
      <c r="G35" s="221">
        <v>0.15924345366349607</v>
      </c>
      <c r="H35" s="220">
        <v>2.2022189240443499E-2</v>
      </c>
      <c r="I35" s="221">
        <v>5.7744746321865556E-3</v>
      </c>
      <c r="J35" s="220">
        <v>-2.2386573051873999E-3</v>
      </c>
      <c r="K35" s="221">
        <v>2.5620560233832533E-3</v>
      </c>
      <c r="L35" s="220">
        <v>-1.06461425784157E-2</v>
      </c>
      <c r="M35" s="221">
        <v>6.6457860516910246E-3</v>
      </c>
      <c r="N35" s="220">
        <v>1.4131387362161499E-2</v>
      </c>
      <c r="O35" s="221">
        <v>1.3809924101865829E-2</v>
      </c>
      <c r="P35" s="186">
        <v>3.7408578648932503E-2</v>
      </c>
      <c r="T35" s="192" t="str">
        <f t="shared" si="0"/>
        <v>+</v>
      </c>
      <c r="U35" s="192" t="str">
        <f t="shared" si="1"/>
        <v/>
      </c>
      <c r="V35" s="192" t="str">
        <f t="shared" si="2"/>
        <v>+</v>
      </c>
      <c r="W35" s="192" t="str">
        <f t="shared" si="3"/>
        <v>+</v>
      </c>
      <c r="X35" s="192" t="str">
        <f t="shared" si="4"/>
        <v/>
      </c>
      <c r="Y35" s="192" t="str">
        <f t="shared" si="5"/>
        <v/>
      </c>
      <c r="Z35" s="192" t="str">
        <f t="shared" si="6"/>
        <v/>
      </c>
    </row>
    <row r="36" spans="1:26">
      <c r="A36" s="226" t="s">
        <v>96</v>
      </c>
      <c r="B36" s="220">
        <v>0.58213299824499054</v>
      </c>
      <c r="C36" s="222">
        <v>0.16972616561842727</v>
      </c>
      <c r="D36" s="220">
        <v>0.28940802862386589</v>
      </c>
      <c r="E36" s="221">
        <v>0.14622483763108504</v>
      </c>
      <c r="F36" s="220">
        <v>7.0709860604608696E-2</v>
      </c>
      <c r="G36" s="221">
        <v>0.15412851690464144</v>
      </c>
      <c r="H36" s="220">
        <v>5.7738419134852996E-3</v>
      </c>
      <c r="I36" s="221">
        <v>6.5660444272702644E-3</v>
      </c>
      <c r="J36" s="220">
        <v>2.5561024340991999E-3</v>
      </c>
      <c r="K36" s="221">
        <v>4.2294840492158549E-3</v>
      </c>
      <c r="L36" s="220">
        <v>1.6794416773527301E-2</v>
      </c>
      <c r="M36" s="221">
        <v>6.6678755983814939E-3</v>
      </c>
      <c r="N36" s="220">
        <v>-6.7065245937161996E-3</v>
      </c>
      <c r="O36" s="221">
        <v>5.9156211958119745E-3</v>
      </c>
      <c r="P36" s="186">
        <v>5.2766774461298099E-2</v>
      </c>
      <c r="T36" s="192" t="str">
        <f t="shared" si="0"/>
        <v>+</v>
      </c>
      <c r="U36" s="192" t="str">
        <f t="shared" si="1"/>
        <v>+</v>
      </c>
      <c r="V36" s="192" t="str">
        <f t="shared" si="2"/>
        <v/>
      </c>
      <c r="W36" s="192" t="str">
        <f t="shared" si="3"/>
        <v/>
      </c>
      <c r="X36" s="192" t="str">
        <f t="shared" si="4"/>
        <v/>
      </c>
      <c r="Y36" s="192" t="str">
        <f t="shared" si="5"/>
        <v>+</v>
      </c>
      <c r="Z36" s="192" t="str">
        <f t="shared" si="6"/>
        <v/>
      </c>
    </row>
    <row r="37" spans="1:26">
      <c r="A37" s="226" t="s">
        <v>92</v>
      </c>
      <c r="B37" s="220">
        <v>1.1174382821826709</v>
      </c>
      <c r="C37" s="222">
        <v>0.18747962628294887</v>
      </c>
      <c r="D37" s="220">
        <v>-0.24868477486677171</v>
      </c>
      <c r="E37" s="221">
        <v>0.20689786502876428</v>
      </c>
      <c r="F37" s="220">
        <v>-0.4914943178047243</v>
      </c>
      <c r="G37" s="221">
        <v>0.55453331899933345</v>
      </c>
      <c r="H37" s="220">
        <v>2.5109933607956301E-2</v>
      </c>
      <c r="I37" s="221">
        <v>1.1017509765908731E-2</v>
      </c>
      <c r="J37" s="220">
        <v>3.9120588908350996E-3</v>
      </c>
      <c r="K37" s="221">
        <v>1.4560728048167413E-2</v>
      </c>
      <c r="L37" s="220">
        <v>3.4461749019286197E-2</v>
      </c>
      <c r="M37" s="221">
        <v>1.1195731789363766E-2</v>
      </c>
      <c r="N37" s="220">
        <v>1.19764237351723E-2</v>
      </c>
      <c r="O37" s="221">
        <v>1.9896016483299896E-2</v>
      </c>
      <c r="P37" s="186">
        <v>0.12368758448413419</v>
      </c>
      <c r="T37" s="192" t="str">
        <f t="shared" si="0"/>
        <v>+</v>
      </c>
      <c r="U37" s="192" t="str">
        <f t="shared" si="1"/>
        <v/>
      </c>
      <c r="V37" s="192" t="str">
        <f t="shared" si="2"/>
        <v/>
      </c>
      <c r="W37" s="192" t="str">
        <f t="shared" si="3"/>
        <v>+</v>
      </c>
      <c r="X37" s="192" t="str">
        <f t="shared" si="4"/>
        <v/>
      </c>
      <c r="Y37" s="192" t="str">
        <f t="shared" si="5"/>
        <v>+</v>
      </c>
      <c r="Z37" s="192" t="str">
        <f t="shared" si="6"/>
        <v/>
      </c>
    </row>
    <row r="38" spans="1:26">
      <c r="A38" s="226" t="s">
        <v>66</v>
      </c>
      <c r="B38" s="220">
        <v>0.4351142799477643</v>
      </c>
      <c r="C38" s="222">
        <v>0.10553157917354401</v>
      </c>
      <c r="D38" s="220">
        <v>0.33424279308313409</v>
      </c>
      <c r="E38" s="221">
        <v>0.22190853322648083</v>
      </c>
      <c r="F38" s="220">
        <v>0.2170252628198282</v>
      </c>
      <c r="G38" s="221">
        <v>0.17411248510798868</v>
      </c>
      <c r="H38" s="220">
        <v>3.8557177147997002E-3</v>
      </c>
      <c r="I38" s="221">
        <v>5.5382630228821205E-3</v>
      </c>
      <c r="J38" s="220">
        <v>3.8750243405450998E-3</v>
      </c>
      <c r="K38" s="221">
        <v>3.0424844518286811E-3</v>
      </c>
      <c r="L38" s="220">
        <v>1.98831749779904E-2</v>
      </c>
      <c r="M38" s="221">
        <v>1.3588618176633125E-2</v>
      </c>
      <c r="N38" s="220">
        <v>-3.5188179583139099E-2</v>
      </c>
      <c r="O38" s="221">
        <v>1.3016792059863461E-2</v>
      </c>
      <c r="P38" s="186">
        <v>3.9459682120733301E-2</v>
      </c>
      <c r="T38" s="192" t="str">
        <f t="shared" si="0"/>
        <v>+</v>
      </c>
      <c r="U38" s="192" t="str">
        <f t="shared" si="1"/>
        <v/>
      </c>
      <c r="V38" s="192" t="str">
        <f t="shared" si="2"/>
        <v/>
      </c>
      <c r="W38" s="192" t="str">
        <f t="shared" si="3"/>
        <v/>
      </c>
      <c r="X38" s="192" t="str">
        <f t="shared" si="4"/>
        <v/>
      </c>
      <c r="Y38" s="192" t="str">
        <f t="shared" si="5"/>
        <v/>
      </c>
      <c r="Z38" s="192" t="str">
        <f t="shared" si="6"/>
        <v>-</v>
      </c>
    </row>
    <row r="39" spans="1:26">
      <c r="A39" s="226" t="s">
        <v>58</v>
      </c>
      <c r="B39" s="220">
        <v>0.67862880703549044</v>
      </c>
      <c r="C39" s="222">
        <v>0.21343870913949869</v>
      </c>
      <c r="D39" s="220">
        <v>3.2993701996585002E-2</v>
      </c>
      <c r="E39" s="221">
        <v>0.19478043231375186</v>
      </c>
      <c r="F39" s="220">
        <v>0.55652152974986457</v>
      </c>
      <c r="G39" s="221">
        <v>0.18545946130323721</v>
      </c>
      <c r="H39" s="220">
        <v>-2.59835767787823E-2</v>
      </c>
      <c r="I39" s="221">
        <v>7.784810652762892E-3</v>
      </c>
      <c r="J39" s="220">
        <v>-5.1172092660126001E-3</v>
      </c>
      <c r="K39" s="221">
        <v>4.6219850509027893E-3</v>
      </c>
      <c r="L39" s="220">
        <v>1.1830128675040401E-2</v>
      </c>
      <c r="M39" s="221">
        <v>1.9087559372771134E-2</v>
      </c>
      <c r="N39" s="220">
        <v>-2.8682804977307502E-2</v>
      </c>
      <c r="O39" s="221">
        <v>1.8321463914804631E-2</v>
      </c>
      <c r="P39" s="186">
        <v>5.9861800665043E-2</v>
      </c>
      <c r="T39" s="192" t="str">
        <f t="shared" si="0"/>
        <v>+</v>
      </c>
      <c r="U39" s="192" t="str">
        <f t="shared" si="1"/>
        <v/>
      </c>
      <c r="V39" s="192" t="str">
        <f t="shared" si="2"/>
        <v>+</v>
      </c>
      <c r="W39" s="192" t="str">
        <f t="shared" si="3"/>
        <v>-</v>
      </c>
      <c r="X39" s="192" t="str">
        <f t="shared" si="4"/>
        <v/>
      </c>
      <c r="Y39" s="192" t="str">
        <f t="shared" si="5"/>
        <v/>
      </c>
      <c r="Z39" s="192" t="str">
        <f t="shared" si="6"/>
        <v/>
      </c>
    </row>
    <row r="40" spans="1:26">
      <c r="A40" s="226" t="s">
        <v>76</v>
      </c>
      <c r="B40" s="220">
        <v>0.72265874389336215</v>
      </c>
      <c r="C40" s="222">
        <v>0.12092809276668999</v>
      </c>
      <c r="D40" s="220">
        <v>0.28723927211585049</v>
      </c>
      <c r="E40" s="221">
        <v>0.13077360830992057</v>
      </c>
      <c r="F40" s="220">
        <v>0.40778366601474642</v>
      </c>
      <c r="G40" s="221">
        <v>0.19266539993842122</v>
      </c>
      <c r="H40" s="220">
        <v>4.0889677138971001E-3</v>
      </c>
      <c r="I40" s="221">
        <v>5.1707886124671334E-3</v>
      </c>
      <c r="J40" s="220">
        <v>-5.6892445653160002E-4</v>
      </c>
      <c r="K40" s="221">
        <v>8.2599555465628499E-3</v>
      </c>
      <c r="L40" s="220">
        <v>1.14856226524442E-2</v>
      </c>
      <c r="M40" s="221">
        <v>1.6478957037569849E-2</v>
      </c>
      <c r="N40" s="220">
        <v>4.9091731818476599E-2</v>
      </c>
      <c r="O40" s="221">
        <v>6.4039342725090778E-2</v>
      </c>
      <c r="P40" s="186">
        <v>4.48649891102674E-2</v>
      </c>
      <c r="T40" s="192" t="str">
        <f t="shared" si="0"/>
        <v>+</v>
      </c>
      <c r="U40" s="192" t="str">
        <f t="shared" si="1"/>
        <v>+</v>
      </c>
      <c r="V40" s="192" t="str">
        <f t="shared" si="2"/>
        <v>+</v>
      </c>
      <c r="W40" s="192" t="str">
        <f t="shared" si="3"/>
        <v/>
      </c>
      <c r="X40" s="192" t="str">
        <f t="shared" si="4"/>
        <v/>
      </c>
      <c r="Y40" s="192" t="str">
        <f t="shared" si="5"/>
        <v/>
      </c>
      <c r="Z40" s="192" t="str">
        <f t="shared" si="6"/>
        <v/>
      </c>
    </row>
    <row r="41" spans="1:26">
      <c r="A41" s="226" t="s">
        <v>2</v>
      </c>
      <c r="B41" s="220">
        <v>0.33152634980714341</v>
      </c>
      <c r="C41" s="222">
        <v>0.15029562878876759</v>
      </c>
      <c r="D41" s="220">
        <v>0.19677185139809661</v>
      </c>
      <c r="E41" s="221">
        <v>0.15796701299360921</v>
      </c>
      <c r="F41" s="220">
        <v>-0.2528927153602869</v>
      </c>
      <c r="G41" s="221">
        <v>0.37964871913286802</v>
      </c>
      <c r="H41" s="220">
        <v>-9.4062503570325993E-3</v>
      </c>
      <c r="I41" s="221">
        <v>7.1869357804069476E-3</v>
      </c>
      <c r="J41" s="220">
        <v>2.3421393429070001E-3</v>
      </c>
      <c r="K41" s="221">
        <v>2.8112170720743612E-3</v>
      </c>
      <c r="L41" s="220">
        <v>5.3319550041735003E-3</v>
      </c>
      <c r="M41" s="221">
        <v>6.4117767299690541E-3</v>
      </c>
      <c r="N41" s="220">
        <v>3.7845983112574999E-3</v>
      </c>
      <c r="O41" s="221">
        <v>1.0878255524449505E-2</v>
      </c>
      <c r="P41" s="186">
        <v>1.7501380139698802E-2</v>
      </c>
      <c r="T41" s="192" t="str">
        <f t="shared" si="0"/>
        <v>+</v>
      </c>
      <c r="U41" s="192" t="str">
        <f t="shared" si="1"/>
        <v/>
      </c>
      <c r="V41" s="192" t="str">
        <f t="shared" si="2"/>
        <v/>
      </c>
      <c r="W41" s="192" t="str">
        <f t="shared" si="3"/>
        <v/>
      </c>
      <c r="X41" s="192" t="str">
        <f t="shared" si="4"/>
        <v/>
      </c>
      <c r="Y41" s="192" t="str">
        <f t="shared" si="5"/>
        <v/>
      </c>
      <c r="Z41" s="192" t="str">
        <f t="shared" si="6"/>
        <v/>
      </c>
    </row>
    <row r="42" spans="1:26">
      <c r="A42" s="226" t="s">
        <v>93</v>
      </c>
      <c r="B42" s="220">
        <v>0.57378165299692196</v>
      </c>
      <c r="C42" s="222">
        <v>0.15958901335703518</v>
      </c>
      <c r="D42" s="220">
        <v>4.0940649879036797E-2</v>
      </c>
      <c r="E42" s="221">
        <v>0.16167062713572347</v>
      </c>
      <c r="F42" s="220">
        <v>4.5822157700670003E-2</v>
      </c>
      <c r="G42" s="221">
        <v>0.16293193405049544</v>
      </c>
      <c r="H42" s="220">
        <v>1.1328342092332001E-3</v>
      </c>
      <c r="I42" s="221">
        <v>8.9937545747769757E-3</v>
      </c>
      <c r="J42" s="220">
        <v>3.4737846342946001E-3</v>
      </c>
      <c r="K42" s="221">
        <v>9.8829890207490102E-3</v>
      </c>
      <c r="L42" s="220">
        <v>2.4613969087202901E-2</v>
      </c>
      <c r="M42" s="221">
        <v>7.5333479923334803E-3</v>
      </c>
      <c r="N42" s="220">
        <v>-1.0248442215567999E-2</v>
      </c>
      <c r="O42" s="221">
        <v>1.5888339409086523E-2</v>
      </c>
      <c r="P42" s="186">
        <v>3.8008623708436301E-2</v>
      </c>
      <c r="T42" s="192" t="str">
        <f t="shared" si="0"/>
        <v>+</v>
      </c>
      <c r="U42" s="192" t="str">
        <f t="shared" si="1"/>
        <v/>
      </c>
      <c r="V42" s="192" t="str">
        <f t="shared" si="2"/>
        <v/>
      </c>
      <c r="W42" s="192" t="str">
        <f t="shared" si="3"/>
        <v/>
      </c>
      <c r="X42" s="192" t="str">
        <f t="shared" si="4"/>
        <v/>
      </c>
      <c r="Y42" s="192" t="str">
        <f t="shared" si="5"/>
        <v>+</v>
      </c>
      <c r="Z42" s="192" t="str">
        <f t="shared" si="6"/>
        <v/>
      </c>
    </row>
    <row r="43" spans="1:26">
      <c r="A43" s="226" t="s">
        <v>106</v>
      </c>
      <c r="B43" s="220">
        <v>0.29755887340855858</v>
      </c>
      <c r="C43" s="222">
        <v>0.20391888287840226</v>
      </c>
      <c r="D43" s="220">
        <v>-1.3330936846218E-2</v>
      </c>
      <c r="E43" s="221">
        <v>0.1535754120283272</v>
      </c>
      <c r="F43" s="220">
        <v>0.16835396804459199</v>
      </c>
      <c r="G43" s="221">
        <v>0.18186421465582256</v>
      </c>
      <c r="H43" s="220">
        <v>1.3833503352012401E-2</v>
      </c>
      <c r="I43" s="221">
        <v>5.491397065205815E-3</v>
      </c>
      <c r="J43" s="220">
        <v>8.8714002482763992E-3</v>
      </c>
      <c r="K43" s="221">
        <v>7.4710707495421148E-3</v>
      </c>
      <c r="L43" s="220">
        <v>2.2907718307215101E-2</v>
      </c>
      <c r="M43" s="221">
        <v>6.4859671518940178E-3</v>
      </c>
      <c r="N43" s="220">
        <v>1.3024866355955201E-2</v>
      </c>
      <c r="O43" s="221">
        <v>1.5997085891156299E-2</v>
      </c>
      <c r="P43" s="186">
        <v>4.36952333763077E-2</v>
      </c>
      <c r="T43" s="192" t="str">
        <f t="shared" si="0"/>
        <v/>
      </c>
      <c r="U43" s="192" t="str">
        <f t="shared" si="1"/>
        <v/>
      </c>
      <c r="V43" s="192" t="str">
        <f t="shared" si="2"/>
        <v/>
      </c>
      <c r="W43" s="192" t="str">
        <f t="shared" si="3"/>
        <v>+</v>
      </c>
      <c r="X43" s="192" t="str">
        <f t="shared" si="4"/>
        <v/>
      </c>
      <c r="Y43" s="192" t="str">
        <f t="shared" si="5"/>
        <v>+</v>
      </c>
      <c r="Z43" s="192" t="str">
        <f t="shared" si="6"/>
        <v/>
      </c>
    </row>
    <row r="44" spans="1:26">
      <c r="A44" s="226" t="s">
        <v>71</v>
      </c>
      <c r="B44" s="220">
        <v>0.22031110764925849</v>
      </c>
      <c r="C44" s="222">
        <v>9.1142650397280423E-2</v>
      </c>
      <c r="D44" s="220">
        <v>2.8913788752226499E-2</v>
      </c>
      <c r="E44" s="221">
        <v>7.1658460309257183E-2</v>
      </c>
      <c r="F44" s="220">
        <v>0.1208674402019564</v>
      </c>
      <c r="G44" s="221">
        <v>8.3934197451884171E-2</v>
      </c>
      <c r="H44" s="220">
        <v>-1.0702670402405299E-2</v>
      </c>
      <c r="I44" s="221">
        <v>3.5540888103201031E-3</v>
      </c>
      <c r="J44" s="220">
        <v>7.5747371564041004E-3</v>
      </c>
      <c r="K44" s="221">
        <v>4.9924918875054007E-3</v>
      </c>
      <c r="L44" s="220">
        <v>1.5376056613879901E-2</v>
      </c>
      <c r="M44" s="221">
        <v>4.5487096021066689E-3</v>
      </c>
      <c r="N44" s="220">
        <v>-6.7711366474723002E-3</v>
      </c>
      <c r="O44" s="221">
        <v>3.4790743102891594E-3</v>
      </c>
      <c r="P44" s="186">
        <v>5.7312674001487297E-2</v>
      </c>
      <c r="T44" s="192" t="str">
        <f t="shared" ref="T44:T63" si="7">IF((B44/C44)&gt;1.96,"+",IF((B44/C44)&lt;-1.96,"-",""))</f>
        <v>+</v>
      </c>
      <c r="U44" s="192" t="str">
        <f t="shared" ref="U44:U63" si="8">IF((D44/E44)&gt;1.96,"+",IF((D44/E44)&lt;-1.96,"-",""))</f>
        <v/>
      </c>
      <c r="V44" s="192" t="str">
        <f t="shared" ref="V44:V63" si="9">IF((F44/G44)&gt;1.96,"+",IF((F44/G44)&lt;-1.96,"-",""))</f>
        <v/>
      </c>
      <c r="W44" s="192" t="str">
        <f t="shared" ref="W44:W63" si="10">IF((H44/I44)&gt;1.96,"+",IF((H44/I44)&lt;-1.96,"-",""))</f>
        <v>-</v>
      </c>
      <c r="X44" s="192" t="str">
        <f t="shared" ref="X44:X63" si="11">IF((J44/K44)&gt;1.96,"+",IF((J44/K44)&lt;-1.96,"-",""))</f>
        <v/>
      </c>
      <c r="Y44" s="192" t="str">
        <f t="shared" ref="Y44:Y63" si="12">IF((L44/M44)&gt;1.96,"+",IF((L44/M44)&lt;-1.96,"-",""))</f>
        <v>+</v>
      </c>
      <c r="Z44" s="192" t="str">
        <f t="shared" ref="Z44:Z63" si="13">IF((N44/O44)&gt;1.96,"+",IF((N44/O44)&lt;-1.96,"-",""))</f>
        <v/>
      </c>
    </row>
    <row r="45" spans="1:26">
      <c r="A45" s="226" t="s">
        <v>89</v>
      </c>
      <c r="B45" s="220">
        <v>0.25555859512826262</v>
      </c>
      <c r="C45" s="222">
        <v>0.11203576851862443</v>
      </c>
      <c r="D45" s="220">
        <v>0.37898484555546569</v>
      </c>
      <c r="E45" s="221">
        <v>0.10091418713180425</v>
      </c>
      <c r="F45" s="220">
        <v>0.46808959745814172</v>
      </c>
      <c r="G45" s="221">
        <v>0.15995060614940593</v>
      </c>
      <c r="H45" s="220">
        <v>1.8822875054044E-3</v>
      </c>
      <c r="I45" s="221">
        <v>5.0438024526345696E-3</v>
      </c>
      <c r="J45" s="220">
        <v>1.3304634771951099E-2</v>
      </c>
      <c r="K45" s="221">
        <v>3.9462961943627891E-3</v>
      </c>
      <c r="L45" s="220">
        <v>9.5374957029775997E-3</v>
      </c>
      <c r="M45" s="221">
        <v>3.6677963017878496E-3</v>
      </c>
      <c r="N45" s="220">
        <v>9.8393727713442999E-3</v>
      </c>
      <c r="O45" s="221">
        <v>7.7187757985016456E-3</v>
      </c>
      <c r="P45" s="186">
        <v>6.1701187907627499E-2</v>
      </c>
      <c r="T45" s="192" t="str">
        <f t="shared" si="7"/>
        <v>+</v>
      </c>
      <c r="U45" s="192" t="str">
        <f t="shared" si="8"/>
        <v>+</v>
      </c>
      <c r="V45" s="192" t="str">
        <f t="shared" si="9"/>
        <v>+</v>
      </c>
      <c r="W45" s="192" t="str">
        <f t="shared" si="10"/>
        <v/>
      </c>
      <c r="X45" s="192" t="str">
        <f t="shared" si="11"/>
        <v>+</v>
      </c>
      <c r="Y45" s="192" t="str">
        <f t="shared" si="12"/>
        <v>+</v>
      </c>
      <c r="Z45" s="192" t="str">
        <f t="shared" si="13"/>
        <v/>
      </c>
    </row>
    <row r="46" spans="1:26">
      <c r="A46" s="226" t="s">
        <v>103</v>
      </c>
      <c r="B46" s="220">
        <v>0.40140658880082608</v>
      </c>
      <c r="C46" s="222">
        <v>6.7055418027630029E-2</v>
      </c>
      <c r="D46" s="220">
        <v>3.4453971179099402E-2</v>
      </c>
      <c r="E46" s="221">
        <v>7.0425394442601832E-2</v>
      </c>
      <c r="F46" s="220">
        <v>-7.8098743025145204E-2</v>
      </c>
      <c r="G46" s="221">
        <v>8.038302624447595E-2</v>
      </c>
      <c r="H46" s="220">
        <v>7.6884163552179002E-3</v>
      </c>
      <c r="I46" s="221">
        <v>3.83836486155023E-3</v>
      </c>
      <c r="J46" s="220">
        <v>-3.4386082614790001E-4</v>
      </c>
      <c r="K46" s="221">
        <v>2.6928221152518333E-3</v>
      </c>
      <c r="L46" s="220">
        <v>-9.1485514145619995E-4</v>
      </c>
      <c r="M46" s="221">
        <v>2.5613724923826803E-3</v>
      </c>
      <c r="N46" s="220">
        <v>-1.4282968679652E-2</v>
      </c>
      <c r="O46" s="221">
        <v>5.7196839761363538E-3</v>
      </c>
      <c r="P46" s="186">
        <v>2.5489252443118199E-2</v>
      </c>
      <c r="T46" s="192" t="str">
        <f t="shared" si="7"/>
        <v>+</v>
      </c>
      <c r="U46" s="192" t="str">
        <f t="shared" si="8"/>
        <v/>
      </c>
      <c r="V46" s="192" t="str">
        <f t="shared" si="9"/>
        <v/>
      </c>
      <c r="W46" s="192" t="str">
        <f t="shared" si="10"/>
        <v>+</v>
      </c>
      <c r="X46" s="192" t="str">
        <f t="shared" si="11"/>
        <v/>
      </c>
      <c r="Y46" s="192" t="str">
        <f t="shared" si="12"/>
        <v/>
      </c>
      <c r="Z46" s="192" t="str">
        <f t="shared" si="13"/>
        <v>-</v>
      </c>
    </row>
    <row r="47" spans="1:26">
      <c r="A47" s="226" t="s">
        <v>74</v>
      </c>
      <c r="B47" s="220">
        <v>0.58799311866506143</v>
      </c>
      <c r="C47" s="222">
        <v>0.13511148612724636</v>
      </c>
      <c r="D47" s="220">
        <v>7.0757132651002294E-2</v>
      </c>
      <c r="E47" s="221">
        <v>0.15521734321602082</v>
      </c>
      <c r="F47" s="220">
        <v>0.24730951278615079</v>
      </c>
      <c r="G47" s="221">
        <v>0.20722997346779851</v>
      </c>
      <c r="H47" s="220">
        <v>-1.0326697539071001E-2</v>
      </c>
      <c r="I47" s="221">
        <v>7.9880036439299515E-3</v>
      </c>
      <c r="J47" s="220">
        <v>6.2086573229425002E-3</v>
      </c>
      <c r="K47" s="221">
        <v>3.840814472020798E-3</v>
      </c>
      <c r="L47" s="220">
        <v>1.5675399165494701E-2</v>
      </c>
      <c r="M47" s="221">
        <v>7.5578527551409501E-3</v>
      </c>
      <c r="N47" s="220">
        <v>9.8701554524919001E-3</v>
      </c>
      <c r="O47" s="221">
        <v>1.3020332796114467E-2</v>
      </c>
      <c r="P47" s="186">
        <v>3.7082552161338399E-2</v>
      </c>
      <c r="T47" s="192" t="str">
        <f t="shared" si="7"/>
        <v>+</v>
      </c>
      <c r="U47" s="192" t="str">
        <f t="shared" si="8"/>
        <v/>
      </c>
      <c r="V47" s="192" t="str">
        <f t="shared" si="9"/>
        <v/>
      </c>
      <c r="W47" s="192" t="str">
        <f t="shared" si="10"/>
        <v/>
      </c>
      <c r="X47" s="192" t="str">
        <f t="shared" si="11"/>
        <v/>
      </c>
      <c r="Y47" s="192" t="str">
        <f t="shared" si="12"/>
        <v>+</v>
      </c>
      <c r="Z47" s="192" t="str">
        <f t="shared" si="13"/>
        <v/>
      </c>
    </row>
    <row r="48" spans="1:26">
      <c r="A48" s="226" t="s">
        <v>60</v>
      </c>
      <c r="B48" s="220">
        <v>0.49549018154901409</v>
      </c>
      <c r="C48" s="222">
        <v>0.12788480009815278</v>
      </c>
      <c r="D48" s="220">
        <v>-6.0301449093823997E-2</v>
      </c>
      <c r="E48" s="221">
        <v>0.18850319946750904</v>
      </c>
      <c r="F48" s="220">
        <v>-0.19332524424181929</v>
      </c>
      <c r="G48" s="221">
        <v>0.28401971144027716</v>
      </c>
      <c r="H48" s="220">
        <v>4.8887524762013003E-3</v>
      </c>
      <c r="I48" s="221">
        <v>5.0505768325617159E-3</v>
      </c>
      <c r="J48" s="220">
        <v>-4.4604474370447001E-3</v>
      </c>
      <c r="K48" s="221">
        <v>5.358833943194783E-3</v>
      </c>
      <c r="L48" s="220">
        <v>-5.025557922482E-4</v>
      </c>
      <c r="M48" s="221">
        <v>8.5518990183871026E-3</v>
      </c>
      <c r="N48" s="220">
        <v>5.4348553295020005E-4</v>
      </c>
      <c r="O48" s="221">
        <v>1.1686641679888216E-2</v>
      </c>
      <c r="P48" s="186">
        <v>2.2908006001135101E-2</v>
      </c>
      <c r="T48" s="192" t="str">
        <f t="shared" si="7"/>
        <v>+</v>
      </c>
      <c r="U48" s="192" t="str">
        <f t="shared" si="8"/>
        <v/>
      </c>
      <c r="V48" s="192" t="str">
        <f t="shared" si="9"/>
        <v/>
      </c>
      <c r="W48" s="192" t="str">
        <f t="shared" si="10"/>
        <v/>
      </c>
      <c r="X48" s="192" t="str">
        <f t="shared" si="11"/>
        <v/>
      </c>
      <c r="Y48" s="192" t="str">
        <f t="shared" si="12"/>
        <v/>
      </c>
      <c r="Z48" s="192" t="str">
        <f t="shared" si="13"/>
        <v/>
      </c>
    </row>
    <row r="49" spans="1:26">
      <c r="A49" s="226" t="s">
        <v>109</v>
      </c>
      <c r="B49" s="220">
        <v>-8.4320331015694999E-2</v>
      </c>
      <c r="C49" s="222">
        <v>0.19463264698678046</v>
      </c>
      <c r="D49" s="220">
        <v>0.21270748344929921</v>
      </c>
      <c r="E49" s="221">
        <v>0.20355956594012584</v>
      </c>
      <c r="F49" s="220">
        <v>0.13377235143501229</v>
      </c>
      <c r="G49" s="221">
        <v>0.21181856212810754</v>
      </c>
      <c r="H49" s="220">
        <v>1.7796786003070601E-2</v>
      </c>
      <c r="I49" s="221">
        <v>1.6422187940878338E-2</v>
      </c>
      <c r="J49" s="220">
        <v>2.1540854814161999E-3</v>
      </c>
      <c r="K49" s="221">
        <v>7.9244709134050021E-3</v>
      </c>
      <c r="L49" s="220">
        <v>4.6993084970787004E-3</v>
      </c>
      <c r="M49" s="221">
        <v>8.1883750871309981E-3</v>
      </c>
      <c r="N49" s="220">
        <v>-6.6667853836791004E-3</v>
      </c>
      <c r="O49" s="221">
        <v>8.8711494950284835E-3</v>
      </c>
      <c r="P49" s="186">
        <v>8.9611152881932995E-3</v>
      </c>
      <c r="T49" s="192" t="str">
        <f t="shared" si="7"/>
        <v/>
      </c>
      <c r="U49" s="192" t="str">
        <f t="shared" si="8"/>
        <v/>
      </c>
      <c r="V49" s="192" t="str">
        <f t="shared" si="9"/>
        <v/>
      </c>
      <c r="W49" s="192" t="str">
        <f t="shared" si="10"/>
        <v/>
      </c>
      <c r="X49" s="192" t="str">
        <f t="shared" si="11"/>
        <v/>
      </c>
      <c r="Y49" s="192" t="str">
        <f t="shared" si="12"/>
        <v/>
      </c>
      <c r="Z49" s="192" t="str">
        <f t="shared" si="13"/>
        <v/>
      </c>
    </row>
    <row r="50" spans="1:26">
      <c r="A50" s="226" t="s">
        <v>102</v>
      </c>
      <c r="B50" s="220">
        <v>0.40854382579463883</v>
      </c>
      <c r="C50" s="222">
        <v>0.11360419248710435</v>
      </c>
      <c r="D50" s="220">
        <v>0.3846368073526838</v>
      </c>
      <c r="E50" s="221">
        <v>0.12642962648178405</v>
      </c>
      <c r="F50" s="220">
        <v>-3.4957588775191499E-2</v>
      </c>
      <c r="G50" s="221">
        <v>0.25098125878087901</v>
      </c>
      <c r="H50" s="220">
        <v>-2.2823506719709102E-2</v>
      </c>
      <c r="I50" s="221">
        <v>6.2161516815556787E-3</v>
      </c>
      <c r="J50" s="220">
        <v>1.6344112861513E-3</v>
      </c>
      <c r="K50" s="221">
        <v>2.2684622332820917E-3</v>
      </c>
      <c r="L50" s="220">
        <v>2.3854543059715599E-2</v>
      </c>
      <c r="M50" s="221">
        <v>3.4273983544603009E-3</v>
      </c>
      <c r="N50" s="220">
        <v>-2.63625170159732E-2</v>
      </c>
      <c r="O50" s="221">
        <v>1.7992471519439644E-2</v>
      </c>
      <c r="P50" s="186">
        <v>3.5659863402023102E-2</v>
      </c>
      <c r="T50" s="192" t="str">
        <f t="shared" si="7"/>
        <v>+</v>
      </c>
      <c r="U50" s="192" t="str">
        <f t="shared" si="8"/>
        <v>+</v>
      </c>
      <c r="V50" s="192" t="str">
        <f t="shared" si="9"/>
        <v/>
      </c>
      <c r="W50" s="192" t="str">
        <f t="shared" si="10"/>
        <v>-</v>
      </c>
      <c r="X50" s="192" t="str">
        <f t="shared" si="11"/>
        <v/>
      </c>
      <c r="Y50" s="192" t="str">
        <f t="shared" si="12"/>
        <v>+</v>
      </c>
      <c r="Z50" s="192" t="str">
        <f t="shared" si="13"/>
        <v/>
      </c>
    </row>
    <row r="51" spans="1:26">
      <c r="A51" s="226" t="s">
        <v>77</v>
      </c>
      <c r="B51" s="220">
        <v>0.1866275818847779</v>
      </c>
      <c r="C51" s="222">
        <v>0.18658614102879909</v>
      </c>
      <c r="D51" s="220">
        <v>4.2468673942376099E-2</v>
      </c>
      <c r="E51" s="221">
        <v>0.21558828748214032</v>
      </c>
      <c r="F51" s="220">
        <v>-0.15869147379310311</v>
      </c>
      <c r="G51" s="221">
        <v>0.24160618917941434</v>
      </c>
      <c r="H51" s="220">
        <v>6.4788581695060998E-3</v>
      </c>
      <c r="I51" s="221">
        <v>7.1205862190074883E-3</v>
      </c>
      <c r="J51" s="220">
        <v>4.5563106969889999E-4</v>
      </c>
      <c r="K51" s="221">
        <v>3.7897811141774538E-3</v>
      </c>
      <c r="L51" s="220">
        <v>1.70318210203638E-2</v>
      </c>
      <c r="M51" s="221">
        <v>1.0418014582147314E-2</v>
      </c>
      <c r="N51" s="220">
        <v>5.6599073088335998E-3</v>
      </c>
      <c r="O51" s="221">
        <v>1.3053978830663473E-2</v>
      </c>
      <c r="P51" s="186">
        <v>7.3347461096954997E-3</v>
      </c>
      <c r="T51" s="192" t="str">
        <f t="shared" si="7"/>
        <v/>
      </c>
      <c r="U51" s="192" t="str">
        <f t="shared" si="8"/>
        <v/>
      </c>
      <c r="V51" s="192" t="str">
        <f t="shared" si="9"/>
        <v/>
      </c>
      <c r="W51" s="192" t="str">
        <f t="shared" si="10"/>
        <v/>
      </c>
      <c r="X51" s="192" t="str">
        <f t="shared" si="11"/>
        <v/>
      </c>
      <c r="Y51" s="192" t="str">
        <f t="shared" si="12"/>
        <v/>
      </c>
      <c r="Z51" s="192" t="str">
        <f t="shared" si="13"/>
        <v/>
      </c>
    </row>
    <row r="52" spans="1:26">
      <c r="A52" s="226" t="s">
        <v>59</v>
      </c>
      <c r="B52" s="220">
        <v>0.38844858356547562</v>
      </c>
      <c r="C52" s="222">
        <v>0.10368335126149024</v>
      </c>
      <c r="D52" s="220">
        <v>7.1178430029670503E-2</v>
      </c>
      <c r="E52" s="221">
        <v>0.10823152361288683</v>
      </c>
      <c r="F52" s="220">
        <v>1.4052445896749999E-4</v>
      </c>
      <c r="G52" s="221">
        <v>0.14371821046672312</v>
      </c>
      <c r="H52" s="220">
        <v>9.1524937235743006E-3</v>
      </c>
      <c r="I52" s="221">
        <v>3.4041558624108826E-3</v>
      </c>
      <c r="J52" s="220">
        <v>1.4275976927056E-3</v>
      </c>
      <c r="K52" s="221">
        <v>5.1307688997779119E-3</v>
      </c>
      <c r="L52" s="220">
        <v>1.3499356816288E-2</v>
      </c>
      <c r="M52" s="221">
        <v>6.5726886413588065E-3</v>
      </c>
      <c r="N52" s="220">
        <v>-7.5640719951790003E-3</v>
      </c>
      <c r="O52" s="221">
        <v>1.41850366054039E-2</v>
      </c>
      <c r="P52" s="186">
        <v>2.5426701132127E-2</v>
      </c>
      <c r="T52" s="192" t="str">
        <f t="shared" si="7"/>
        <v>+</v>
      </c>
      <c r="U52" s="192" t="str">
        <f t="shared" si="8"/>
        <v/>
      </c>
      <c r="V52" s="192" t="str">
        <f t="shared" si="9"/>
        <v/>
      </c>
      <c r="W52" s="192" t="str">
        <f t="shared" si="10"/>
        <v>+</v>
      </c>
      <c r="X52" s="192" t="str">
        <f t="shared" si="11"/>
        <v/>
      </c>
      <c r="Y52" s="192" t="str">
        <f t="shared" si="12"/>
        <v>+</v>
      </c>
      <c r="Z52" s="192" t="str">
        <f t="shared" si="13"/>
        <v/>
      </c>
    </row>
    <row r="53" spans="1:26">
      <c r="A53" s="226" t="s">
        <v>64</v>
      </c>
      <c r="B53" s="220">
        <v>1.277893481430405</v>
      </c>
      <c r="C53" s="222">
        <v>0.26126513300273396</v>
      </c>
      <c r="D53" s="220">
        <v>0.39454117640054931</v>
      </c>
      <c r="E53" s="221">
        <v>0.24624867217626867</v>
      </c>
      <c r="F53" s="220" t="s">
        <v>23</v>
      </c>
      <c r="G53" s="221" t="s">
        <v>23</v>
      </c>
      <c r="H53" s="220">
        <v>-1.9011045885753398E-2</v>
      </c>
      <c r="I53" s="221">
        <v>1.4465330131576668E-2</v>
      </c>
      <c r="J53" s="220">
        <v>-8.8239880110318001E-3</v>
      </c>
      <c r="K53" s="221">
        <v>6.320159342091701E-3</v>
      </c>
      <c r="L53" s="220">
        <v>4.3694705094717998E-2</v>
      </c>
      <c r="M53" s="221">
        <v>2.5174175665257106E-2</v>
      </c>
      <c r="N53" s="220">
        <v>-2.7406656637017999E-2</v>
      </c>
      <c r="O53" s="221">
        <v>2.5911135185874675E-2</v>
      </c>
      <c r="P53" s="186">
        <v>6.4597864584495193E-2</v>
      </c>
      <c r="T53" s="192" t="str">
        <f t="shared" si="7"/>
        <v>+</v>
      </c>
      <c r="U53" s="192" t="str">
        <f t="shared" si="8"/>
        <v/>
      </c>
      <c r="V53" s="192" t="e">
        <f t="shared" si="9"/>
        <v>#VALUE!</v>
      </c>
      <c r="W53" s="192" t="str">
        <f t="shared" si="10"/>
        <v/>
      </c>
      <c r="X53" s="192" t="str">
        <f t="shared" si="11"/>
        <v/>
      </c>
      <c r="Y53" s="192" t="str">
        <f t="shared" si="12"/>
        <v/>
      </c>
      <c r="Z53" s="192" t="str">
        <f t="shared" si="13"/>
        <v/>
      </c>
    </row>
    <row r="54" spans="1:26">
      <c r="A54" s="227" t="s">
        <v>95</v>
      </c>
      <c r="B54" s="220">
        <v>0.4412552303777999</v>
      </c>
      <c r="C54" s="222">
        <v>5.1243690560993836E-2</v>
      </c>
      <c r="D54" s="220">
        <v>4.5192068317062302E-2</v>
      </c>
      <c r="E54" s="221">
        <v>8.1986177687479497E-2</v>
      </c>
      <c r="F54" s="220">
        <v>-9.0352368572135994E-2</v>
      </c>
      <c r="G54" s="221">
        <v>8.2080239965065097E-2</v>
      </c>
      <c r="H54" s="220">
        <v>-6.5243137584952999E-3</v>
      </c>
      <c r="I54" s="221">
        <v>3.3979421220857436E-3</v>
      </c>
      <c r="J54" s="220">
        <v>-6.3568811160632996E-3</v>
      </c>
      <c r="K54" s="221">
        <v>1.4594875140139592E-3</v>
      </c>
      <c r="L54" s="220">
        <v>1.00412490141064E-2</v>
      </c>
      <c r="M54" s="221">
        <v>2.0778539149761042E-3</v>
      </c>
      <c r="N54" s="220">
        <v>-1.96818020199452E-2</v>
      </c>
      <c r="O54" s="221">
        <v>1.6424373481060413E-2</v>
      </c>
      <c r="P54" s="186">
        <v>3.0386729386745099E-2</v>
      </c>
      <c r="T54" s="192" t="str">
        <f t="shared" si="7"/>
        <v>+</v>
      </c>
      <c r="U54" s="192" t="str">
        <f t="shared" si="8"/>
        <v/>
      </c>
      <c r="V54" s="192" t="str">
        <f t="shared" si="9"/>
        <v/>
      </c>
      <c r="W54" s="192" t="str">
        <f t="shared" si="10"/>
        <v/>
      </c>
      <c r="X54" s="192" t="str">
        <f t="shared" si="11"/>
        <v>-</v>
      </c>
      <c r="Y54" s="192" t="str">
        <f t="shared" si="12"/>
        <v>+</v>
      </c>
      <c r="Z54" s="192" t="str">
        <f t="shared" si="13"/>
        <v/>
      </c>
    </row>
    <row r="55" spans="1:26">
      <c r="A55" s="227" t="s">
        <v>72</v>
      </c>
      <c r="B55" s="220">
        <v>0.23627490527334119</v>
      </c>
      <c r="C55" s="222">
        <v>9.6846879834319222E-2</v>
      </c>
      <c r="D55" s="220">
        <v>-1.64553488241494E-2</v>
      </c>
      <c r="E55" s="221">
        <v>9.9072250950937857E-2</v>
      </c>
      <c r="F55" s="220">
        <v>0.1480115251729113</v>
      </c>
      <c r="G55" s="221">
        <v>0.12399997231376851</v>
      </c>
      <c r="H55" s="220">
        <v>-8.5129871241096996E-3</v>
      </c>
      <c r="I55" s="221">
        <v>4.5494713110518338E-3</v>
      </c>
      <c r="J55" s="220">
        <v>1.1439716566105901E-2</v>
      </c>
      <c r="K55" s="221">
        <v>3.6519257061395994E-3</v>
      </c>
      <c r="L55" s="220">
        <v>7.2140111173755002E-3</v>
      </c>
      <c r="M55" s="221">
        <v>3.7942378530426879E-3</v>
      </c>
      <c r="N55" s="220">
        <v>-4.3121485775893002E-3</v>
      </c>
      <c r="O55" s="221">
        <v>4.0998994406290503E-3</v>
      </c>
      <c r="P55" s="186">
        <v>6.36941290325133E-2</v>
      </c>
      <c r="T55" s="192" t="str">
        <f t="shared" si="7"/>
        <v>+</v>
      </c>
      <c r="U55" s="192" t="str">
        <f t="shared" si="8"/>
        <v/>
      </c>
      <c r="V55" s="192" t="str">
        <f t="shared" si="9"/>
        <v/>
      </c>
      <c r="W55" s="192" t="str">
        <f t="shared" si="10"/>
        <v/>
      </c>
      <c r="X55" s="192" t="str">
        <f t="shared" si="11"/>
        <v>+</v>
      </c>
      <c r="Y55" s="192" t="str">
        <f t="shared" si="12"/>
        <v/>
      </c>
      <c r="Z55" s="192" t="str">
        <f t="shared" si="13"/>
        <v/>
      </c>
    </row>
    <row r="56" spans="1:26">
      <c r="A56" s="227" t="s">
        <v>57</v>
      </c>
      <c r="B56" s="220">
        <v>0.86605502041354354</v>
      </c>
      <c r="C56" s="222">
        <v>8.07678612376585E-2</v>
      </c>
      <c r="D56" s="220">
        <v>-0.2040897061545692</v>
      </c>
      <c r="E56" s="221">
        <v>0.1152643010241701</v>
      </c>
      <c r="F56" s="220">
        <v>0.19715117820371961</v>
      </c>
      <c r="G56" s="221">
        <v>0.17387251422295708</v>
      </c>
      <c r="H56" s="220">
        <v>-2.31767052298117E-2</v>
      </c>
      <c r="I56" s="221">
        <v>6.1239659751763133E-3</v>
      </c>
      <c r="J56" s="220">
        <v>6.2172615400378998E-3</v>
      </c>
      <c r="K56" s="221">
        <v>2.5405783503571382E-3</v>
      </c>
      <c r="L56" s="220">
        <v>4.3869888688245996E-3</v>
      </c>
      <c r="M56" s="221">
        <v>3.6260676714080496E-3</v>
      </c>
      <c r="N56" s="220">
        <v>4.0211777636257703E-2</v>
      </c>
      <c r="O56" s="221">
        <v>1.1796735819936004E-2</v>
      </c>
      <c r="P56" s="186">
        <v>6.0339574018590497E-2</v>
      </c>
      <c r="T56" s="192" t="str">
        <f t="shared" si="7"/>
        <v>+</v>
      </c>
      <c r="U56" s="192" t="str">
        <f t="shared" si="8"/>
        <v/>
      </c>
      <c r="V56" s="192" t="str">
        <f t="shared" si="9"/>
        <v/>
      </c>
      <c r="W56" s="192" t="str">
        <f t="shared" si="10"/>
        <v>-</v>
      </c>
      <c r="X56" s="192" t="str">
        <f t="shared" si="11"/>
        <v>+</v>
      </c>
      <c r="Y56" s="192" t="str">
        <f t="shared" si="12"/>
        <v/>
      </c>
      <c r="Z56" s="192" t="str">
        <f t="shared" si="13"/>
        <v>+</v>
      </c>
    </row>
    <row r="57" spans="1:26">
      <c r="A57" s="227" t="s">
        <v>104</v>
      </c>
      <c r="B57" s="220">
        <v>0.69225833002270654</v>
      </c>
      <c r="C57" s="222">
        <v>0.12549548290071227</v>
      </c>
      <c r="D57" s="220">
        <v>6.6105723676147005E-2</v>
      </c>
      <c r="E57" s="221">
        <v>0.1049844985387401</v>
      </c>
      <c r="F57" s="220">
        <v>-0.1248900769364131</v>
      </c>
      <c r="G57" s="221">
        <v>0.13019942948895533</v>
      </c>
      <c r="H57" s="220">
        <v>-2.85089592210876E-2</v>
      </c>
      <c r="I57" s="221">
        <v>8.2330488588171213E-3</v>
      </c>
      <c r="J57" s="220">
        <v>2.2267724516421999E-3</v>
      </c>
      <c r="K57" s="221">
        <v>2.3116923920992712E-3</v>
      </c>
      <c r="L57" s="220">
        <v>9.1178367582976007E-3</v>
      </c>
      <c r="M57" s="221">
        <v>4.4594007543307251E-3</v>
      </c>
      <c r="N57" s="220">
        <v>-3.759034539254E-3</v>
      </c>
      <c r="O57" s="221">
        <v>5.6645754084072245E-3</v>
      </c>
      <c r="P57" s="186">
        <v>5.6087041275319202E-2</v>
      </c>
      <c r="T57" s="192" t="str">
        <f t="shared" si="7"/>
        <v>+</v>
      </c>
      <c r="U57" s="192" t="str">
        <f t="shared" si="8"/>
        <v/>
      </c>
      <c r="V57" s="192" t="str">
        <f t="shared" si="9"/>
        <v/>
      </c>
      <c r="W57" s="192" t="str">
        <f t="shared" si="10"/>
        <v>-</v>
      </c>
      <c r="X57" s="192" t="str">
        <f t="shared" si="11"/>
        <v/>
      </c>
      <c r="Y57" s="192" t="str">
        <f t="shared" si="12"/>
        <v>+</v>
      </c>
      <c r="Z57" s="192" t="str">
        <f t="shared" si="13"/>
        <v/>
      </c>
    </row>
    <row r="58" spans="1:26">
      <c r="A58" s="227" t="s">
        <v>63</v>
      </c>
      <c r="B58" s="220">
        <v>0.5853513688957781</v>
      </c>
      <c r="C58" s="222">
        <v>0.27014343732060608</v>
      </c>
      <c r="D58" s="220">
        <v>3.1238053138822101E-2</v>
      </c>
      <c r="E58" s="221">
        <v>0.12305492353504217</v>
      </c>
      <c r="F58" s="220">
        <v>0.1829334320706881</v>
      </c>
      <c r="G58" s="221">
        <v>0.22527106588591472</v>
      </c>
      <c r="H58" s="220">
        <v>-9.1656786027135995E-3</v>
      </c>
      <c r="I58" s="221">
        <v>1.0018173685224284E-2</v>
      </c>
      <c r="J58" s="220">
        <v>1.7216538036473199E-2</v>
      </c>
      <c r="K58" s="221">
        <v>2.8231930251575435E-3</v>
      </c>
      <c r="L58" s="220">
        <v>1.5988244107844302E-2</v>
      </c>
      <c r="M58" s="221">
        <v>1.6074814087800222E-2</v>
      </c>
      <c r="N58" s="220">
        <v>1.9243503663268501E-2</v>
      </c>
      <c r="O58" s="221">
        <v>4.4857930973075076E-2</v>
      </c>
      <c r="P58" s="186">
        <v>0.11994242859862379</v>
      </c>
      <c r="T58" s="192" t="str">
        <f t="shared" si="7"/>
        <v>+</v>
      </c>
      <c r="U58" s="192" t="str">
        <f t="shared" si="8"/>
        <v/>
      </c>
      <c r="V58" s="192" t="str">
        <f t="shared" si="9"/>
        <v/>
      </c>
      <c r="W58" s="192" t="str">
        <f t="shared" si="10"/>
        <v/>
      </c>
      <c r="X58" s="192" t="str">
        <f t="shared" si="11"/>
        <v>+</v>
      </c>
      <c r="Y58" s="192" t="str">
        <f t="shared" si="12"/>
        <v/>
      </c>
      <c r="Z58" s="192" t="str">
        <f t="shared" si="13"/>
        <v/>
      </c>
    </row>
    <row r="59" spans="1:26">
      <c r="A59" s="227" t="s">
        <v>81</v>
      </c>
      <c r="B59" s="220" t="s">
        <v>14</v>
      </c>
      <c r="C59" s="222" t="s">
        <v>14</v>
      </c>
      <c r="D59" s="220" t="s">
        <v>14</v>
      </c>
      <c r="E59" s="221" t="s">
        <v>14</v>
      </c>
      <c r="F59" s="220" t="s">
        <v>14</v>
      </c>
      <c r="G59" s="221" t="s">
        <v>14</v>
      </c>
      <c r="H59" s="220" t="s">
        <v>14</v>
      </c>
      <c r="I59" s="221" t="s">
        <v>14</v>
      </c>
      <c r="J59" s="220" t="s">
        <v>14</v>
      </c>
      <c r="K59" s="221" t="s">
        <v>14</v>
      </c>
      <c r="L59" s="220" t="s">
        <v>14</v>
      </c>
      <c r="M59" s="221" t="s">
        <v>14</v>
      </c>
      <c r="N59" s="220" t="s">
        <v>14</v>
      </c>
      <c r="O59" s="221" t="s">
        <v>14</v>
      </c>
      <c r="P59" s="186" t="s">
        <v>14</v>
      </c>
      <c r="T59" s="192" t="e">
        <f t="shared" si="7"/>
        <v>#VALUE!</v>
      </c>
      <c r="U59" s="192" t="e">
        <f t="shared" si="8"/>
        <v>#VALUE!</v>
      </c>
      <c r="V59" s="192" t="e">
        <f t="shared" si="9"/>
        <v>#VALUE!</v>
      </c>
      <c r="W59" s="192" t="e">
        <f t="shared" si="10"/>
        <v>#VALUE!</v>
      </c>
      <c r="X59" s="192" t="e">
        <f t="shared" si="11"/>
        <v>#VALUE!</v>
      </c>
      <c r="Y59" s="192" t="e">
        <f t="shared" si="12"/>
        <v>#VALUE!</v>
      </c>
      <c r="Z59" s="192" t="e">
        <f t="shared" si="13"/>
        <v>#VALUE!</v>
      </c>
    </row>
    <row r="60" spans="1:26">
      <c r="A60" s="227" t="s">
        <v>94</v>
      </c>
      <c r="B60" s="220">
        <v>0.51105114607475133</v>
      </c>
      <c r="C60" s="222">
        <v>7.9548118432121465E-2</v>
      </c>
      <c r="D60" s="220">
        <v>-0.15928439679294809</v>
      </c>
      <c r="E60" s="221">
        <v>5.877650307536296E-2</v>
      </c>
      <c r="F60" s="220">
        <v>-0.21881582630279831</v>
      </c>
      <c r="G60" s="221">
        <v>0.10919938501803254</v>
      </c>
      <c r="H60" s="220">
        <v>1.53074208672368E-2</v>
      </c>
      <c r="I60" s="221">
        <v>4.2711755989807317E-3</v>
      </c>
      <c r="J60" s="220">
        <v>-4.8810308831534E-3</v>
      </c>
      <c r="K60" s="221">
        <v>8.5714551258411168E-4</v>
      </c>
      <c r="L60" s="220">
        <v>2.8472965832147998E-3</v>
      </c>
      <c r="M60" s="221">
        <v>1.111201452842309E-3</v>
      </c>
      <c r="N60" s="220">
        <v>-5.0713634480449999E-4</v>
      </c>
      <c r="O60" s="221">
        <v>3.1330837198744813E-3</v>
      </c>
      <c r="P60" s="186">
        <v>2.8749871306200499E-2</v>
      </c>
      <c r="T60" s="192" t="str">
        <f t="shared" si="7"/>
        <v>+</v>
      </c>
      <c r="U60" s="192" t="str">
        <f t="shared" si="8"/>
        <v>-</v>
      </c>
      <c r="V60" s="192" t="str">
        <f t="shared" si="9"/>
        <v>-</v>
      </c>
      <c r="W60" s="192" t="str">
        <f t="shared" si="10"/>
        <v>+</v>
      </c>
      <c r="X60" s="192" t="str">
        <f t="shared" si="11"/>
        <v>-</v>
      </c>
      <c r="Y60" s="192" t="str">
        <f t="shared" si="12"/>
        <v>+</v>
      </c>
      <c r="Z60" s="192" t="str">
        <f t="shared" si="13"/>
        <v/>
      </c>
    </row>
    <row r="61" spans="1:26">
      <c r="A61" s="228" t="s">
        <v>83</v>
      </c>
      <c r="B61" s="220">
        <v>0.47536389703707599</v>
      </c>
      <c r="C61" s="222">
        <v>2.6373104807047201E-2</v>
      </c>
      <c r="D61" s="220">
        <v>0.17649888304090711</v>
      </c>
      <c r="E61" s="221">
        <v>2.6004789970230899E-2</v>
      </c>
      <c r="F61" s="220">
        <v>9.5100028244435697E-2</v>
      </c>
      <c r="G61" s="221">
        <v>3.4529484337920198E-2</v>
      </c>
      <c r="H61" s="220">
        <v>-4.5077079017420002E-4</v>
      </c>
      <c r="I61" s="221">
        <v>1.1548182469512001E-3</v>
      </c>
      <c r="J61" s="220">
        <v>3.5941300128548999E-3</v>
      </c>
      <c r="K61" s="221">
        <v>1.093778028265E-3</v>
      </c>
      <c r="L61" s="220">
        <v>1.4667110864803099E-2</v>
      </c>
      <c r="M61" s="221">
        <v>1.5162422395001E-3</v>
      </c>
      <c r="N61" s="220">
        <v>2.6489979998699998E-5</v>
      </c>
      <c r="O61" s="221">
        <v>3.5904206047048001E-3</v>
      </c>
      <c r="P61" s="186">
        <v>4.9718652565325601E-2</v>
      </c>
      <c r="T61" s="192" t="str">
        <f t="shared" si="7"/>
        <v>+</v>
      </c>
      <c r="U61" s="192" t="str">
        <f t="shared" si="8"/>
        <v>+</v>
      </c>
      <c r="V61" s="192" t="str">
        <f t="shared" si="9"/>
        <v>+</v>
      </c>
      <c r="W61" s="192" t="str">
        <f t="shared" si="10"/>
        <v/>
      </c>
      <c r="X61" s="192" t="str">
        <f t="shared" si="11"/>
        <v>+</v>
      </c>
      <c r="Y61" s="192" t="str">
        <f t="shared" si="12"/>
        <v>+</v>
      </c>
      <c r="Z61" s="192" t="str">
        <f t="shared" si="13"/>
        <v/>
      </c>
    </row>
    <row r="62" spans="1:26">
      <c r="A62" s="228" t="s">
        <v>110</v>
      </c>
      <c r="B62" s="220">
        <v>0.4516143798828125</v>
      </c>
      <c r="C62" s="222">
        <v>3.5176932811737102E-2</v>
      </c>
      <c r="D62" s="220">
        <v>0.2009600102901459</v>
      </c>
      <c r="E62" s="221">
        <v>2.88814771920443E-2</v>
      </c>
      <c r="F62" s="220">
        <v>9.5149755477905301E-2</v>
      </c>
      <c r="G62" s="221">
        <v>4.2503800243139302E-2</v>
      </c>
      <c r="H62" s="220">
        <v>-2.3290461394935998E-3</v>
      </c>
      <c r="I62" s="221">
        <v>1.5579833416268E-3</v>
      </c>
      <c r="J62" s="220">
        <v>1.695838291198E-3</v>
      </c>
      <c r="K62" s="221">
        <v>1.0535650653765E-3</v>
      </c>
      <c r="L62" s="220">
        <v>1.17337126284838E-2</v>
      </c>
      <c r="M62" s="221">
        <v>1.2964275665581001E-3</v>
      </c>
      <c r="N62" s="220">
        <v>-1.3263905420899001E-3</v>
      </c>
      <c r="O62" s="221">
        <v>4.1426448151468996E-3</v>
      </c>
      <c r="P62" s="186">
        <v>4.68865595757961E-2</v>
      </c>
      <c r="T62" s="192" t="str">
        <f t="shared" si="7"/>
        <v>+</v>
      </c>
      <c r="U62" s="192" t="str">
        <f t="shared" si="8"/>
        <v>+</v>
      </c>
      <c r="V62" s="192" t="str">
        <f t="shared" si="9"/>
        <v>+</v>
      </c>
      <c r="W62" s="192" t="str">
        <f t="shared" si="10"/>
        <v/>
      </c>
      <c r="X62" s="192" t="str">
        <f t="shared" si="11"/>
        <v/>
      </c>
      <c r="Y62" s="192" t="str">
        <f t="shared" si="12"/>
        <v>+</v>
      </c>
      <c r="Z62" s="192" t="str">
        <f t="shared" si="13"/>
        <v/>
      </c>
    </row>
    <row r="63" spans="1:26" ht="14" thickBot="1">
      <c r="A63" s="229" t="s">
        <v>54</v>
      </c>
      <c r="B63" s="223">
        <v>0.51076156771349446</v>
      </c>
      <c r="C63" s="225">
        <v>2.1951204684596701E-2</v>
      </c>
      <c r="D63" s="223">
        <v>0.14260932079237951</v>
      </c>
      <c r="E63" s="224">
        <v>2.2081874063588899E-2</v>
      </c>
      <c r="F63" s="223">
        <v>9.0166522863738899E-2</v>
      </c>
      <c r="G63" s="224">
        <v>2.9333443348941699E-2</v>
      </c>
      <c r="H63" s="223">
        <v>-9.344381553785E-4</v>
      </c>
      <c r="I63" s="224">
        <v>1.0443933919839E-3</v>
      </c>
      <c r="J63" s="223">
        <v>3.0171487366857002E-3</v>
      </c>
      <c r="K63" s="224">
        <v>8.1946073761459998E-4</v>
      </c>
      <c r="L63" s="223">
        <v>1.32916450832774E-2</v>
      </c>
      <c r="M63" s="224">
        <v>1.3369793418243001E-3</v>
      </c>
      <c r="N63" s="223">
        <v>-7.7498651665059998E-4</v>
      </c>
      <c r="O63" s="224">
        <v>2.7490215511933001E-3</v>
      </c>
      <c r="P63" s="188">
        <v>4.7815553943188802E-2</v>
      </c>
      <c r="T63" s="192" t="str">
        <f t="shared" si="7"/>
        <v>+</v>
      </c>
      <c r="U63" s="192" t="str">
        <f t="shared" si="8"/>
        <v>+</v>
      </c>
      <c r="V63" s="192" t="str">
        <f t="shared" si="9"/>
        <v>+</v>
      </c>
      <c r="W63" s="192" t="str">
        <f t="shared" si="10"/>
        <v/>
      </c>
      <c r="X63" s="192" t="str">
        <f t="shared" si="11"/>
        <v>+</v>
      </c>
      <c r="Y63" s="192" t="str">
        <f t="shared" si="12"/>
        <v>+</v>
      </c>
      <c r="Z63" s="192" t="str">
        <f t="shared" si="13"/>
        <v/>
      </c>
    </row>
    <row r="64" spans="1:26">
      <c r="S64" s="82"/>
      <c r="T64" s="82"/>
      <c r="U64" s="82"/>
      <c r="V64" s="82"/>
      <c r="W64" s="82"/>
      <c r="X64" s="82"/>
      <c r="Y64" s="82"/>
      <c r="Z64" s="82"/>
    </row>
    <row r="65" spans="1:31" s="82" customFormat="1" ht="12.75" customHeight="1">
      <c r="A65" s="170" t="s">
        <v>405</v>
      </c>
      <c r="B65" s="170"/>
      <c r="C65" s="170"/>
      <c r="D65" s="170"/>
      <c r="E65" s="170"/>
      <c r="F65" s="170"/>
      <c r="G65" s="170"/>
      <c r="H65" s="170"/>
      <c r="I65" s="170"/>
      <c r="J65" s="170"/>
      <c r="K65" s="170"/>
      <c r="L65" s="170"/>
      <c r="M65" s="170"/>
      <c r="N65" s="170"/>
      <c r="O65" s="170"/>
      <c r="P65" s="170"/>
      <c r="S65" s="192" t="s">
        <v>33</v>
      </c>
      <c r="T65" s="193">
        <f t="shared" ref="T65:Z65" si="14">COUNTIF(T12:T60,"=+")</f>
        <v>42</v>
      </c>
      <c r="U65" s="193">
        <f t="shared" si="14"/>
        <v>16</v>
      </c>
      <c r="V65" s="193">
        <f t="shared" si="14"/>
        <v>8</v>
      </c>
      <c r="W65" s="193">
        <f t="shared" si="14"/>
        <v>9</v>
      </c>
      <c r="X65" s="193">
        <f t="shared" si="14"/>
        <v>11</v>
      </c>
      <c r="Y65" s="193">
        <f t="shared" si="14"/>
        <v>24</v>
      </c>
      <c r="Z65" s="193">
        <f t="shared" si="14"/>
        <v>2</v>
      </c>
    </row>
    <row r="66" spans="1:31" s="82" customFormat="1" ht="12.75" customHeight="1">
      <c r="A66" s="189" t="s">
        <v>305</v>
      </c>
      <c r="B66" s="170"/>
      <c r="C66" s="170"/>
      <c r="D66" s="170"/>
      <c r="E66" s="170"/>
      <c r="F66" s="170"/>
      <c r="G66" s="170"/>
      <c r="H66" s="170"/>
      <c r="I66" s="170"/>
      <c r="J66" s="170"/>
      <c r="K66" s="170"/>
      <c r="L66" s="170"/>
      <c r="M66" s="170"/>
      <c r="N66" s="170"/>
      <c r="O66" s="170"/>
      <c r="P66" s="170"/>
      <c r="S66" s="192" t="s">
        <v>34</v>
      </c>
      <c r="T66" s="193">
        <f t="shared" ref="T66:Z66" si="15">COUNTIF(T12:T60,"=-")</f>
        <v>0</v>
      </c>
      <c r="U66" s="193">
        <f t="shared" si="15"/>
        <v>2</v>
      </c>
      <c r="V66" s="193">
        <f t="shared" si="15"/>
        <v>1</v>
      </c>
      <c r="W66" s="193">
        <f t="shared" si="15"/>
        <v>7</v>
      </c>
      <c r="X66" s="193">
        <f t="shared" si="15"/>
        <v>2</v>
      </c>
      <c r="Y66" s="193">
        <f t="shared" si="15"/>
        <v>0</v>
      </c>
      <c r="Z66" s="193">
        <f t="shared" si="15"/>
        <v>4</v>
      </c>
    </row>
    <row r="67" spans="1:31" s="82" customFormat="1" ht="12.75" customHeight="1">
      <c r="A67" s="189" t="s">
        <v>286</v>
      </c>
      <c r="B67" s="170"/>
      <c r="C67" s="170"/>
      <c r="D67" s="170"/>
      <c r="E67" s="170"/>
      <c r="F67" s="170"/>
      <c r="G67" s="170"/>
      <c r="H67" s="170"/>
      <c r="I67" s="170"/>
      <c r="J67" s="170"/>
      <c r="K67" s="170"/>
      <c r="L67" s="170"/>
      <c r="M67" s="170"/>
      <c r="N67" s="170"/>
      <c r="O67" s="170"/>
      <c r="P67" s="170"/>
    </row>
    <row r="68" spans="1:31" s="82" customFormat="1" ht="12.75" customHeight="1">
      <c r="A68" s="190" t="s">
        <v>287</v>
      </c>
      <c r="B68" s="170"/>
      <c r="C68" s="170"/>
      <c r="D68" s="170"/>
      <c r="E68" s="170"/>
      <c r="F68" s="170"/>
      <c r="G68" s="170"/>
      <c r="H68" s="170"/>
      <c r="I68" s="170"/>
      <c r="J68" s="170"/>
      <c r="K68" s="170"/>
      <c r="L68" s="170"/>
      <c r="M68" s="170"/>
      <c r="N68" s="170"/>
      <c r="O68" s="170"/>
      <c r="P68" s="170"/>
    </row>
    <row r="69" spans="1:31" s="82" customFormat="1" ht="12.75" customHeight="1">
      <c r="A69" s="189" t="s">
        <v>314</v>
      </c>
      <c r="B69" s="170"/>
      <c r="C69" s="170"/>
      <c r="D69" s="170"/>
      <c r="E69" s="170"/>
      <c r="F69" s="170"/>
      <c r="G69" s="170"/>
      <c r="H69" s="170"/>
      <c r="I69" s="170"/>
      <c r="J69" s="170"/>
      <c r="K69" s="170"/>
      <c r="L69" s="170"/>
      <c r="M69" s="170"/>
      <c r="N69" s="170"/>
      <c r="O69" s="170"/>
      <c r="P69" s="170"/>
    </row>
    <row r="70" spans="1:31" s="82" customFormat="1" ht="12.75" customHeight="1">
      <c r="A70" s="9" t="s">
        <v>420</v>
      </c>
    </row>
    <row r="71" spans="1:31" s="82" customFormat="1" ht="12.75" customHeight="1">
      <c r="A71" s="149"/>
    </row>
    <row r="72" spans="1:31" s="82" customFormat="1" ht="14" customHeight="1">
      <c r="A72" s="150"/>
    </row>
    <row r="73" spans="1:31" s="82" customFormat="1"/>
    <row r="74" spans="1:31" s="82" customFormat="1">
      <c r="AA74" s="9"/>
    </row>
    <row r="75" spans="1:31" s="82" customFormat="1" ht="14" customHeight="1">
      <c r="A75" s="9"/>
      <c r="B75" s="9"/>
      <c r="C75" s="9"/>
      <c r="D75" s="9"/>
      <c r="E75" s="9"/>
      <c r="F75" s="9"/>
      <c r="G75" s="9"/>
      <c r="H75" s="9"/>
      <c r="I75" s="9"/>
      <c r="J75" s="9"/>
      <c r="K75" s="9"/>
      <c r="L75" s="9"/>
      <c r="M75" s="9"/>
      <c r="N75" s="9"/>
      <c r="O75" s="9"/>
      <c r="P75" s="9"/>
      <c r="Q75" s="9"/>
      <c r="R75" s="9"/>
      <c r="AA75" s="9"/>
      <c r="AB75" s="9"/>
      <c r="AC75" s="9"/>
      <c r="AD75" s="9"/>
      <c r="AE75" s="9"/>
    </row>
  </sheetData>
  <sortState xmlns:xlrd2="http://schemas.microsoft.com/office/spreadsheetml/2017/richdata2" ref="A12:P60">
    <sortCondition ref="A12"/>
  </sortState>
  <mergeCells count="10">
    <mergeCell ref="L9:M9"/>
    <mergeCell ref="N9:O9"/>
    <mergeCell ref="B7:P7"/>
    <mergeCell ref="B8:O8"/>
    <mergeCell ref="P8:P10"/>
    <mergeCell ref="B9:C9"/>
    <mergeCell ref="D9:E9"/>
    <mergeCell ref="F9:G9"/>
    <mergeCell ref="H9:I9"/>
    <mergeCell ref="J9:K9"/>
  </mergeCells>
  <conditionalFormatting sqref="B12:B63 D12:D63 F12:F63 H12:H63 J12:J63 L12:L63 N12:N63">
    <cfRule type="expression" dxfId="5" priority="2">
      <formula>ABS(B12/C12)&gt;1.96</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O127"/>
  <sheetViews>
    <sheetView topLeftCell="A3" zoomScaleNormal="100" workbookViewId="0">
      <selection activeCell="F9" sqref="F9:G9"/>
    </sheetView>
  </sheetViews>
  <sheetFormatPr baseColWidth="10" defaultColWidth="8.6640625" defaultRowHeight="13"/>
  <cols>
    <col min="1" max="1" width="34" style="9" customWidth="1"/>
    <col min="2" max="16" width="10.6640625" style="9" customWidth="1"/>
    <col min="17" max="16384" width="8.6640625" style="9"/>
  </cols>
  <sheetData>
    <row r="1" spans="1:26">
      <c r="A1" s="9" t="str">
        <f ca="1">RIGHT(CELL("Filename",A1),LEN(CELL("Filename",A1))-FIND("]",CELL("Filename",A1)))</f>
        <v>REG.OLS.T3JOBSA_EFPDEV_v3</v>
      </c>
      <c r="J1" s="238" t="s">
        <v>510</v>
      </c>
    </row>
    <row r="2" spans="1:26">
      <c r="A2" s="73" t="s">
        <v>410</v>
      </c>
    </row>
    <row r="3" spans="1:26">
      <c r="A3" s="5" t="s">
        <v>471</v>
      </c>
    </row>
    <row r="4" spans="1:26">
      <c r="A4" s="31" t="s">
        <v>483</v>
      </c>
    </row>
    <row r="5" spans="1:26">
      <c r="A5" s="31"/>
    </row>
    <row r="6" spans="1:26" ht="14" thickBot="1"/>
    <row r="7" spans="1:26" s="33" customFormat="1" ht="20.25" customHeight="1">
      <c r="A7" s="55"/>
      <c r="B7" s="307" t="s">
        <v>523</v>
      </c>
      <c r="C7" s="319"/>
      <c r="D7" s="319"/>
      <c r="E7" s="319"/>
      <c r="F7" s="319"/>
      <c r="G7" s="319"/>
      <c r="H7" s="319"/>
      <c r="I7" s="319"/>
      <c r="J7" s="319"/>
      <c r="K7" s="319"/>
      <c r="L7" s="319"/>
      <c r="M7" s="319"/>
      <c r="N7" s="319"/>
      <c r="O7" s="319"/>
      <c r="P7" s="336"/>
      <c r="Q7" s="125"/>
    </row>
    <row r="8" spans="1:26" s="33" customFormat="1" ht="28.25" customHeight="1">
      <c r="A8" s="56"/>
      <c r="B8" s="267" t="s">
        <v>284</v>
      </c>
      <c r="C8" s="337"/>
      <c r="D8" s="337"/>
      <c r="E8" s="337"/>
      <c r="F8" s="337"/>
      <c r="G8" s="337"/>
      <c r="H8" s="337"/>
      <c r="I8" s="337"/>
      <c r="J8" s="337"/>
      <c r="K8" s="337"/>
      <c r="L8" s="337"/>
      <c r="M8" s="337"/>
      <c r="N8" s="337"/>
      <c r="O8" s="342"/>
      <c r="P8" s="338" t="s">
        <v>460</v>
      </c>
    </row>
    <row r="9" spans="1:26" s="33" customFormat="1" ht="100.5" customHeight="1">
      <c r="A9" s="56"/>
      <c r="B9" s="267" t="s">
        <v>524</v>
      </c>
      <c r="C9" s="342"/>
      <c r="D9" s="269" t="s">
        <v>288</v>
      </c>
      <c r="E9" s="342"/>
      <c r="F9" s="343" t="s">
        <v>302</v>
      </c>
      <c r="G9" s="344"/>
      <c r="H9" s="343" t="s">
        <v>309</v>
      </c>
      <c r="I9" s="346"/>
      <c r="J9" s="343" t="s">
        <v>312</v>
      </c>
      <c r="K9" s="346"/>
      <c r="L9" s="343" t="s">
        <v>313</v>
      </c>
      <c r="M9" s="346"/>
      <c r="N9" s="349" t="s">
        <v>317</v>
      </c>
      <c r="O9" s="342"/>
      <c r="P9" s="339"/>
    </row>
    <row r="10" spans="1:26"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49" t="s">
        <v>444</v>
      </c>
      <c r="P10" s="340"/>
    </row>
    <row r="11" spans="1:26">
      <c r="A11" s="200"/>
      <c r="B11" s="201"/>
      <c r="C11" s="202"/>
      <c r="D11" s="201"/>
      <c r="E11" s="203"/>
      <c r="F11" s="201"/>
      <c r="G11" s="203"/>
      <c r="H11" s="201"/>
      <c r="I11" s="203"/>
      <c r="J11" s="201"/>
      <c r="K11" s="203"/>
      <c r="L11" s="201"/>
      <c r="M11" s="203"/>
      <c r="N11" s="205"/>
      <c r="O11" s="202"/>
      <c r="P11" s="204"/>
      <c r="T11" s="191"/>
      <c r="U11" s="191"/>
      <c r="V11" s="191"/>
      <c r="W11" s="191"/>
      <c r="X11" s="191"/>
      <c r="Y11" s="191"/>
      <c r="Z11" s="191"/>
    </row>
    <row r="12" spans="1:26">
      <c r="A12" s="39" t="s">
        <v>75</v>
      </c>
      <c r="B12" s="220">
        <v>1.13988690642654</v>
      </c>
      <c r="C12" s="222">
        <v>0.30245721077754156</v>
      </c>
      <c r="D12" s="220">
        <v>7.4673644638877601E-2</v>
      </c>
      <c r="E12" s="221">
        <v>0.2164464916285844</v>
      </c>
      <c r="F12" s="220">
        <v>-0.43285784330519128</v>
      </c>
      <c r="G12" s="221">
        <v>0.24881465590961213</v>
      </c>
      <c r="H12" s="220">
        <v>1.4744978485036401E-2</v>
      </c>
      <c r="I12" s="221">
        <v>8.8882205335763624E-3</v>
      </c>
      <c r="J12" s="220">
        <v>-2.5000837130609E-3</v>
      </c>
      <c r="K12" s="221">
        <v>6.7021290049775256E-3</v>
      </c>
      <c r="L12" s="220">
        <v>-2.3893913717840901E-2</v>
      </c>
      <c r="M12" s="221">
        <v>9.852090257394969E-3</v>
      </c>
      <c r="N12" s="220">
        <v>-1.52093532621658E-2</v>
      </c>
      <c r="O12" s="222">
        <v>1.3150935053236602E-2</v>
      </c>
      <c r="P12" s="186">
        <v>5.9909513532352202E-2</v>
      </c>
      <c r="T12" s="192" t="str">
        <f t="shared" ref="T12:T43" si="0">IF((B12/C12)&gt;1.96,"+",IF((B12/C12)&lt;-1.96,"-",""))</f>
        <v>+</v>
      </c>
      <c r="U12" s="192" t="str">
        <f t="shared" ref="U12:U43" si="1">IF((D12/E12)&gt;1.96,"+",IF((D12/E12)&lt;-1.96,"-",""))</f>
        <v/>
      </c>
      <c r="V12" s="192" t="str">
        <f t="shared" ref="V12:V43" si="2">IF((F12/G12)&gt;1.96,"+",IF((F12/G12)&lt;-1.96,"-",""))</f>
        <v/>
      </c>
      <c r="W12" s="192" t="str">
        <f t="shared" ref="W12:W43" si="3">IF((H12/I12)&gt;1.96,"+",IF((H12/I12)&lt;-1.96,"-",""))</f>
        <v/>
      </c>
      <c r="X12" s="192" t="str">
        <f t="shared" ref="X12:X43" si="4">IF((J12/K12)&gt;1.96,"+",IF((J12/K12)&lt;-1.96,"-",""))</f>
        <v/>
      </c>
      <c r="Y12" s="192" t="str">
        <f t="shared" ref="Y12:Y43" si="5">IF((L12/M12)&gt;1.96,"+",IF((L12/M12)&lt;-1.96,"-",""))</f>
        <v>-</v>
      </c>
      <c r="Z12" s="192" t="str">
        <f t="shared" ref="Z12:Z43" si="6">IF((N12/O12)&gt;1.96,"+",IF((N12/O12)&lt;-1.96,"-",""))</f>
        <v/>
      </c>
    </row>
    <row r="13" spans="1:26">
      <c r="A13" s="39" t="s">
        <v>78</v>
      </c>
      <c r="B13" s="220">
        <v>1.2147057140549391</v>
      </c>
      <c r="C13" s="222">
        <v>0.15656342432967901</v>
      </c>
      <c r="D13" s="220">
        <v>0.1692268900403569</v>
      </c>
      <c r="E13" s="221">
        <v>0.11671829533742917</v>
      </c>
      <c r="F13" s="220">
        <v>0.26845234056056322</v>
      </c>
      <c r="G13" s="221">
        <v>0.13967472551524251</v>
      </c>
      <c r="H13" s="220">
        <v>-5.0624184785495003E-3</v>
      </c>
      <c r="I13" s="221">
        <v>7.261259760205278E-3</v>
      </c>
      <c r="J13" s="220">
        <v>-1.0067080595058699E-2</v>
      </c>
      <c r="K13" s="221">
        <v>2.8526296883428924E-3</v>
      </c>
      <c r="L13" s="220">
        <v>-2.5702666700528901E-2</v>
      </c>
      <c r="M13" s="221">
        <v>5.3002743745939876E-3</v>
      </c>
      <c r="N13" s="220">
        <v>-3.7396860741239199E-2</v>
      </c>
      <c r="O13" s="222">
        <v>9.8589397194307066E-3</v>
      </c>
      <c r="P13" s="186">
        <v>8.8847410443290004E-2</v>
      </c>
      <c r="T13" s="192" t="str">
        <f t="shared" si="0"/>
        <v>+</v>
      </c>
      <c r="U13" s="192" t="str">
        <f t="shared" si="1"/>
        <v/>
      </c>
      <c r="V13" s="192" t="str">
        <f t="shared" si="2"/>
        <v/>
      </c>
      <c r="W13" s="192" t="str">
        <f t="shared" si="3"/>
        <v/>
      </c>
      <c r="X13" s="192" t="str">
        <f t="shared" si="4"/>
        <v>-</v>
      </c>
      <c r="Y13" s="192" t="str">
        <f t="shared" si="5"/>
        <v>-</v>
      </c>
      <c r="Z13" s="192" t="str">
        <f t="shared" si="6"/>
        <v>-</v>
      </c>
    </row>
    <row r="14" spans="1:26">
      <c r="A14" s="41" t="s">
        <v>88</v>
      </c>
      <c r="B14" s="220">
        <v>1.1363154279146519</v>
      </c>
      <c r="C14" s="222">
        <v>0.21594860661981435</v>
      </c>
      <c r="D14" s="220">
        <v>-3.1843284001486602E-2</v>
      </c>
      <c r="E14" s="221">
        <v>0.10908610306195507</v>
      </c>
      <c r="F14" s="220">
        <v>-1.5044478296211699E-2</v>
      </c>
      <c r="G14" s="221">
        <v>0.12873263597641282</v>
      </c>
      <c r="H14" s="220">
        <v>-2.5750014595230002E-4</v>
      </c>
      <c r="I14" s="221">
        <v>5.8324500029124709E-3</v>
      </c>
      <c r="J14" s="220">
        <v>-1.0724990850824E-2</v>
      </c>
      <c r="K14" s="221">
        <v>3.6016966807146784E-3</v>
      </c>
      <c r="L14" s="220">
        <v>-1.8289072455408999E-2</v>
      </c>
      <c r="M14" s="221">
        <v>5.0208219721847754E-3</v>
      </c>
      <c r="N14" s="220">
        <v>-4.2153881548653996E-3</v>
      </c>
      <c r="O14" s="222">
        <v>9.6754770222994679E-3</v>
      </c>
      <c r="P14" s="186">
        <v>5.8901050923698697E-2</v>
      </c>
      <c r="T14" s="192" t="str">
        <f t="shared" si="0"/>
        <v>+</v>
      </c>
      <c r="U14" s="192" t="str">
        <f t="shared" si="1"/>
        <v/>
      </c>
      <c r="V14" s="192" t="str">
        <f t="shared" si="2"/>
        <v/>
      </c>
      <c r="W14" s="192" t="str">
        <f t="shared" si="3"/>
        <v/>
      </c>
      <c r="X14" s="192" t="str">
        <f t="shared" si="4"/>
        <v>-</v>
      </c>
      <c r="Y14" s="192" t="str">
        <f t="shared" si="5"/>
        <v>-</v>
      </c>
      <c r="Z14" s="192" t="str">
        <f t="shared" si="6"/>
        <v/>
      </c>
    </row>
    <row r="15" spans="1:26">
      <c r="A15" s="41" t="s">
        <v>91</v>
      </c>
      <c r="B15" s="220">
        <v>0.50203666094963095</v>
      </c>
      <c r="C15" s="222">
        <v>0.11614357127167214</v>
      </c>
      <c r="D15" s="220">
        <v>0.30312731608353122</v>
      </c>
      <c r="E15" s="221">
        <v>7.9364303433242911E-2</v>
      </c>
      <c r="F15" s="220">
        <v>0.28362565239064719</v>
      </c>
      <c r="G15" s="221">
        <v>0.10241596612895527</v>
      </c>
      <c r="H15" s="220">
        <v>-1.41289385867633E-2</v>
      </c>
      <c r="I15" s="221">
        <v>3.2380064169149196E-3</v>
      </c>
      <c r="J15" s="220">
        <v>-1.29128314026469E-2</v>
      </c>
      <c r="K15" s="221">
        <v>2.254558741338706E-3</v>
      </c>
      <c r="L15" s="220">
        <v>-1.3744753467330501E-2</v>
      </c>
      <c r="M15" s="221">
        <v>3.4672412527802371E-3</v>
      </c>
      <c r="N15" s="220">
        <v>-9.4627425139289997E-3</v>
      </c>
      <c r="O15" s="222">
        <v>6.9371835169438553E-3</v>
      </c>
      <c r="P15" s="186">
        <v>6.9893261158975498E-2</v>
      </c>
      <c r="T15" s="192" t="str">
        <f t="shared" si="0"/>
        <v>+</v>
      </c>
      <c r="U15" s="192" t="str">
        <f t="shared" si="1"/>
        <v>+</v>
      </c>
      <c r="V15" s="192" t="str">
        <f t="shared" si="2"/>
        <v>+</v>
      </c>
      <c r="W15" s="192" t="str">
        <f t="shared" si="3"/>
        <v>-</v>
      </c>
      <c r="X15" s="192" t="str">
        <f t="shared" si="4"/>
        <v>-</v>
      </c>
      <c r="Y15" s="192" t="str">
        <f t="shared" si="5"/>
        <v>-</v>
      </c>
      <c r="Z15" s="192" t="str">
        <f t="shared" si="6"/>
        <v/>
      </c>
    </row>
    <row r="16" spans="1:26">
      <c r="A16" s="41" t="s">
        <v>105</v>
      </c>
      <c r="B16" s="220">
        <v>0.48319575159938488</v>
      </c>
      <c r="C16" s="222">
        <v>7.6448496915832456E-2</v>
      </c>
      <c r="D16" s="220">
        <v>5.0493162274553499E-2</v>
      </c>
      <c r="E16" s="221">
        <v>7.6233143290702743E-2</v>
      </c>
      <c r="F16" s="220">
        <v>0.13671698848919689</v>
      </c>
      <c r="G16" s="221">
        <v>8.5075727126966622E-2</v>
      </c>
      <c r="H16" s="220">
        <v>-2.3595782876661298E-2</v>
      </c>
      <c r="I16" s="221">
        <v>4.1441295704916026E-3</v>
      </c>
      <c r="J16" s="220">
        <v>-7.9311608226428996E-3</v>
      </c>
      <c r="K16" s="221">
        <v>2.2824766636854706E-3</v>
      </c>
      <c r="L16" s="220">
        <v>-2.1775689483863499E-2</v>
      </c>
      <c r="M16" s="221">
        <v>2.7280780329953739E-3</v>
      </c>
      <c r="N16" s="220">
        <v>-1.02276037166127E-2</v>
      </c>
      <c r="O16" s="222">
        <v>7.0473132684253674E-3</v>
      </c>
      <c r="P16" s="186">
        <v>7.0636553629479001E-2</v>
      </c>
      <c r="T16" s="192" t="str">
        <f t="shared" si="0"/>
        <v>+</v>
      </c>
      <c r="U16" s="192" t="str">
        <f t="shared" si="1"/>
        <v/>
      </c>
      <c r="V16" s="192" t="str">
        <f t="shared" si="2"/>
        <v/>
      </c>
      <c r="W16" s="192" t="str">
        <f t="shared" si="3"/>
        <v>-</v>
      </c>
      <c r="X16" s="192" t="str">
        <f t="shared" si="4"/>
        <v>-</v>
      </c>
      <c r="Y16" s="192" t="str">
        <f t="shared" si="5"/>
        <v>-</v>
      </c>
      <c r="Z16" s="192" t="str">
        <f t="shared" si="6"/>
        <v/>
      </c>
    </row>
    <row r="17" spans="1:26">
      <c r="A17" s="230" t="s">
        <v>100</v>
      </c>
      <c r="B17" s="220">
        <v>0.66950782683492993</v>
      </c>
      <c r="C17" s="222">
        <v>0.12154484549623812</v>
      </c>
      <c r="D17" s="220">
        <v>5.1116170766655998E-3</v>
      </c>
      <c r="E17" s="221">
        <v>9.8040296766992496E-2</v>
      </c>
      <c r="F17" s="220">
        <v>8.6528283003905096E-2</v>
      </c>
      <c r="G17" s="221">
        <v>0.10016985000912175</v>
      </c>
      <c r="H17" s="220">
        <v>-2.7800407247229399E-2</v>
      </c>
      <c r="I17" s="221">
        <v>4.8804128131206747E-3</v>
      </c>
      <c r="J17" s="220">
        <v>-1.4750415959254E-3</v>
      </c>
      <c r="K17" s="221">
        <v>2.4020381040648952E-3</v>
      </c>
      <c r="L17" s="220">
        <v>-2.4282586222898101E-2</v>
      </c>
      <c r="M17" s="221">
        <v>3.8509940531142851E-3</v>
      </c>
      <c r="N17" s="220">
        <v>-4.0894941050328999E-3</v>
      </c>
      <c r="O17" s="222">
        <v>8.6748734846590712E-3</v>
      </c>
      <c r="P17" s="186">
        <v>7.0497615053461707E-2</v>
      </c>
      <c r="T17" s="192" t="str">
        <f>IF((B17/C17)&gt;1.96,"+",IF((B17/C17)&lt;-1.96,"-",""))</f>
        <v>+</v>
      </c>
      <c r="U17" s="192" t="str">
        <f>IF((D17/E17)&gt;1.96,"+",IF((D17/E17)&lt;-1.96,"-",""))</f>
        <v/>
      </c>
      <c r="V17" s="192" t="str">
        <f>IF((F17/G17)&gt;1.96,"+",IF((F17/G17)&lt;-1.96,"-",""))</f>
        <v/>
      </c>
      <c r="W17" s="192" t="str">
        <f>IF((H17/I17)&gt;1.96,"+",IF((H17/I17)&lt;-1.96,"-",""))</f>
        <v>-</v>
      </c>
      <c r="X17" s="192" t="str">
        <f>IF((J17/K17)&gt;1.96,"+",IF((J17/K17)&lt;-1.96,"-",""))</f>
        <v/>
      </c>
      <c r="Y17" s="192" t="str">
        <f>IF((L17/M17)&gt;1.96,"+",IF((L17/M17)&lt;-1.96,"-",""))</f>
        <v>-</v>
      </c>
      <c r="Z17" s="192" t="str">
        <f>IF((N17/O17)&gt;1.96,"+",IF((N17/O17)&lt;-1.96,"-",""))</f>
        <v/>
      </c>
    </row>
    <row r="18" spans="1:26">
      <c r="A18" s="41" t="s">
        <v>68</v>
      </c>
      <c r="B18" s="220">
        <v>0.52396008594690913</v>
      </c>
      <c r="C18" s="222">
        <v>0.11568636592989648</v>
      </c>
      <c r="D18" s="220">
        <v>-9.1238992628615206E-2</v>
      </c>
      <c r="E18" s="221">
        <v>0.12317875393636039</v>
      </c>
      <c r="F18" s="220">
        <v>-7.8155334069641702E-2</v>
      </c>
      <c r="G18" s="221">
        <v>0.12955056499876222</v>
      </c>
      <c r="H18" s="220">
        <v>-9.0779168233423996E-3</v>
      </c>
      <c r="I18" s="221">
        <v>4.1877785669250491E-3</v>
      </c>
      <c r="J18" s="220">
        <v>-9.9754376652163006E-3</v>
      </c>
      <c r="K18" s="221">
        <v>3.2746169557240036E-3</v>
      </c>
      <c r="L18" s="220">
        <v>-1.9614595818373898E-2</v>
      </c>
      <c r="M18" s="221">
        <v>5.410168584116996E-3</v>
      </c>
      <c r="N18" s="220">
        <v>-1.5989413532177501E-2</v>
      </c>
      <c r="O18" s="222">
        <v>1.0448109745919202E-2</v>
      </c>
      <c r="P18" s="186">
        <v>6.6282408309725205E-2</v>
      </c>
      <c r="T18" s="192" t="str">
        <f t="shared" si="0"/>
        <v>+</v>
      </c>
      <c r="U18" s="192" t="str">
        <f t="shared" si="1"/>
        <v/>
      </c>
      <c r="V18" s="192" t="str">
        <f t="shared" si="2"/>
        <v/>
      </c>
      <c r="W18" s="192" t="str">
        <f t="shared" si="3"/>
        <v>-</v>
      </c>
      <c r="X18" s="192" t="str">
        <f t="shared" si="4"/>
        <v>-</v>
      </c>
      <c r="Y18" s="192" t="str">
        <f t="shared" si="5"/>
        <v>-</v>
      </c>
      <c r="Z18" s="192" t="str">
        <f t="shared" si="6"/>
        <v/>
      </c>
    </row>
    <row r="19" spans="1:26">
      <c r="A19" s="41" t="s">
        <v>108</v>
      </c>
      <c r="B19" s="220">
        <v>0.70429107886710796</v>
      </c>
      <c r="C19" s="222">
        <v>0.16171565469476493</v>
      </c>
      <c r="D19" s="220">
        <v>0.14091666402517339</v>
      </c>
      <c r="E19" s="221">
        <v>0.11681961463990051</v>
      </c>
      <c r="F19" s="220">
        <v>1.8589592002876999E-3</v>
      </c>
      <c r="G19" s="221">
        <v>0.11570638764042858</v>
      </c>
      <c r="H19" s="220">
        <v>2.7319398836314401E-2</v>
      </c>
      <c r="I19" s="221">
        <v>5.536045498022198E-3</v>
      </c>
      <c r="J19" s="220">
        <v>-1.29941208900236E-2</v>
      </c>
      <c r="K19" s="221">
        <v>3.2289426468108287E-3</v>
      </c>
      <c r="L19" s="220">
        <v>-1.2260500382157201E-2</v>
      </c>
      <c r="M19" s="221">
        <v>3.2400841570478837E-3</v>
      </c>
      <c r="N19" s="220">
        <v>-2.7164525342126002E-3</v>
      </c>
      <c r="O19" s="222">
        <v>4.9257644170779087E-3</v>
      </c>
      <c r="P19" s="186">
        <v>0.1244544285474356</v>
      </c>
      <c r="T19" s="192" t="str">
        <f t="shared" si="0"/>
        <v>+</v>
      </c>
      <c r="U19" s="192" t="str">
        <f t="shared" si="1"/>
        <v/>
      </c>
      <c r="V19" s="192" t="str">
        <f t="shared" si="2"/>
        <v/>
      </c>
      <c r="W19" s="192" t="str">
        <f t="shared" si="3"/>
        <v>+</v>
      </c>
      <c r="X19" s="192" t="str">
        <f t="shared" si="4"/>
        <v>-</v>
      </c>
      <c r="Y19" s="192" t="str">
        <f t="shared" si="5"/>
        <v>-</v>
      </c>
      <c r="Z19" s="192" t="str">
        <f t="shared" si="6"/>
        <v/>
      </c>
    </row>
    <row r="20" spans="1:26">
      <c r="A20" s="39" t="s">
        <v>90</v>
      </c>
      <c r="B20" s="220">
        <v>0.86205535979543135</v>
      </c>
      <c r="C20" s="222">
        <v>0.23177345362363722</v>
      </c>
      <c r="D20" s="220">
        <v>0.34261906923586311</v>
      </c>
      <c r="E20" s="221">
        <v>0.1236258920220553</v>
      </c>
      <c r="F20" s="220">
        <v>4.2754130338114101E-2</v>
      </c>
      <c r="G20" s="221">
        <v>0.10196139110626938</v>
      </c>
      <c r="H20" s="220">
        <v>-8.0992224474269996E-3</v>
      </c>
      <c r="I20" s="221">
        <v>5.3288922910781997E-3</v>
      </c>
      <c r="J20" s="220">
        <v>-1.16108805151348E-2</v>
      </c>
      <c r="K20" s="221">
        <v>2.8195203226906444E-3</v>
      </c>
      <c r="L20" s="220">
        <v>-1.2832293008104199E-2</v>
      </c>
      <c r="M20" s="221">
        <v>4.3541823259500047E-3</v>
      </c>
      <c r="N20" s="220">
        <v>3.9826247378398003E-3</v>
      </c>
      <c r="O20" s="222">
        <v>4.5364149895034886E-3</v>
      </c>
      <c r="P20" s="186">
        <v>7.5192288213549396E-2</v>
      </c>
      <c r="T20" s="192" t="str">
        <f t="shared" si="0"/>
        <v>+</v>
      </c>
      <c r="U20" s="192" t="str">
        <f t="shared" si="1"/>
        <v>+</v>
      </c>
      <c r="V20" s="192" t="str">
        <f t="shared" si="2"/>
        <v/>
      </c>
      <c r="W20" s="192" t="str">
        <f t="shared" si="3"/>
        <v/>
      </c>
      <c r="X20" s="192" t="str">
        <f t="shared" si="4"/>
        <v>-</v>
      </c>
      <c r="Y20" s="192" t="str">
        <f t="shared" si="5"/>
        <v>-</v>
      </c>
      <c r="Z20" s="192" t="str">
        <f t="shared" si="6"/>
        <v/>
      </c>
    </row>
    <row r="21" spans="1:26">
      <c r="A21" s="39" t="s">
        <v>56</v>
      </c>
      <c r="B21" s="220">
        <v>0.8282430171704519</v>
      </c>
      <c r="C21" s="222">
        <v>0.18882938783626549</v>
      </c>
      <c r="D21" s="220">
        <v>-0.1504828431445982</v>
      </c>
      <c r="E21" s="221">
        <v>0.16319370106186598</v>
      </c>
      <c r="F21" s="220">
        <v>-0.24694696705784619</v>
      </c>
      <c r="G21" s="221">
        <v>0.23252990768587178</v>
      </c>
      <c r="H21" s="220">
        <v>1.73412880644052E-2</v>
      </c>
      <c r="I21" s="221">
        <v>6.0843136789406936E-3</v>
      </c>
      <c r="J21" s="220">
        <v>-9.3219608234913001E-3</v>
      </c>
      <c r="K21" s="221">
        <v>3.4542888495390752E-3</v>
      </c>
      <c r="L21" s="220">
        <v>-2.8608196946300402E-2</v>
      </c>
      <c r="M21" s="221">
        <v>4.5943898690709011E-3</v>
      </c>
      <c r="N21" s="220">
        <v>-1.38737018247973E-2</v>
      </c>
      <c r="O21" s="222">
        <v>9.5030776220062334E-3</v>
      </c>
      <c r="P21" s="186">
        <v>0.1004690868244037</v>
      </c>
      <c r="T21" s="192" t="str">
        <f t="shared" si="0"/>
        <v>+</v>
      </c>
      <c r="U21" s="192" t="str">
        <f t="shared" si="1"/>
        <v/>
      </c>
      <c r="V21" s="192" t="str">
        <f t="shared" si="2"/>
        <v/>
      </c>
      <c r="W21" s="192" t="str">
        <f t="shared" si="3"/>
        <v>+</v>
      </c>
      <c r="X21" s="192" t="str">
        <f t="shared" si="4"/>
        <v>-</v>
      </c>
      <c r="Y21" s="192" t="str">
        <f t="shared" si="5"/>
        <v>-</v>
      </c>
      <c r="Z21" s="192" t="str">
        <f t="shared" si="6"/>
        <v/>
      </c>
    </row>
    <row r="22" spans="1:26">
      <c r="A22" s="39" t="s">
        <v>69</v>
      </c>
      <c r="B22" s="220">
        <v>0.71407345341595418</v>
      </c>
      <c r="C22" s="222">
        <v>8.0247726746858788E-2</v>
      </c>
      <c r="D22" s="220">
        <v>6.2488669562296003E-3</v>
      </c>
      <c r="E22" s="221">
        <v>7.5039166637884472E-2</v>
      </c>
      <c r="F22" s="220">
        <v>-3.5217648113799999E-5</v>
      </c>
      <c r="G22" s="221">
        <v>9.9597605853471716E-2</v>
      </c>
      <c r="H22" s="220">
        <v>-7.4929933013969004E-3</v>
      </c>
      <c r="I22" s="221">
        <v>3.1898412764248298E-3</v>
      </c>
      <c r="J22" s="220">
        <v>-7.2692468501091003E-3</v>
      </c>
      <c r="K22" s="221">
        <v>2.9832374478737898E-3</v>
      </c>
      <c r="L22" s="220">
        <v>-1.6962656743349701E-2</v>
      </c>
      <c r="M22" s="221">
        <v>4.7324287229963428E-3</v>
      </c>
      <c r="N22" s="220">
        <v>-8.6494971638720005E-4</v>
      </c>
      <c r="O22" s="222">
        <v>6.2873965361721525E-3</v>
      </c>
      <c r="P22" s="186">
        <v>4.4504048930643698E-2</v>
      </c>
      <c r="T22" s="192" t="str">
        <f t="shared" si="0"/>
        <v>+</v>
      </c>
      <c r="U22" s="192" t="str">
        <f t="shared" si="1"/>
        <v/>
      </c>
      <c r="V22" s="192" t="str">
        <f t="shared" si="2"/>
        <v/>
      </c>
      <c r="W22" s="192" t="str">
        <f t="shared" si="3"/>
        <v>-</v>
      </c>
      <c r="X22" s="192" t="str">
        <f t="shared" si="4"/>
        <v>-</v>
      </c>
      <c r="Y22" s="192" t="str">
        <f t="shared" si="5"/>
        <v>-</v>
      </c>
      <c r="Z22" s="192" t="str">
        <f t="shared" si="6"/>
        <v/>
      </c>
    </row>
    <row r="23" spans="1:26">
      <c r="A23" s="39" t="s">
        <v>107</v>
      </c>
      <c r="B23" s="220">
        <v>0.70232880933975039</v>
      </c>
      <c r="C23" s="222">
        <v>0.16491849106311723</v>
      </c>
      <c r="D23" s="220">
        <v>0.22313234550989219</v>
      </c>
      <c r="E23" s="221">
        <v>0.13115391652818426</v>
      </c>
      <c r="F23" s="220">
        <v>0.33155335664021007</v>
      </c>
      <c r="G23" s="221">
        <v>0.11525927261622242</v>
      </c>
      <c r="H23" s="220">
        <v>1.8090485362706799E-2</v>
      </c>
      <c r="I23" s="221">
        <v>5.945960813537929E-3</v>
      </c>
      <c r="J23" s="220">
        <v>-4.6569729180905E-3</v>
      </c>
      <c r="K23" s="221">
        <v>4.2970996168910213E-3</v>
      </c>
      <c r="L23" s="220">
        <v>-4.9239884577630001E-3</v>
      </c>
      <c r="M23" s="221">
        <v>3.7808727176946804E-3</v>
      </c>
      <c r="N23" s="220">
        <v>-6.1229053329188996E-3</v>
      </c>
      <c r="O23" s="222">
        <v>5.48167434523432E-3</v>
      </c>
      <c r="P23" s="186">
        <v>5.0433572134733803E-2</v>
      </c>
      <c r="T23" s="192" t="str">
        <f t="shared" si="0"/>
        <v>+</v>
      </c>
      <c r="U23" s="192" t="str">
        <f t="shared" si="1"/>
        <v/>
      </c>
      <c r="V23" s="192" t="str">
        <f t="shared" si="2"/>
        <v>+</v>
      </c>
      <c r="W23" s="192" t="str">
        <f t="shared" si="3"/>
        <v>+</v>
      </c>
      <c r="X23" s="192" t="str">
        <f t="shared" si="4"/>
        <v/>
      </c>
      <c r="Y23" s="192" t="str">
        <f t="shared" si="5"/>
        <v/>
      </c>
      <c r="Z23" s="192" t="str">
        <f t="shared" si="6"/>
        <v/>
      </c>
    </row>
    <row r="24" spans="1:26">
      <c r="A24" s="39" t="s">
        <v>73</v>
      </c>
      <c r="B24" s="220">
        <v>0.64585084877486754</v>
      </c>
      <c r="C24" s="222">
        <v>0.13754016467959493</v>
      </c>
      <c r="D24" s="220">
        <v>6.2692012292118807E-2</v>
      </c>
      <c r="E24" s="221">
        <v>0.11655343162576537</v>
      </c>
      <c r="F24" s="220">
        <v>-4.0621887578362201E-2</v>
      </c>
      <c r="G24" s="221">
        <v>0.20999442133204138</v>
      </c>
      <c r="H24" s="220">
        <v>-1.2102353810352E-3</v>
      </c>
      <c r="I24" s="221">
        <v>5.6862702437674431E-3</v>
      </c>
      <c r="J24" s="220">
        <v>-6.1407888997306002E-3</v>
      </c>
      <c r="K24" s="221">
        <v>3.9662190222391853E-3</v>
      </c>
      <c r="L24" s="220">
        <v>-4.2709837821530303E-2</v>
      </c>
      <c r="M24" s="221">
        <v>8.1577146356086212E-3</v>
      </c>
      <c r="N24" s="220">
        <v>-1.2393298195890001E-4</v>
      </c>
      <c r="O24" s="222">
        <v>1.2690248979305241E-2</v>
      </c>
      <c r="P24" s="186">
        <v>5.5655362097823097E-2</v>
      </c>
      <c r="T24" s="192" t="str">
        <f t="shared" si="0"/>
        <v>+</v>
      </c>
      <c r="U24" s="192" t="str">
        <f t="shared" si="1"/>
        <v/>
      </c>
      <c r="V24" s="192" t="str">
        <f t="shared" si="2"/>
        <v/>
      </c>
      <c r="W24" s="192" t="str">
        <f t="shared" si="3"/>
        <v/>
      </c>
      <c r="X24" s="192" t="str">
        <f t="shared" si="4"/>
        <v/>
      </c>
      <c r="Y24" s="192" t="str">
        <f t="shared" si="5"/>
        <v>-</v>
      </c>
      <c r="Z24" s="192" t="str">
        <f t="shared" si="6"/>
        <v/>
      </c>
    </row>
    <row r="25" spans="1:26">
      <c r="A25" s="39" t="s">
        <v>62</v>
      </c>
      <c r="B25" s="220">
        <v>0.76436122150001728</v>
      </c>
      <c r="C25" s="222">
        <v>0.100653182846608</v>
      </c>
      <c r="D25" s="220">
        <v>-1.38151216530846E-2</v>
      </c>
      <c r="E25" s="221">
        <v>0.12776637266009294</v>
      </c>
      <c r="F25" s="220">
        <v>-0.1346293337262483</v>
      </c>
      <c r="G25" s="221">
        <v>7.8133861196900495E-2</v>
      </c>
      <c r="H25" s="220">
        <v>-9.4516971577049999E-4</v>
      </c>
      <c r="I25" s="221">
        <v>3.711499691062646E-3</v>
      </c>
      <c r="J25" s="220">
        <v>-1.5040181988860001E-3</v>
      </c>
      <c r="K25" s="221">
        <v>4.2449533679142547E-3</v>
      </c>
      <c r="L25" s="220">
        <v>-1.55713148085329E-2</v>
      </c>
      <c r="M25" s="221">
        <v>4.5754673566100502E-3</v>
      </c>
      <c r="N25" s="220">
        <v>-3.2059054400485E-3</v>
      </c>
      <c r="O25" s="222">
        <v>5.0732545461713331E-3</v>
      </c>
      <c r="P25" s="186">
        <v>4.3375143837263402E-2</v>
      </c>
      <c r="T25" s="192" t="str">
        <f t="shared" si="0"/>
        <v>+</v>
      </c>
      <c r="U25" s="192" t="str">
        <f t="shared" si="1"/>
        <v/>
      </c>
      <c r="V25" s="192" t="str">
        <f t="shared" si="2"/>
        <v/>
      </c>
      <c r="W25" s="192" t="str">
        <f t="shared" si="3"/>
        <v/>
      </c>
      <c r="X25" s="192" t="str">
        <f t="shared" si="4"/>
        <v/>
      </c>
      <c r="Y25" s="192" t="str">
        <f t="shared" si="5"/>
        <v>-</v>
      </c>
      <c r="Z25" s="192" t="str">
        <f t="shared" si="6"/>
        <v/>
      </c>
    </row>
    <row r="26" spans="1:26">
      <c r="A26" s="39" t="s">
        <v>79</v>
      </c>
      <c r="B26" s="220">
        <v>0.73187574647326781</v>
      </c>
      <c r="C26" s="222">
        <v>0.1325580071896979</v>
      </c>
      <c r="D26" s="220">
        <v>-0.12955824653395459</v>
      </c>
      <c r="E26" s="221">
        <v>0.10147360388510124</v>
      </c>
      <c r="F26" s="220">
        <v>0.16575117657676561</v>
      </c>
      <c r="G26" s="221">
        <v>0.1930165182208908</v>
      </c>
      <c r="H26" s="220">
        <v>-9.9248379958856991E-3</v>
      </c>
      <c r="I26" s="221">
        <v>6.1561281436598309E-3</v>
      </c>
      <c r="J26" s="220">
        <v>-5.0599210621320003E-3</v>
      </c>
      <c r="K26" s="221">
        <v>3.3698298665020259E-3</v>
      </c>
      <c r="L26" s="220">
        <v>-1.6437603713001799E-2</v>
      </c>
      <c r="M26" s="221">
        <v>4.5806937540066803E-3</v>
      </c>
      <c r="N26" s="220">
        <v>-9.9055553740864007E-3</v>
      </c>
      <c r="O26" s="222">
        <v>5.227421247604099E-3</v>
      </c>
      <c r="P26" s="186">
        <v>4.0002506005896298E-2</v>
      </c>
      <c r="T26" s="192" t="str">
        <f t="shared" si="0"/>
        <v>+</v>
      </c>
      <c r="U26" s="192" t="str">
        <f t="shared" si="1"/>
        <v/>
      </c>
      <c r="V26" s="192" t="str">
        <f t="shared" si="2"/>
        <v/>
      </c>
      <c r="W26" s="192" t="str">
        <f t="shared" si="3"/>
        <v/>
      </c>
      <c r="X26" s="192" t="str">
        <f t="shared" si="4"/>
        <v/>
      </c>
      <c r="Y26" s="192" t="str">
        <f t="shared" si="5"/>
        <v>-</v>
      </c>
      <c r="Z26" s="192" t="str">
        <f t="shared" si="6"/>
        <v/>
      </c>
    </row>
    <row r="27" spans="1:26">
      <c r="A27" s="39" t="s">
        <v>98</v>
      </c>
      <c r="B27" s="220">
        <v>0.55884145677428176</v>
      </c>
      <c r="C27" s="222">
        <v>0.11540979582533153</v>
      </c>
      <c r="D27" s="220">
        <v>0.28403957031068211</v>
      </c>
      <c r="E27" s="221">
        <v>0.10744378598060277</v>
      </c>
      <c r="F27" s="220">
        <v>2.8119821844799602E-2</v>
      </c>
      <c r="G27" s="221">
        <v>0.12984046819452405</v>
      </c>
      <c r="H27" s="220">
        <v>-1.4410782829754E-2</v>
      </c>
      <c r="I27" s="221">
        <v>5.3712430390290148E-3</v>
      </c>
      <c r="J27" s="220">
        <v>-2.4513809959138901E-2</v>
      </c>
      <c r="K27" s="221">
        <v>3.6128961313157035E-3</v>
      </c>
      <c r="L27" s="220">
        <v>-1.90798922452655E-2</v>
      </c>
      <c r="M27" s="221">
        <v>4.7911581726508791E-3</v>
      </c>
      <c r="N27" s="220">
        <v>-6.9203182110286997E-3</v>
      </c>
      <c r="O27" s="222">
        <v>1.0481480703760381E-2</v>
      </c>
      <c r="P27" s="186">
        <v>9.1448596956426001E-2</v>
      </c>
      <c r="T27" s="192" t="str">
        <f t="shared" si="0"/>
        <v>+</v>
      </c>
      <c r="U27" s="192" t="str">
        <f t="shared" si="1"/>
        <v>+</v>
      </c>
      <c r="V27" s="192" t="str">
        <f t="shared" si="2"/>
        <v/>
      </c>
      <c r="W27" s="192" t="str">
        <f t="shared" si="3"/>
        <v>-</v>
      </c>
      <c r="X27" s="192" t="str">
        <f t="shared" si="4"/>
        <v>-</v>
      </c>
      <c r="Y27" s="192" t="str">
        <f t="shared" si="5"/>
        <v>-</v>
      </c>
      <c r="Z27" s="192" t="str">
        <f t="shared" si="6"/>
        <v/>
      </c>
    </row>
    <row r="28" spans="1:26">
      <c r="A28" s="39" t="s">
        <v>65</v>
      </c>
      <c r="B28" s="220">
        <v>0.55849635341606119</v>
      </c>
      <c r="C28" s="222">
        <v>0.14869544307569671</v>
      </c>
      <c r="D28" s="220">
        <v>0.2183889872741846</v>
      </c>
      <c r="E28" s="221">
        <v>0.15144265263448245</v>
      </c>
      <c r="F28" s="220">
        <v>0.15389556498399071</v>
      </c>
      <c r="G28" s="221">
        <v>9.8333098301305863E-2</v>
      </c>
      <c r="H28" s="220">
        <v>1.12073551360339E-2</v>
      </c>
      <c r="I28" s="221">
        <v>3.8610613640554137E-3</v>
      </c>
      <c r="J28" s="220">
        <v>-1.8505919611385702E-2</v>
      </c>
      <c r="K28" s="221">
        <v>6.3935323505380001E-3</v>
      </c>
      <c r="L28" s="220">
        <v>-1.21636325423999E-2</v>
      </c>
      <c r="M28" s="221">
        <v>7.1282351749739955E-3</v>
      </c>
      <c r="N28" s="220">
        <v>-6.4327728729435003E-3</v>
      </c>
      <c r="O28" s="222">
        <v>4.9481696740980245E-3</v>
      </c>
      <c r="P28" s="186">
        <v>5.7132665884642803E-2</v>
      </c>
      <c r="T28" s="192" t="str">
        <f t="shared" si="0"/>
        <v>+</v>
      </c>
      <c r="U28" s="192" t="str">
        <f t="shared" si="1"/>
        <v/>
      </c>
      <c r="V28" s="192" t="str">
        <f t="shared" si="2"/>
        <v/>
      </c>
      <c r="W28" s="192" t="str">
        <f t="shared" si="3"/>
        <v>+</v>
      </c>
      <c r="X28" s="192" t="str">
        <f t="shared" si="4"/>
        <v>-</v>
      </c>
      <c r="Y28" s="192" t="str">
        <f t="shared" si="5"/>
        <v/>
      </c>
      <c r="Z28" s="192" t="str">
        <f t="shared" si="6"/>
        <v/>
      </c>
    </row>
    <row r="29" spans="1:26">
      <c r="A29" s="39" t="s">
        <v>70</v>
      </c>
      <c r="B29" s="220">
        <v>0.87208264576097672</v>
      </c>
      <c r="C29" s="222">
        <v>0.14631408070531721</v>
      </c>
      <c r="D29" s="220">
        <v>0.16629336723551491</v>
      </c>
      <c r="E29" s="221">
        <v>0.15428052880194296</v>
      </c>
      <c r="F29" s="220">
        <v>6.9221201350859102E-2</v>
      </c>
      <c r="G29" s="221">
        <v>0.13903456400115397</v>
      </c>
      <c r="H29" s="220">
        <v>3.4897951019613E-3</v>
      </c>
      <c r="I29" s="221">
        <v>5.532244509637017E-3</v>
      </c>
      <c r="J29" s="220">
        <v>-1.11191234260835E-2</v>
      </c>
      <c r="K29" s="221">
        <v>3.7124144732898056E-3</v>
      </c>
      <c r="L29" s="220">
        <v>-2.19394037758881E-2</v>
      </c>
      <c r="M29" s="221">
        <v>6.5259874399964928E-3</v>
      </c>
      <c r="N29" s="220">
        <v>-1.3660467330355E-3</v>
      </c>
      <c r="O29" s="222">
        <v>9.9264703857490904E-3</v>
      </c>
      <c r="P29" s="186">
        <v>4.1322549911639299E-2</v>
      </c>
      <c r="T29" s="192" t="str">
        <f t="shared" si="0"/>
        <v>+</v>
      </c>
      <c r="U29" s="192" t="str">
        <f t="shared" si="1"/>
        <v/>
      </c>
      <c r="V29" s="192" t="str">
        <f t="shared" si="2"/>
        <v/>
      </c>
      <c r="W29" s="192" t="str">
        <f t="shared" si="3"/>
        <v/>
      </c>
      <c r="X29" s="192" t="str">
        <f t="shared" si="4"/>
        <v>-</v>
      </c>
      <c r="Y29" s="192" t="str">
        <f t="shared" si="5"/>
        <v>-</v>
      </c>
      <c r="Z29" s="192" t="str">
        <f t="shared" si="6"/>
        <v/>
      </c>
    </row>
    <row r="30" spans="1:26">
      <c r="A30" s="39" t="s">
        <v>99</v>
      </c>
      <c r="B30" s="220">
        <v>0.40994581014746861</v>
      </c>
      <c r="C30" s="222">
        <v>0.19711594522352877</v>
      </c>
      <c r="D30" s="220">
        <v>0.14475158674719599</v>
      </c>
      <c r="E30" s="221">
        <v>0.16396466632767773</v>
      </c>
      <c r="F30" s="220">
        <v>-0.30819307217905723</v>
      </c>
      <c r="G30" s="221">
        <v>0.20429175547481318</v>
      </c>
      <c r="H30" s="220">
        <v>-9.7105398144502995E-3</v>
      </c>
      <c r="I30" s="221">
        <v>9.4364337614750299E-3</v>
      </c>
      <c r="J30" s="220">
        <v>-5.3155559694742999E-3</v>
      </c>
      <c r="K30" s="221">
        <v>6.5420099080840122E-3</v>
      </c>
      <c r="L30" s="220">
        <v>-1.9615042405687701E-2</v>
      </c>
      <c r="M30" s="221">
        <v>6.3615547056035992E-3</v>
      </c>
      <c r="N30" s="220">
        <v>-1.29111489566428E-2</v>
      </c>
      <c r="O30" s="222">
        <v>6.3606392464581373E-3</v>
      </c>
      <c r="P30" s="186">
        <v>3.6522529233652498E-2</v>
      </c>
      <c r="T30" s="192" t="str">
        <f t="shared" si="0"/>
        <v>+</v>
      </c>
      <c r="U30" s="192" t="str">
        <f t="shared" si="1"/>
        <v/>
      </c>
      <c r="V30" s="192" t="str">
        <f t="shared" si="2"/>
        <v/>
      </c>
      <c r="W30" s="192" t="str">
        <f t="shared" si="3"/>
        <v/>
      </c>
      <c r="X30" s="192" t="str">
        <f t="shared" si="4"/>
        <v/>
      </c>
      <c r="Y30" s="192" t="str">
        <f t="shared" si="5"/>
        <v>-</v>
      </c>
      <c r="Z30" s="192" t="str">
        <f t="shared" si="6"/>
        <v>-</v>
      </c>
    </row>
    <row r="31" spans="1:26">
      <c r="A31" s="39" t="s">
        <v>85</v>
      </c>
      <c r="B31" s="220">
        <v>0.63905203283468381</v>
      </c>
      <c r="C31" s="222">
        <v>0.11696776447709131</v>
      </c>
      <c r="D31" s="220">
        <v>-0.1086706223485308</v>
      </c>
      <c r="E31" s="221">
        <v>0.10142982725945186</v>
      </c>
      <c r="F31" s="220">
        <v>-3.35411881087056E-2</v>
      </c>
      <c r="G31" s="221">
        <v>0.11450939754113047</v>
      </c>
      <c r="H31" s="220">
        <v>-9.1940243233541007E-3</v>
      </c>
      <c r="I31" s="221">
        <v>3.0484024198518807E-3</v>
      </c>
      <c r="J31" s="220">
        <v>-7.9840644952496008E-3</v>
      </c>
      <c r="K31" s="221">
        <v>2.9250938828571283E-3</v>
      </c>
      <c r="L31" s="220">
        <v>-1.3817780328945199E-2</v>
      </c>
      <c r="M31" s="221">
        <v>3.5703696812006964E-3</v>
      </c>
      <c r="N31" s="220">
        <v>-1.18170494086001E-2</v>
      </c>
      <c r="O31" s="222">
        <v>9.7946528159613532E-3</v>
      </c>
      <c r="P31" s="186">
        <v>3.6433144249292899E-2</v>
      </c>
      <c r="T31" s="192" t="str">
        <f t="shared" si="0"/>
        <v>+</v>
      </c>
      <c r="U31" s="192" t="str">
        <f t="shared" si="1"/>
        <v/>
      </c>
      <c r="V31" s="192" t="str">
        <f t="shared" si="2"/>
        <v/>
      </c>
      <c r="W31" s="192" t="str">
        <f t="shared" si="3"/>
        <v>-</v>
      </c>
      <c r="X31" s="192" t="str">
        <f t="shared" si="4"/>
        <v>-</v>
      </c>
      <c r="Y31" s="192" t="str">
        <f t="shared" si="5"/>
        <v>-</v>
      </c>
      <c r="Z31" s="192" t="str">
        <f t="shared" si="6"/>
        <v/>
      </c>
    </row>
    <row r="32" spans="1:26">
      <c r="A32" s="39" t="s">
        <v>97</v>
      </c>
      <c r="B32" s="220">
        <v>0.78059152529249598</v>
      </c>
      <c r="C32" s="222">
        <v>0.13144005276933388</v>
      </c>
      <c r="D32" s="220">
        <v>4.0866327401113102E-2</v>
      </c>
      <c r="E32" s="221">
        <v>0.16255578874543411</v>
      </c>
      <c r="F32" s="220">
        <v>0.1170638784102446</v>
      </c>
      <c r="G32" s="221">
        <v>0.16422882928234361</v>
      </c>
      <c r="H32" s="220">
        <v>3.0457443218815002E-3</v>
      </c>
      <c r="I32" s="221">
        <v>5.2887510001422911E-3</v>
      </c>
      <c r="J32" s="220">
        <v>-9.5716469462388994E-3</v>
      </c>
      <c r="K32" s="221">
        <v>3.5178917538527927E-3</v>
      </c>
      <c r="L32" s="220">
        <v>-2.00549971803058E-2</v>
      </c>
      <c r="M32" s="221">
        <v>4.1041030812345768E-3</v>
      </c>
      <c r="N32" s="220">
        <v>-1.6835524663580001E-2</v>
      </c>
      <c r="O32" s="222">
        <v>7.6815392522987464E-3</v>
      </c>
      <c r="P32" s="186">
        <v>7.3323927938340194E-2</v>
      </c>
      <c r="T32" s="192" t="str">
        <f t="shared" si="0"/>
        <v>+</v>
      </c>
      <c r="U32" s="192" t="str">
        <f t="shared" si="1"/>
        <v/>
      </c>
      <c r="V32" s="192" t="str">
        <f t="shared" si="2"/>
        <v/>
      </c>
      <c r="W32" s="192" t="str">
        <f t="shared" si="3"/>
        <v/>
      </c>
      <c r="X32" s="192" t="str">
        <f t="shared" si="4"/>
        <v>-</v>
      </c>
      <c r="Y32" s="192" t="str">
        <f t="shared" si="5"/>
        <v>-</v>
      </c>
      <c r="Z32" s="192" t="str">
        <f t="shared" si="6"/>
        <v>-</v>
      </c>
    </row>
    <row r="33" spans="1:26">
      <c r="A33" s="39" t="s">
        <v>82</v>
      </c>
      <c r="B33" s="220">
        <v>1.072583632043185</v>
      </c>
      <c r="C33" s="222">
        <v>0.20286766031060829</v>
      </c>
      <c r="D33" s="220">
        <v>-0.24969570437835911</v>
      </c>
      <c r="E33" s="221">
        <v>9.6058854426388354E-2</v>
      </c>
      <c r="F33" s="220">
        <v>-0.56856779121128309</v>
      </c>
      <c r="G33" s="221">
        <v>0.11807047264680474</v>
      </c>
      <c r="H33" s="220">
        <v>2.2062839681021998E-3</v>
      </c>
      <c r="I33" s="221">
        <v>3.4942519771442595E-3</v>
      </c>
      <c r="J33" s="220">
        <v>-3.6317080776332002E-3</v>
      </c>
      <c r="K33" s="221">
        <v>3.0616423468340782E-3</v>
      </c>
      <c r="L33" s="220">
        <v>-1.01494367000426E-2</v>
      </c>
      <c r="M33" s="221">
        <v>5.9773628976047535E-3</v>
      </c>
      <c r="N33" s="220">
        <v>-4.3101158890807003E-3</v>
      </c>
      <c r="O33" s="222">
        <v>4.8002067976352092E-3</v>
      </c>
      <c r="P33" s="186">
        <v>3.1337748556704799E-2</v>
      </c>
      <c r="T33" s="192" t="str">
        <f t="shared" si="0"/>
        <v>+</v>
      </c>
      <c r="U33" s="192" t="str">
        <f t="shared" si="1"/>
        <v>-</v>
      </c>
      <c r="V33" s="192" t="str">
        <f t="shared" si="2"/>
        <v>-</v>
      </c>
      <c r="W33" s="192" t="str">
        <f t="shared" si="3"/>
        <v/>
      </c>
      <c r="X33" s="192" t="str">
        <f t="shared" si="4"/>
        <v/>
      </c>
      <c r="Y33" s="192" t="str">
        <f t="shared" si="5"/>
        <v/>
      </c>
      <c r="Z33" s="192" t="str">
        <f t="shared" si="6"/>
        <v/>
      </c>
    </row>
    <row r="34" spans="1:26">
      <c r="A34" s="39" t="s">
        <v>454</v>
      </c>
      <c r="B34" s="220">
        <v>0.6706070996085588</v>
      </c>
      <c r="C34" s="222">
        <v>0.26505683974199701</v>
      </c>
      <c r="D34" s="220">
        <v>-6.7958877475689905E-2</v>
      </c>
      <c r="E34" s="221">
        <v>0.14640802895614002</v>
      </c>
      <c r="F34" s="220">
        <v>-0.77581787059927709</v>
      </c>
      <c r="G34" s="221">
        <v>0.36935548613393954</v>
      </c>
      <c r="H34" s="220">
        <v>1.26833425068836E-2</v>
      </c>
      <c r="I34" s="221">
        <v>7.568932089572742E-3</v>
      </c>
      <c r="J34" s="220">
        <v>-1.20127758543511E-2</v>
      </c>
      <c r="K34" s="221">
        <v>3.9135350857063909E-3</v>
      </c>
      <c r="L34" s="220">
        <v>-1.14460406007756E-2</v>
      </c>
      <c r="M34" s="221">
        <v>3.8508811174512926E-3</v>
      </c>
      <c r="N34" s="220">
        <v>-8.0585882865966997E-3</v>
      </c>
      <c r="O34" s="222">
        <v>4.187223983267525E-3</v>
      </c>
      <c r="P34" s="186">
        <v>7.8102607934136606E-2</v>
      </c>
      <c r="T34" s="192" t="str">
        <f t="shared" si="0"/>
        <v>+</v>
      </c>
      <c r="U34" s="192" t="str">
        <f t="shared" si="1"/>
        <v/>
      </c>
      <c r="V34" s="192" t="str">
        <f t="shared" si="2"/>
        <v>-</v>
      </c>
      <c r="W34" s="192" t="str">
        <f t="shared" si="3"/>
        <v/>
      </c>
      <c r="X34" s="192" t="str">
        <f t="shared" si="4"/>
        <v>-</v>
      </c>
      <c r="Y34" s="192" t="str">
        <f t="shared" si="5"/>
        <v>-</v>
      </c>
      <c r="Z34" s="192" t="str">
        <f t="shared" si="6"/>
        <v/>
      </c>
    </row>
    <row r="35" spans="1:26">
      <c r="A35" s="39" t="s">
        <v>80</v>
      </c>
      <c r="B35" s="220">
        <v>0.26762405424005381</v>
      </c>
      <c r="C35" s="222">
        <v>0.10056345052371393</v>
      </c>
      <c r="D35" s="220">
        <v>-3.02440854877929E-2</v>
      </c>
      <c r="E35" s="221">
        <v>7.1437158008965287E-2</v>
      </c>
      <c r="F35" s="220">
        <v>3.6865639751159002E-2</v>
      </c>
      <c r="G35" s="221">
        <v>6.6679089298657443E-2</v>
      </c>
      <c r="H35" s="220">
        <v>2.0878904321757399E-2</v>
      </c>
      <c r="I35" s="221">
        <v>2.7410079189843588E-3</v>
      </c>
      <c r="J35" s="220">
        <v>-9.8554104641947003E-3</v>
      </c>
      <c r="K35" s="221">
        <v>1.850003953209169E-3</v>
      </c>
      <c r="L35" s="220">
        <v>-1.07691989068661E-2</v>
      </c>
      <c r="M35" s="221">
        <v>3.125862059704007E-3</v>
      </c>
      <c r="N35" s="220">
        <v>1.7671564179841E-3</v>
      </c>
      <c r="O35" s="222">
        <v>4.0142212444065654E-3</v>
      </c>
      <c r="P35" s="186">
        <v>5.4469354726600999E-2</v>
      </c>
      <c r="T35" s="192" t="str">
        <f t="shared" si="0"/>
        <v>+</v>
      </c>
      <c r="U35" s="192" t="str">
        <f t="shared" si="1"/>
        <v/>
      </c>
      <c r="V35" s="192" t="str">
        <f t="shared" si="2"/>
        <v/>
      </c>
      <c r="W35" s="192" t="str">
        <f t="shared" si="3"/>
        <v>+</v>
      </c>
      <c r="X35" s="192" t="str">
        <f t="shared" si="4"/>
        <v>-</v>
      </c>
      <c r="Y35" s="192" t="str">
        <f t="shared" si="5"/>
        <v>-</v>
      </c>
      <c r="Z35" s="192" t="str">
        <f t="shared" si="6"/>
        <v/>
      </c>
    </row>
    <row r="36" spans="1:26">
      <c r="A36" s="39" t="s">
        <v>96</v>
      </c>
      <c r="B36" s="220">
        <v>0.75971925313390876</v>
      </c>
      <c r="C36" s="222">
        <v>0.13447070118582538</v>
      </c>
      <c r="D36" s="220">
        <v>-3.41023519382328E-2</v>
      </c>
      <c r="E36" s="221">
        <v>0.11451158582023833</v>
      </c>
      <c r="F36" s="220">
        <v>0.12953100354039671</v>
      </c>
      <c r="G36" s="221">
        <v>0.17230280093672279</v>
      </c>
      <c r="H36" s="220">
        <v>1.90598603547712E-2</v>
      </c>
      <c r="I36" s="221">
        <v>4.5111082903635975E-3</v>
      </c>
      <c r="J36" s="220">
        <v>-1.14741791332276E-2</v>
      </c>
      <c r="K36" s="221">
        <v>3.0614242972923614E-3</v>
      </c>
      <c r="L36" s="220">
        <v>-1.22915362867931E-2</v>
      </c>
      <c r="M36" s="221">
        <v>4.9511175088749592E-3</v>
      </c>
      <c r="N36" s="220">
        <v>2.6292993513964001E-3</v>
      </c>
      <c r="O36" s="222">
        <v>3.146938630605551E-3</v>
      </c>
      <c r="P36" s="186">
        <v>7.5814715095867499E-2</v>
      </c>
      <c r="T36" s="192" t="str">
        <f t="shared" si="0"/>
        <v>+</v>
      </c>
      <c r="U36" s="192" t="str">
        <f t="shared" si="1"/>
        <v/>
      </c>
      <c r="V36" s="192" t="str">
        <f t="shared" si="2"/>
        <v/>
      </c>
      <c r="W36" s="192" t="str">
        <f t="shared" si="3"/>
        <v>+</v>
      </c>
      <c r="X36" s="192" t="str">
        <f t="shared" si="4"/>
        <v>-</v>
      </c>
      <c r="Y36" s="192" t="str">
        <f t="shared" si="5"/>
        <v>-</v>
      </c>
      <c r="Z36" s="192" t="str">
        <f t="shared" si="6"/>
        <v/>
      </c>
    </row>
    <row r="37" spans="1:26">
      <c r="A37" s="39" t="s">
        <v>92</v>
      </c>
      <c r="B37" s="220">
        <v>1.217397418368737</v>
      </c>
      <c r="C37" s="222">
        <v>0.16585702214654957</v>
      </c>
      <c r="D37" s="220">
        <v>-0.31196584073985351</v>
      </c>
      <c r="E37" s="221">
        <v>0.11418228240248354</v>
      </c>
      <c r="F37" s="220">
        <v>0.27677763898770902</v>
      </c>
      <c r="G37" s="221">
        <v>0.25391709476202323</v>
      </c>
      <c r="H37" s="220">
        <v>-5.2363813676711002E-3</v>
      </c>
      <c r="I37" s="221">
        <v>5.7072377952432172E-3</v>
      </c>
      <c r="J37" s="220">
        <v>-5.7568681299117004E-3</v>
      </c>
      <c r="K37" s="221">
        <v>4.6455173399492468E-3</v>
      </c>
      <c r="L37" s="220">
        <v>-2.26799366948859E-2</v>
      </c>
      <c r="M37" s="221">
        <v>5.8489554100061318E-3</v>
      </c>
      <c r="N37" s="220">
        <v>-1.09257743233171E-2</v>
      </c>
      <c r="O37" s="222">
        <v>7.6408905282499854E-3</v>
      </c>
      <c r="P37" s="186">
        <v>6.1757054797028102E-2</v>
      </c>
      <c r="T37" s="192" t="str">
        <f t="shared" si="0"/>
        <v>+</v>
      </c>
      <c r="U37" s="192" t="str">
        <f t="shared" si="1"/>
        <v>-</v>
      </c>
      <c r="V37" s="192" t="str">
        <f t="shared" si="2"/>
        <v/>
      </c>
      <c r="W37" s="192" t="str">
        <f t="shared" si="3"/>
        <v/>
      </c>
      <c r="X37" s="192" t="str">
        <f t="shared" si="4"/>
        <v/>
      </c>
      <c r="Y37" s="192" t="str">
        <f t="shared" si="5"/>
        <v>-</v>
      </c>
      <c r="Z37" s="192" t="str">
        <f t="shared" si="6"/>
        <v/>
      </c>
    </row>
    <row r="38" spans="1:26">
      <c r="A38" s="39" t="s">
        <v>66</v>
      </c>
      <c r="B38" s="220">
        <v>0.66784132555380205</v>
      </c>
      <c r="C38" s="222">
        <v>0.12680798380388003</v>
      </c>
      <c r="D38" s="220">
        <v>0.19479698434283349</v>
      </c>
      <c r="E38" s="221">
        <v>0.13450995094136126</v>
      </c>
      <c r="F38" s="220">
        <v>-5.2439125049853701E-2</v>
      </c>
      <c r="G38" s="221">
        <v>0.10839259190372522</v>
      </c>
      <c r="H38" s="220">
        <v>2.2418287401283002E-3</v>
      </c>
      <c r="I38" s="221">
        <v>2.7196648817735414E-3</v>
      </c>
      <c r="J38" s="220">
        <v>-7.8048750752641996E-3</v>
      </c>
      <c r="K38" s="221">
        <v>3.911644344166282E-3</v>
      </c>
      <c r="L38" s="220">
        <v>-1.5738638461276599E-2</v>
      </c>
      <c r="M38" s="221">
        <v>4.9185823718288346E-3</v>
      </c>
      <c r="N38" s="220">
        <v>1.4901451365788999E-2</v>
      </c>
      <c r="O38" s="222">
        <v>6.5825041796051696E-3</v>
      </c>
      <c r="P38" s="186">
        <v>4.2132682465327399E-2</v>
      </c>
      <c r="T38" s="192" t="str">
        <f t="shared" si="0"/>
        <v>+</v>
      </c>
      <c r="U38" s="192" t="str">
        <f t="shared" si="1"/>
        <v/>
      </c>
      <c r="V38" s="192" t="str">
        <f t="shared" si="2"/>
        <v/>
      </c>
      <c r="W38" s="192" t="str">
        <f t="shared" si="3"/>
        <v/>
      </c>
      <c r="X38" s="192" t="str">
        <f t="shared" si="4"/>
        <v>-</v>
      </c>
      <c r="Y38" s="192" t="str">
        <f t="shared" si="5"/>
        <v>-</v>
      </c>
      <c r="Z38" s="192" t="str">
        <f t="shared" si="6"/>
        <v>+</v>
      </c>
    </row>
    <row r="39" spans="1:26">
      <c r="A39" s="39" t="s">
        <v>58</v>
      </c>
      <c r="B39" s="220">
        <v>0.65983216141691436</v>
      </c>
      <c r="C39" s="222">
        <v>0.11599255154878997</v>
      </c>
      <c r="D39" s="220">
        <v>3.6595433726805203E-2</v>
      </c>
      <c r="E39" s="221">
        <v>8.3736264014813377E-2</v>
      </c>
      <c r="F39" s="220">
        <v>0.11810141423445759</v>
      </c>
      <c r="G39" s="221">
        <v>6.9398491342790927E-2</v>
      </c>
      <c r="H39" s="220">
        <v>7.0949277769643999E-3</v>
      </c>
      <c r="I39" s="221">
        <v>3.1432196624352885E-3</v>
      </c>
      <c r="J39" s="220">
        <v>-1.55430176037474E-2</v>
      </c>
      <c r="K39" s="221">
        <v>2.1736425568432034E-3</v>
      </c>
      <c r="L39" s="220">
        <v>-1.6285815520323099E-2</v>
      </c>
      <c r="M39" s="221">
        <v>3.6838979895121586E-3</v>
      </c>
      <c r="N39" s="220">
        <v>-1.2461316798992201E-2</v>
      </c>
      <c r="O39" s="222">
        <v>5.560106618930194E-3</v>
      </c>
      <c r="P39" s="186">
        <v>6.62607790585754E-2</v>
      </c>
      <c r="T39" s="192" t="str">
        <f t="shared" si="0"/>
        <v>+</v>
      </c>
      <c r="U39" s="192" t="str">
        <f t="shared" si="1"/>
        <v/>
      </c>
      <c r="V39" s="192" t="str">
        <f t="shared" si="2"/>
        <v/>
      </c>
      <c r="W39" s="192" t="str">
        <f t="shared" si="3"/>
        <v>+</v>
      </c>
      <c r="X39" s="192" t="str">
        <f t="shared" si="4"/>
        <v>-</v>
      </c>
      <c r="Y39" s="192" t="str">
        <f t="shared" si="5"/>
        <v>-</v>
      </c>
      <c r="Z39" s="192" t="str">
        <f t="shared" si="6"/>
        <v>-</v>
      </c>
    </row>
    <row r="40" spans="1:26">
      <c r="A40" s="39" t="s">
        <v>76</v>
      </c>
      <c r="B40" s="220">
        <v>0.38872367514193829</v>
      </c>
      <c r="C40" s="222">
        <v>0.11721833975909461</v>
      </c>
      <c r="D40" s="220">
        <v>0.1916860996170158</v>
      </c>
      <c r="E40" s="221">
        <v>0.1044578020752471</v>
      </c>
      <c r="F40" s="220">
        <v>-0.43248349968353877</v>
      </c>
      <c r="G40" s="221">
        <v>0.17288151129276999</v>
      </c>
      <c r="H40" s="220">
        <v>2.0561376523108E-3</v>
      </c>
      <c r="I40" s="221">
        <v>4.9251076790009073E-3</v>
      </c>
      <c r="J40" s="220">
        <v>-9.7166932575964999E-3</v>
      </c>
      <c r="K40" s="221">
        <v>4.0749286610396833E-3</v>
      </c>
      <c r="L40" s="220">
        <v>-1.36272233813487E-2</v>
      </c>
      <c r="M40" s="221">
        <v>5.2773216436175037E-3</v>
      </c>
      <c r="N40" s="220">
        <v>-2.9715295221154998E-3</v>
      </c>
      <c r="O40" s="222">
        <v>8.5411653779108362E-3</v>
      </c>
      <c r="P40" s="186">
        <v>3.4815655981807601E-2</v>
      </c>
      <c r="T40" s="192" t="str">
        <f t="shared" si="0"/>
        <v>+</v>
      </c>
      <c r="U40" s="192" t="str">
        <f t="shared" si="1"/>
        <v/>
      </c>
      <c r="V40" s="192" t="str">
        <f t="shared" si="2"/>
        <v>-</v>
      </c>
      <c r="W40" s="192" t="str">
        <f t="shared" si="3"/>
        <v/>
      </c>
      <c r="X40" s="192" t="str">
        <f t="shared" si="4"/>
        <v>-</v>
      </c>
      <c r="Y40" s="192" t="str">
        <f t="shared" si="5"/>
        <v>-</v>
      </c>
      <c r="Z40" s="192" t="str">
        <f t="shared" si="6"/>
        <v/>
      </c>
    </row>
    <row r="41" spans="1:26">
      <c r="A41" s="39" t="s">
        <v>2</v>
      </c>
      <c r="B41" s="220">
        <v>0.76612844558545479</v>
      </c>
      <c r="C41" s="222">
        <v>0.11975816295573988</v>
      </c>
      <c r="D41" s="220">
        <v>-0.26854153721490082</v>
      </c>
      <c r="E41" s="221">
        <v>0.18424389278155962</v>
      </c>
      <c r="F41" s="220">
        <v>-0.1927094377363989</v>
      </c>
      <c r="G41" s="221">
        <v>0.26164727206792898</v>
      </c>
      <c r="H41" s="220">
        <v>-1.14877053108461E-2</v>
      </c>
      <c r="I41" s="221">
        <v>7.2803886721649362E-3</v>
      </c>
      <c r="J41" s="220">
        <v>-5.7610939809414003E-3</v>
      </c>
      <c r="K41" s="221">
        <v>3.6970145645285062E-3</v>
      </c>
      <c r="L41" s="220">
        <v>-2.3007914892447402E-2</v>
      </c>
      <c r="M41" s="221">
        <v>5.6235140468170047E-3</v>
      </c>
      <c r="N41" s="220">
        <v>-1.42279453152627E-2</v>
      </c>
      <c r="O41" s="222">
        <v>5.4841432498712898E-3</v>
      </c>
      <c r="P41" s="186">
        <v>8.6268994754065798E-2</v>
      </c>
      <c r="T41" s="192" t="str">
        <f t="shared" si="0"/>
        <v>+</v>
      </c>
      <c r="U41" s="192" t="str">
        <f t="shared" si="1"/>
        <v/>
      </c>
      <c r="V41" s="192" t="str">
        <f t="shared" si="2"/>
        <v/>
      </c>
      <c r="W41" s="192" t="str">
        <f t="shared" si="3"/>
        <v/>
      </c>
      <c r="X41" s="192" t="str">
        <f t="shared" si="4"/>
        <v/>
      </c>
      <c r="Y41" s="192" t="str">
        <f t="shared" si="5"/>
        <v>-</v>
      </c>
      <c r="Z41" s="192" t="str">
        <f t="shared" si="6"/>
        <v>-</v>
      </c>
    </row>
    <row r="42" spans="1:26">
      <c r="A42" s="39" t="s">
        <v>93</v>
      </c>
      <c r="B42" s="220">
        <v>0.4830376796446828</v>
      </c>
      <c r="C42" s="222">
        <v>0.10321759187804129</v>
      </c>
      <c r="D42" s="220">
        <v>4.2714315993145402E-2</v>
      </c>
      <c r="E42" s="221">
        <v>6.8338493340101891E-2</v>
      </c>
      <c r="F42" s="220">
        <v>0.20732898367215949</v>
      </c>
      <c r="G42" s="221">
        <v>9.1083018619698058E-2</v>
      </c>
      <c r="H42" s="220">
        <v>1.30935639032508E-2</v>
      </c>
      <c r="I42" s="221">
        <v>3.7868163544113637E-3</v>
      </c>
      <c r="J42" s="220">
        <v>-1.02107526662365E-2</v>
      </c>
      <c r="K42" s="221">
        <v>2.2254397206957844E-3</v>
      </c>
      <c r="L42" s="220">
        <v>-7.6406836780286E-3</v>
      </c>
      <c r="M42" s="221">
        <v>2.7158113526322739E-3</v>
      </c>
      <c r="N42" s="220">
        <v>-2.3100149958919999E-3</v>
      </c>
      <c r="O42" s="222">
        <v>2.8931387900938167E-3</v>
      </c>
      <c r="P42" s="186">
        <v>6.5246748171944299E-2</v>
      </c>
      <c r="T42" s="192" t="str">
        <f t="shared" si="0"/>
        <v>+</v>
      </c>
      <c r="U42" s="192" t="str">
        <f t="shared" si="1"/>
        <v/>
      </c>
      <c r="V42" s="192" t="str">
        <f t="shared" si="2"/>
        <v>+</v>
      </c>
      <c r="W42" s="192" t="str">
        <f t="shared" si="3"/>
        <v>+</v>
      </c>
      <c r="X42" s="192" t="str">
        <f t="shared" si="4"/>
        <v>-</v>
      </c>
      <c r="Y42" s="192" t="str">
        <f t="shared" si="5"/>
        <v>-</v>
      </c>
      <c r="Z42" s="192" t="str">
        <f t="shared" si="6"/>
        <v/>
      </c>
    </row>
    <row r="43" spans="1:26">
      <c r="A43" s="39" t="s">
        <v>106</v>
      </c>
      <c r="B43" s="220">
        <v>0.23209606665660801</v>
      </c>
      <c r="C43" s="222">
        <v>0.13216946638560839</v>
      </c>
      <c r="D43" s="220">
        <v>-0.1123291300443284</v>
      </c>
      <c r="E43" s="221">
        <v>0.14700470799931695</v>
      </c>
      <c r="F43" s="220">
        <v>0.1837258945664462</v>
      </c>
      <c r="G43" s="221">
        <v>0.14295033087525963</v>
      </c>
      <c r="H43" s="220">
        <v>-8.1176600243320993E-3</v>
      </c>
      <c r="I43" s="221">
        <v>5.5121020033089508E-3</v>
      </c>
      <c r="J43" s="220">
        <v>-2.1771348525508299E-2</v>
      </c>
      <c r="K43" s="221">
        <v>4.896226825112337E-3</v>
      </c>
      <c r="L43" s="220">
        <v>1.7348635438212E-3</v>
      </c>
      <c r="M43" s="221">
        <v>7.4309666603790585E-3</v>
      </c>
      <c r="N43" s="220">
        <v>-7.6870029921761998E-3</v>
      </c>
      <c r="O43" s="222">
        <v>1.1709209654062793E-2</v>
      </c>
      <c r="P43" s="186">
        <v>2.87081579151846E-2</v>
      </c>
      <c r="T43" s="192" t="str">
        <f t="shared" si="0"/>
        <v/>
      </c>
      <c r="U43" s="192" t="str">
        <f t="shared" si="1"/>
        <v/>
      </c>
      <c r="V43" s="192" t="str">
        <f t="shared" si="2"/>
        <v/>
      </c>
      <c r="W43" s="192" t="str">
        <f t="shared" si="3"/>
        <v/>
      </c>
      <c r="X43" s="192" t="str">
        <f t="shared" si="4"/>
        <v>-</v>
      </c>
      <c r="Y43" s="192" t="str">
        <f t="shared" si="5"/>
        <v/>
      </c>
      <c r="Z43" s="192" t="str">
        <f t="shared" si="6"/>
        <v/>
      </c>
    </row>
    <row r="44" spans="1:26">
      <c r="A44" s="39" t="s">
        <v>71</v>
      </c>
      <c r="B44" s="220">
        <v>0.38480579764222639</v>
      </c>
      <c r="C44" s="222">
        <v>0.11081693472350275</v>
      </c>
      <c r="D44" s="220">
        <v>0.18860505001633401</v>
      </c>
      <c r="E44" s="221">
        <v>8.0739029506907117E-2</v>
      </c>
      <c r="F44" s="220">
        <v>-8.2862321170653105E-2</v>
      </c>
      <c r="G44" s="221">
        <v>0.10946814837885432</v>
      </c>
      <c r="H44" s="220">
        <v>-1.25529043798364E-2</v>
      </c>
      <c r="I44" s="221">
        <v>3.8075740005362418E-3</v>
      </c>
      <c r="J44" s="220">
        <v>-8.9226574785082006E-3</v>
      </c>
      <c r="K44" s="221">
        <v>4.2206341129461299E-3</v>
      </c>
      <c r="L44" s="220">
        <v>-3.7633917735482803E-2</v>
      </c>
      <c r="M44" s="221">
        <v>5.2766936942843746E-3</v>
      </c>
      <c r="N44" s="220">
        <v>8.8407837980237006E-3</v>
      </c>
      <c r="O44" s="222">
        <v>6.3005242782762597E-3</v>
      </c>
      <c r="P44" s="186">
        <v>5.0233320266778701E-2</v>
      </c>
      <c r="T44" s="192" t="str">
        <f t="shared" ref="T44:T63" si="7">IF((B44/C44)&gt;1.96,"+",IF((B44/C44)&lt;-1.96,"-",""))</f>
        <v>+</v>
      </c>
      <c r="U44" s="192" t="str">
        <f t="shared" ref="U44:U63" si="8">IF((D44/E44)&gt;1.96,"+",IF((D44/E44)&lt;-1.96,"-",""))</f>
        <v>+</v>
      </c>
      <c r="V44" s="192" t="str">
        <f t="shared" ref="V44:V63" si="9">IF((F44/G44)&gt;1.96,"+",IF((F44/G44)&lt;-1.96,"-",""))</f>
        <v/>
      </c>
      <c r="W44" s="192" t="str">
        <f t="shared" ref="W44:W63" si="10">IF((H44/I44)&gt;1.96,"+",IF((H44/I44)&lt;-1.96,"-",""))</f>
        <v>-</v>
      </c>
      <c r="X44" s="192" t="str">
        <f t="shared" ref="X44:X63" si="11">IF((J44/K44)&gt;1.96,"+",IF((J44/K44)&lt;-1.96,"-",""))</f>
        <v>-</v>
      </c>
      <c r="Y44" s="192" t="str">
        <f t="shared" ref="Y44:Y63" si="12">IF((L44/M44)&gt;1.96,"+",IF((L44/M44)&lt;-1.96,"-",""))</f>
        <v>-</v>
      </c>
      <c r="Z44" s="192" t="str">
        <f t="shared" ref="Z44:Z63" si="13">IF((N44/O44)&gt;1.96,"+",IF((N44/O44)&lt;-1.96,"-",""))</f>
        <v/>
      </c>
    </row>
    <row r="45" spans="1:26">
      <c r="A45" s="39" t="s">
        <v>89</v>
      </c>
      <c r="B45" s="220">
        <v>1.0245968483380541</v>
      </c>
      <c r="C45" s="222">
        <v>0.19634573885158046</v>
      </c>
      <c r="D45" s="220">
        <v>-0.14797150863616901</v>
      </c>
      <c r="E45" s="221">
        <v>0.12417791622131147</v>
      </c>
      <c r="F45" s="220">
        <v>7.6858608584321197E-2</v>
      </c>
      <c r="G45" s="221">
        <v>0.26601942998928119</v>
      </c>
      <c r="H45" s="220">
        <v>-2.8942123914930998E-3</v>
      </c>
      <c r="I45" s="221">
        <v>8.025187021813639E-3</v>
      </c>
      <c r="J45" s="220">
        <v>-9.8907836613549996E-4</v>
      </c>
      <c r="K45" s="221">
        <v>5.0917779468109105E-3</v>
      </c>
      <c r="L45" s="220">
        <v>-1.8677572549461299E-2</v>
      </c>
      <c r="M45" s="221">
        <v>6.0096788241083884E-3</v>
      </c>
      <c r="N45" s="220">
        <v>-1.3806779644590299E-2</v>
      </c>
      <c r="O45" s="222">
        <v>7.7380933480101994E-3</v>
      </c>
      <c r="P45" s="186">
        <v>5.2079890152789902E-2</v>
      </c>
      <c r="T45" s="192" t="str">
        <f t="shared" si="7"/>
        <v>+</v>
      </c>
      <c r="U45" s="192" t="str">
        <f t="shared" si="8"/>
        <v/>
      </c>
      <c r="V45" s="192" t="str">
        <f t="shared" si="9"/>
        <v/>
      </c>
      <c r="W45" s="192" t="str">
        <f t="shared" si="10"/>
        <v/>
      </c>
      <c r="X45" s="192" t="str">
        <f t="shared" si="11"/>
        <v/>
      </c>
      <c r="Y45" s="192" t="str">
        <f t="shared" si="12"/>
        <v>-</v>
      </c>
      <c r="Z45" s="192" t="str">
        <f t="shared" si="13"/>
        <v/>
      </c>
    </row>
    <row r="46" spans="1:26">
      <c r="A46" s="39" t="s">
        <v>103</v>
      </c>
      <c r="B46" s="220">
        <v>0.58183805223942486</v>
      </c>
      <c r="C46" s="222">
        <v>0.10657733042526892</v>
      </c>
      <c r="D46" s="220">
        <v>1.3309191443419501E-2</v>
      </c>
      <c r="E46" s="221">
        <v>8.6594228607545787E-2</v>
      </c>
      <c r="F46" s="220">
        <v>-0.10367061026201441</v>
      </c>
      <c r="G46" s="221">
        <v>0.13076774049493151</v>
      </c>
      <c r="H46" s="220">
        <v>-3.4612497467599E-3</v>
      </c>
      <c r="I46" s="221">
        <v>5.3056080125210318E-3</v>
      </c>
      <c r="J46" s="220">
        <v>-3.3471442986537001E-3</v>
      </c>
      <c r="K46" s="221">
        <v>2.8441739025637583E-3</v>
      </c>
      <c r="L46" s="220">
        <v>-1.27064725646957E-2</v>
      </c>
      <c r="M46" s="221">
        <v>2.9931975573873277E-3</v>
      </c>
      <c r="N46" s="220">
        <v>-7.8637026353936997E-3</v>
      </c>
      <c r="O46" s="222">
        <v>8.5879879366373684E-3</v>
      </c>
      <c r="P46" s="186">
        <v>2.5543902924962399E-2</v>
      </c>
      <c r="T46" s="192" t="str">
        <f t="shared" si="7"/>
        <v>+</v>
      </c>
      <c r="U46" s="192" t="str">
        <f t="shared" si="8"/>
        <v/>
      </c>
      <c r="V46" s="192" t="str">
        <f t="shared" si="9"/>
        <v/>
      </c>
      <c r="W46" s="192" t="str">
        <f t="shared" si="10"/>
        <v/>
      </c>
      <c r="X46" s="192" t="str">
        <f t="shared" si="11"/>
        <v/>
      </c>
      <c r="Y46" s="192" t="str">
        <f t="shared" si="12"/>
        <v>-</v>
      </c>
      <c r="Z46" s="192" t="str">
        <f t="shared" si="13"/>
        <v/>
      </c>
    </row>
    <row r="47" spans="1:26">
      <c r="A47" s="39" t="s">
        <v>74</v>
      </c>
      <c r="B47" s="220">
        <v>0.60109409083300192</v>
      </c>
      <c r="C47" s="222">
        <v>0.11023881805465087</v>
      </c>
      <c r="D47" s="220">
        <v>0.32136050485826928</v>
      </c>
      <c r="E47" s="221">
        <v>0.11088335751738856</v>
      </c>
      <c r="F47" s="220">
        <v>0.22215781163860851</v>
      </c>
      <c r="G47" s="221">
        <v>0.17903823914097344</v>
      </c>
      <c r="H47" s="220">
        <v>1.1838272629266801E-2</v>
      </c>
      <c r="I47" s="221">
        <v>4.86234015782338E-3</v>
      </c>
      <c r="J47" s="220">
        <v>-1.9572528158510499E-2</v>
      </c>
      <c r="K47" s="221">
        <v>2.8178193632742293E-3</v>
      </c>
      <c r="L47" s="220">
        <v>-5.8944285709360998E-3</v>
      </c>
      <c r="M47" s="221">
        <v>4.5019849400543075E-3</v>
      </c>
      <c r="N47" s="220">
        <v>-5.9348991748721996E-3</v>
      </c>
      <c r="O47" s="222">
        <v>6.1905191651172526E-3</v>
      </c>
      <c r="P47" s="186">
        <v>6.72565551909374E-2</v>
      </c>
      <c r="T47" s="192" t="str">
        <f t="shared" si="7"/>
        <v>+</v>
      </c>
      <c r="U47" s="192" t="str">
        <f t="shared" si="8"/>
        <v>+</v>
      </c>
      <c r="V47" s="192" t="str">
        <f t="shared" si="9"/>
        <v/>
      </c>
      <c r="W47" s="192" t="str">
        <f t="shared" si="10"/>
        <v>+</v>
      </c>
      <c r="X47" s="192" t="str">
        <f t="shared" si="11"/>
        <v>-</v>
      </c>
      <c r="Y47" s="192" t="str">
        <f t="shared" si="12"/>
        <v/>
      </c>
      <c r="Z47" s="192" t="str">
        <f t="shared" si="13"/>
        <v/>
      </c>
    </row>
    <row r="48" spans="1:26">
      <c r="A48" s="39" t="s">
        <v>60</v>
      </c>
      <c r="B48" s="220">
        <v>1.049513772046099</v>
      </c>
      <c r="C48" s="222">
        <v>0.14359641408864887</v>
      </c>
      <c r="D48" s="220">
        <v>9.9018094344926998E-3</v>
      </c>
      <c r="E48" s="221">
        <v>0.12865260295012595</v>
      </c>
      <c r="F48" s="220">
        <v>0.30352649281241179</v>
      </c>
      <c r="G48" s="221">
        <v>0.14633125320302531</v>
      </c>
      <c r="H48" s="220">
        <v>1.7270587781506998E-2</v>
      </c>
      <c r="I48" s="221">
        <v>3.659310295581406E-3</v>
      </c>
      <c r="J48" s="220">
        <v>-1.25549190383684E-2</v>
      </c>
      <c r="K48" s="221">
        <v>4.3287785061600723E-3</v>
      </c>
      <c r="L48" s="220">
        <v>-7.5607286660199996E-3</v>
      </c>
      <c r="M48" s="221">
        <v>5.1201743031657832E-3</v>
      </c>
      <c r="N48" s="220">
        <v>5.3268549486851996E-3</v>
      </c>
      <c r="O48" s="222">
        <v>6.1227317270382423E-3</v>
      </c>
      <c r="P48" s="186">
        <v>7.7991539378513899E-2</v>
      </c>
      <c r="T48" s="192" t="str">
        <f t="shared" si="7"/>
        <v>+</v>
      </c>
      <c r="U48" s="192" t="str">
        <f t="shared" si="8"/>
        <v/>
      </c>
      <c r="V48" s="192" t="str">
        <f t="shared" si="9"/>
        <v>+</v>
      </c>
      <c r="W48" s="192" t="str">
        <f t="shared" si="10"/>
        <v>+</v>
      </c>
      <c r="X48" s="192" t="str">
        <f t="shared" si="11"/>
        <v>-</v>
      </c>
      <c r="Y48" s="192" t="str">
        <f t="shared" si="12"/>
        <v/>
      </c>
      <c r="Z48" s="192" t="str">
        <f t="shared" si="13"/>
        <v/>
      </c>
    </row>
    <row r="49" spans="1:26">
      <c r="A49" s="39" t="s">
        <v>109</v>
      </c>
      <c r="B49" s="220">
        <v>0.74512655833233365</v>
      </c>
      <c r="C49" s="222">
        <v>0.19589917766316234</v>
      </c>
      <c r="D49" s="220">
        <v>-0.39592344456703749</v>
      </c>
      <c r="E49" s="221">
        <v>0.15448686228483896</v>
      </c>
      <c r="F49" s="220">
        <v>-0.21667298141839131</v>
      </c>
      <c r="G49" s="221">
        <v>0.13471839445487388</v>
      </c>
      <c r="H49" s="220">
        <v>1.2969294215562499E-2</v>
      </c>
      <c r="I49" s="221">
        <v>1.0777314838668452E-2</v>
      </c>
      <c r="J49" s="220">
        <v>-8.7750488204145008E-3</v>
      </c>
      <c r="K49" s="221">
        <v>5.0883759498825815E-3</v>
      </c>
      <c r="L49" s="220">
        <v>-2.3893005369642201E-2</v>
      </c>
      <c r="M49" s="221">
        <v>5.9364642506848381E-3</v>
      </c>
      <c r="N49" s="220">
        <v>4.3289706863462998E-3</v>
      </c>
      <c r="O49" s="222">
        <v>4.1861868055393025E-3</v>
      </c>
      <c r="P49" s="186">
        <v>6.2534736189117798E-2</v>
      </c>
      <c r="T49" s="192" t="str">
        <f t="shared" si="7"/>
        <v>+</v>
      </c>
      <c r="U49" s="192" t="str">
        <f t="shared" si="8"/>
        <v>-</v>
      </c>
      <c r="V49" s="192" t="str">
        <f t="shared" si="9"/>
        <v/>
      </c>
      <c r="W49" s="192" t="str">
        <f t="shared" si="10"/>
        <v/>
      </c>
      <c r="X49" s="192" t="str">
        <f t="shared" si="11"/>
        <v/>
      </c>
      <c r="Y49" s="192" t="str">
        <f t="shared" si="12"/>
        <v>-</v>
      </c>
      <c r="Z49" s="192" t="str">
        <f t="shared" si="13"/>
        <v/>
      </c>
    </row>
    <row r="50" spans="1:26">
      <c r="A50" s="39" t="s">
        <v>102</v>
      </c>
      <c r="B50" s="220">
        <v>1.379881071607727</v>
      </c>
      <c r="C50" s="222">
        <v>0.14814778467400949</v>
      </c>
      <c r="D50" s="220">
        <v>-0.22628796773806151</v>
      </c>
      <c r="E50" s="221">
        <v>9.2159349858889919E-2</v>
      </c>
      <c r="F50" s="220">
        <v>-0.20803795340240419</v>
      </c>
      <c r="G50" s="221">
        <v>0.18376971770938955</v>
      </c>
      <c r="H50" s="220">
        <v>2.1185866872726701E-2</v>
      </c>
      <c r="I50" s="221">
        <v>4.2243488938053372E-3</v>
      </c>
      <c r="J50" s="220">
        <v>-4.6764199857980996E-3</v>
      </c>
      <c r="K50" s="221">
        <v>1.7139029627052072E-3</v>
      </c>
      <c r="L50" s="220">
        <v>-1.54563436659256E-2</v>
      </c>
      <c r="M50" s="221">
        <v>2.5343718306705325E-3</v>
      </c>
      <c r="N50" s="220">
        <v>-1.1749312636642299E-2</v>
      </c>
      <c r="O50" s="222">
        <v>3.7951649454968477E-3</v>
      </c>
      <c r="P50" s="186">
        <v>8.3427256485710699E-2</v>
      </c>
      <c r="T50" s="192" t="str">
        <f t="shared" si="7"/>
        <v>+</v>
      </c>
      <c r="U50" s="192" t="str">
        <f t="shared" si="8"/>
        <v>-</v>
      </c>
      <c r="V50" s="192" t="str">
        <f t="shared" si="9"/>
        <v/>
      </c>
      <c r="W50" s="192" t="str">
        <f t="shared" si="10"/>
        <v>+</v>
      </c>
      <c r="X50" s="192" t="str">
        <f t="shared" si="11"/>
        <v>-</v>
      </c>
      <c r="Y50" s="192" t="str">
        <f t="shared" si="12"/>
        <v>-</v>
      </c>
      <c r="Z50" s="192" t="str">
        <f t="shared" si="13"/>
        <v>-</v>
      </c>
    </row>
    <row r="51" spans="1:26">
      <c r="A51" s="39" t="s">
        <v>77</v>
      </c>
      <c r="B51" s="220">
        <v>0.55427118432023004</v>
      </c>
      <c r="C51" s="222">
        <v>0.12560197647698182</v>
      </c>
      <c r="D51" s="220">
        <v>0.2743294832767818</v>
      </c>
      <c r="E51" s="221">
        <v>9.4859817383200595E-2</v>
      </c>
      <c r="F51" s="220">
        <v>-9.3885247241877995E-2</v>
      </c>
      <c r="G51" s="221">
        <v>0.13396651453501521</v>
      </c>
      <c r="H51" s="220">
        <v>-9.0959542596491996E-3</v>
      </c>
      <c r="I51" s="221">
        <v>4.2357169318590496E-3</v>
      </c>
      <c r="J51" s="220">
        <v>-1.4120400542614899E-2</v>
      </c>
      <c r="K51" s="221">
        <v>4.2008821251380531E-3</v>
      </c>
      <c r="L51" s="220">
        <v>-6.9498653311760002E-3</v>
      </c>
      <c r="M51" s="221">
        <v>4.9282726820574999E-3</v>
      </c>
      <c r="N51" s="220">
        <v>1.0755436279229501E-2</v>
      </c>
      <c r="O51" s="222">
        <v>5.5639325864758546E-3</v>
      </c>
      <c r="P51" s="186">
        <v>4.6619954775683599E-2</v>
      </c>
      <c r="T51" s="192" t="str">
        <f t="shared" si="7"/>
        <v>+</v>
      </c>
      <c r="U51" s="192" t="str">
        <f t="shared" si="8"/>
        <v>+</v>
      </c>
      <c r="V51" s="192" t="str">
        <f t="shared" si="9"/>
        <v/>
      </c>
      <c r="W51" s="192" t="str">
        <f t="shared" si="10"/>
        <v>-</v>
      </c>
      <c r="X51" s="192" t="str">
        <f t="shared" si="11"/>
        <v>-</v>
      </c>
      <c r="Y51" s="192" t="str">
        <f t="shared" si="12"/>
        <v/>
      </c>
      <c r="Z51" s="192" t="str">
        <f t="shared" si="13"/>
        <v/>
      </c>
    </row>
    <row r="52" spans="1:26">
      <c r="A52" s="39" t="s">
        <v>59</v>
      </c>
      <c r="B52" s="220">
        <v>0.28701143424692438</v>
      </c>
      <c r="C52" s="222">
        <v>0.15776507217809921</v>
      </c>
      <c r="D52" s="220">
        <v>-3.4163140453533997E-2</v>
      </c>
      <c r="E52" s="221">
        <v>8.8401413264915976E-2</v>
      </c>
      <c r="F52" s="220">
        <v>-0.12517591417146351</v>
      </c>
      <c r="G52" s="221">
        <v>0.1523330749358448</v>
      </c>
      <c r="H52" s="220">
        <v>7.0083695082823003E-3</v>
      </c>
      <c r="I52" s="221">
        <v>4.7937967995290726E-3</v>
      </c>
      <c r="J52" s="220">
        <v>6.6813259596787003E-3</v>
      </c>
      <c r="K52" s="221">
        <v>4.4684859975788844E-3</v>
      </c>
      <c r="L52" s="220">
        <v>-2.5803631533183699E-2</v>
      </c>
      <c r="M52" s="221">
        <v>4.3818419127997776E-3</v>
      </c>
      <c r="N52" s="220">
        <v>4.6848183949805998E-3</v>
      </c>
      <c r="O52" s="222">
        <v>8.0836019799396461E-3</v>
      </c>
      <c r="P52" s="186">
        <v>2.3487081141098799E-2</v>
      </c>
      <c r="T52" s="192" t="str">
        <f t="shared" si="7"/>
        <v/>
      </c>
      <c r="U52" s="192" t="str">
        <f t="shared" si="8"/>
        <v/>
      </c>
      <c r="V52" s="192" t="str">
        <f t="shared" si="9"/>
        <v/>
      </c>
      <c r="W52" s="192" t="str">
        <f t="shared" si="10"/>
        <v/>
      </c>
      <c r="X52" s="192" t="str">
        <f t="shared" si="11"/>
        <v/>
      </c>
      <c r="Y52" s="192" t="str">
        <f t="shared" si="12"/>
        <v>-</v>
      </c>
      <c r="Z52" s="192" t="str">
        <f t="shared" si="13"/>
        <v/>
      </c>
    </row>
    <row r="53" spans="1:26">
      <c r="A53" s="39" t="s">
        <v>64</v>
      </c>
      <c r="B53" s="220">
        <v>1.084635794431178</v>
      </c>
      <c r="C53" s="222">
        <v>0.12234486259631257</v>
      </c>
      <c r="D53" s="220">
        <v>-2.263625895511E-3</v>
      </c>
      <c r="E53" s="221">
        <v>8.8360847598360909E-2</v>
      </c>
      <c r="F53" s="220">
        <v>5.9467087531968603E-2</v>
      </c>
      <c r="G53" s="221">
        <v>0.17452693579273934</v>
      </c>
      <c r="H53" s="220">
        <v>-1.6855222620804401E-2</v>
      </c>
      <c r="I53" s="221">
        <v>3.5835302456119125E-3</v>
      </c>
      <c r="J53" s="220">
        <v>-7.8918229754139004E-3</v>
      </c>
      <c r="K53" s="221">
        <v>2.595830786011753E-3</v>
      </c>
      <c r="L53" s="220">
        <v>-2.5743125504993601E-2</v>
      </c>
      <c r="M53" s="221">
        <v>4.2753405884046539E-3</v>
      </c>
      <c r="N53" s="220">
        <v>2.9145171968369998E-4</v>
      </c>
      <c r="O53" s="222">
        <v>3.5620642945944432E-3</v>
      </c>
      <c r="P53" s="186">
        <v>8.6725127893867798E-2</v>
      </c>
      <c r="T53" s="192" t="str">
        <f t="shared" si="7"/>
        <v>+</v>
      </c>
      <c r="U53" s="192" t="str">
        <f t="shared" si="8"/>
        <v/>
      </c>
      <c r="V53" s="192" t="str">
        <f t="shared" si="9"/>
        <v/>
      </c>
      <c r="W53" s="192" t="str">
        <f t="shared" si="10"/>
        <v>-</v>
      </c>
      <c r="X53" s="192" t="str">
        <f t="shared" si="11"/>
        <v>-</v>
      </c>
      <c r="Y53" s="192" t="str">
        <f t="shared" si="12"/>
        <v>-</v>
      </c>
      <c r="Z53" s="192" t="str">
        <f t="shared" si="13"/>
        <v/>
      </c>
    </row>
    <row r="54" spans="1:26">
      <c r="A54" s="41" t="s">
        <v>95</v>
      </c>
      <c r="B54" s="220">
        <v>0.62557612999056178</v>
      </c>
      <c r="C54" s="222">
        <v>8.6666353966524459E-2</v>
      </c>
      <c r="D54" s="220">
        <v>0.16030706778568601</v>
      </c>
      <c r="E54" s="221">
        <v>8.1232558341236161E-2</v>
      </c>
      <c r="F54" s="220">
        <v>2.30621545340964E-2</v>
      </c>
      <c r="G54" s="221">
        <v>0.15487066240720607</v>
      </c>
      <c r="H54" s="220">
        <v>-2.5849922964457501E-2</v>
      </c>
      <c r="I54" s="221">
        <v>3.459923795394788E-3</v>
      </c>
      <c r="J54" s="220">
        <v>-5.6191520444896998E-3</v>
      </c>
      <c r="K54" s="221">
        <v>2.0795656681931035E-3</v>
      </c>
      <c r="L54" s="220">
        <v>-1.9997476909206599E-2</v>
      </c>
      <c r="M54" s="221">
        <v>3.4652439377534866E-3</v>
      </c>
      <c r="N54" s="220">
        <v>3.3834865188829999E-4</v>
      </c>
      <c r="O54" s="222">
        <v>3.2872199296507761E-3</v>
      </c>
      <c r="P54" s="186">
        <v>6.4165151150892205E-2</v>
      </c>
      <c r="T54" s="192" t="str">
        <f t="shared" si="7"/>
        <v>+</v>
      </c>
      <c r="U54" s="192" t="str">
        <f t="shared" si="8"/>
        <v>+</v>
      </c>
      <c r="V54" s="192" t="str">
        <f t="shared" si="9"/>
        <v/>
      </c>
      <c r="W54" s="192" t="str">
        <f t="shared" si="10"/>
        <v>-</v>
      </c>
      <c r="X54" s="192" t="str">
        <f t="shared" si="11"/>
        <v>-</v>
      </c>
      <c r="Y54" s="192" t="str">
        <f t="shared" si="12"/>
        <v>-</v>
      </c>
      <c r="Z54" s="192" t="str">
        <f t="shared" si="13"/>
        <v/>
      </c>
    </row>
    <row r="55" spans="1:26">
      <c r="A55" s="41" t="s">
        <v>72</v>
      </c>
      <c r="B55" s="220">
        <v>0.78188758608724107</v>
      </c>
      <c r="C55" s="222">
        <v>0.16862455927846726</v>
      </c>
      <c r="D55" s="220">
        <v>5.3716350616372002E-3</v>
      </c>
      <c r="E55" s="221">
        <v>0.11436031976148379</v>
      </c>
      <c r="F55" s="220">
        <v>9.9745120087839506E-2</v>
      </c>
      <c r="G55" s="221">
        <v>0.12080715552543064</v>
      </c>
      <c r="H55" s="220">
        <v>-1.1895278556480799E-2</v>
      </c>
      <c r="I55" s="221">
        <v>5.7603216173177721E-3</v>
      </c>
      <c r="J55" s="220">
        <v>-9.3733316745634003E-3</v>
      </c>
      <c r="K55" s="221">
        <v>4.0767196656882288E-3</v>
      </c>
      <c r="L55" s="220">
        <v>-2.6852990695887102E-2</v>
      </c>
      <c r="M55" s="221">
        <v>1.0751640030783721E-2</v>
      </c>
      <c r="N55" s="220">
        <v>2.9355866858712001E-3</v>
      </c>
      <c r="O55" s="222">
        <v>5.8470590348137846E-3</v>
      </c>
      <c r="P55" s="186">
        <v>8.6736716088460897E-2</v>
      </c>
      <c r="T55" s="192" t="str">
        <f t="shared" si="7"/>
        <v>+</v>
      </c>
      <c r="U55" s="192" t="str">
        <f t="shared" si="8"/>
        <v/>
      </c>
      <c r="V55" s="192" t="str">
        <f t="shared" si="9"/>
        <v/>
      </c>
      <c r="W55" s="192" t="str">
        <f t="shared" si="10"/>
        <v>-</v>
      </c>
      <c r="X55" s="192" t="str">
        <f t="shared" si="11"/>
        <v>-</v>
      </c>
      <c r="Y55" s="192" t="str">
        <f t="shared" si="12"/>
        <v>-</v>
      </c>
      <c r="Z55" s="192" t="str">
        <f t="shared" si="13"/>
        <v/>
      </c>
    </row>
    <row r="56" spans="1:26">
      <c r="A56" s="41" t="s">
        <v>57</v>
      </c>
      <c r="B56" s="220">
        <v>0.70139900517693443</v>
      </c>
      <c r="C56" s="222">
        <v>0.1169149938731428</v>
      </c>
      <c r="D56" s="220">
        <v>-0.2715148308644228</v>
      </c>
      <c r="E56" s="221">
        <v>7.5761226946966936E-2</v>
      </c>
      <c r="F56" s="220">
        <v>0.1296528760196981</v>
      </c>
      <c r="G56" s="221">
        <v>0.12371110720990817</v>
      </c>
      <c r="H56" s="220">
        <v>3.6118730490506002E-3</v>
      </c>
      <c r="I56" s="221">
        <v>4.4904871034095193E-3</v>
      </c>
      <c r="J56" s="220">
        <v>-8.6970604791020006E-3</v>
      </c>
      <c r="K56" s="221">
        <v>2.3176080323247944E-3</v>
      </c>
      <c r="L56" s="220">
        <v>-1.34231734677578E-2</v>
      </c>
      <c r="M56" s="221">
        <v>4.1207428079253232E-3</v>
      </c>
      <c r="N56" s="220">
        <v>-3.1217063823749001E-3</v>
      </c>
      <c r="O56" s="222">
        <v>5.7232218925302378E-3</v>
      </c>
      <c r="P56" s="186">
        <v>3.8146693861387797E-2</v>
      </c>
      <c r="T56" s="192" t="str">
        <f t="shared" si="7"/>
        <v>+</v>
      </c>
      <c r="U56" s="192" t="str">
        <f t="shared" si="8"/>
        <v>-</v>
      </c>
      <c r="V56" s="192" t="str">
        <f t="shared" si="9"/>
        <v/>
      </c>
      <c r="W56" s="192" t="str">
        <f t="shared" si="10"/>
        <v/>
      </c>
      <c r="X56" s="192" t="str">
        <f t="shared" si="11"/>
        <v>-</v>
      </c>
      <c r="Y56" s="192" t="str">
        <f t="shared" si="12"/>
        <v>-</v>
      </c>
      <c r="Z56" s="192" t="str">
        <f t="shared" si="13"/>
        <v/>
      </c>
    </row>
    <row r="57" spans="1:26">
      <c r="A57" s="41" t="s">
        <v>104</v>
      </c>
      <c r="B57" s="220">
        <v>1.0052943445428899</v>
      </c>
      <c r="C57" s="222">
        <v>0.10031156863889477</v>
      </c>
      <c r="D57" s="220">
        <v>0.151136470724127</v>
      </c>
      <c r="E57" s="221">
        <v>0.1011894317434153</v>
      </c>
      <c r="F57" s="220">
        <v>-2.6404655994228001E-2</v>
      </c>
      <c r="G57" s="221">
        <v>0.12976560773046575</v>
      </c>
      <c r="H57" s="220">
        <v>2.3369975919054001E-3</v>
      </c>
      <c r="I57" s="221">
        <v>7.0307357131189274E-3</v>
      </c>
      <c r="J57" s="220">
        <v>-8.3948405124588E-3</v>
      </c>
      <c r="K57" s="221">
        <v>3.5237464732174166E-3</v>
      </c>
      <c r="L57" s="220">
        <v>-1.5182508388135899E-2</v>
      </c>
      <c r="M57" s="221">
        <v>3.2198290068485057E-3</v>
      </c>
      <c r="N57" s="220">
        <v>-2.9442978701767E-3</v>
      </c>
      <c r="O57" s="222">
        <v>4.2979260243224847E-3</v>
      </c>
      <c r="P57" s="186">
        <v>8.26364350402954E-2</v>
      </c>
      <c r="T57" s="192" t="str">
        <f t="shared" si="7"/>
        <v>+</v>
      </c>
      <c r="U57" s="192" t="str">
        <f t="shared" si="8"/>
        <v/>
      </c>
      <c r="V57" s="192" t="str">
        <f t="shared" si="9"/>
        <v/>
      </c>
      <c r="W57" s="192" t="str">
        <f t="shared" si="10"/>
        <v/>
      </c>
      <c r="X57" s="192" t="str">
        <f t="shared" si="11"/>
        <v>-</v>
      </c>
      <c r="Y57" s="192" t="str">
        <f t="shared" si="12"/>
        <v>-</v>
      </c>
      <c r="Z57" s="192" t="str">
        <f t="shared" si="13"/>
        <v/>
      </c>
    </row>
    <row r="58" spans="1:26">
      <c r="A58" s="41" t="s">
        <v>63</v>
      </c>
      <c r="B58" s="220">
        <v>0.33419291500500448</v>
      </c>
      <c r="C58" s="222">
        <v>0.14592423086013714</v>
      </c>
      <c r="D58" s="220">
        <v>-5.4674212584533602E-2</v>
      </c>
      <c r="E58" s="221">
        <v>9.6967435834874036E-2</v>
      </c>
      <c r="F58" s="220">
        <v>0.14783162745406669</v>
      </c>
      <c r="G58" s="221">
        <v>9.3153589192811512E-2</v>
      </c>
      <c r="H58" s="220">
        <v>1.4199092721201101E-2</v>
      </c>
      <c r="I58" s="221">
        <v>6.1000193186739916E-3</v>
      </c>
      <c r="J58" s="220">
        <v>-9.7359050467906993E-3</v>
      </c>
      <c r="K58" s="221">
        <v>3.3228093609219867E-3</v>
      </c>
      <c r="L58" s="220">
        <v>-4.8160910391660001E-3</v>
      </c>
      <c r="M58" s="221">
        <v>5.648813351453172E-3</v>
      </c>
      <c r="N58" s="220">
        <v>1.2335035641764999E-3</v>
      </c>
      <c r="O58" s="222">
        <v>6.0990872122548695E-3</v>
      </c>
      <c r="P58" s="186">
        <v>2.5572502634779101E-2</v>
      </c>
      <c r="T58" s="192" t="str">
        <f t="shared" si="7"/>
        <v>+</v>
      </c>
      <c r="U58" s="192" t="str">
        <f t="shared" si="8"/>
        <v/>
      </c>
      <c r="V58" s="192" t="str">
        <f t="shared" si="9"/>
        <v/>
      </c>
      <c r="W58" s="192" t="str">
        <f t="shared" si="10"/>
        <v>+</v>
      </c>
      <c r="X58" s="192" t="str">
        <f t="shared" si="11"/>
        <v>-</v>
      </c>
      <c r="Y58" s="192" t="str">
        <f t="shared" si="12"/>
        <v/>
      </c>
      <c r="Z58" s="192" t="str">
        <f t="shared" si="13"/>
        <v/>
      </c>
    </row>
    <row r="59" spans="1:26">
      <c r="A59" s="41" t="s">
        <v>81</v>
      </c>
      <c r="B59" s="220">
        <v>1.2338127607174181</v>
      </c>
      <c r="C59" s="222">
        <v>0.22945075616200764</v>
      </c>
      <c r="D59" s="220">
        <v>-7.7720247424035105E-2</v>
      </c>
      <c r="E59" s="221">
        <v>0.15762252381606956</v>
      </c>
      <c r="F59" s="220">
        <v>-0.2456566716014123</v>
      </c>
      <c r="G59" s="221">
        <v>0.44973202662869705</v>
      </c>
      <c r="H59" s="220">
        <v>1.78316566383779E-2</v>
      </c>
      <c r="I59" s="221">
        <v>8.3151774133577178E-3</v>
      </c>
      <c r="J59" s="220">
        <v>-1.86170712705413E-2</v>
      </c>
      <c r="K59" s="221">
        <v>4.61965219774489E-3</v>
      </c>
      <c r="L59" s="220">
        <v>9.1717729140692004E-3</v>
      </c>
      <c r="M59" s="221">
        <v>1.1363085262123738E-2</v>
      </c>
      <c r="N59" s="220">
        <v>-4.9702620496759001E-3</v>
      </c>
      <c r="O59" s="222">
        <v>5.1167108218708396E-3</v>
      </c>
      <c r="P59" s="186">
        <v>5.6044496625090298E-2</v>
      </c>
      <c r="T59" s="192" t="str">
        <f t="shared" si="7"/>
        <v>+</v>
      </c>
      <c r="U59" s="192" t="str">
        <f t="shared" si="8"/>
        <v/>
      </c>
      <c r="V59" s="192" t="str">
        <f t="shared" si="9"/>
        <v/>
      </c>
      <c r="W59" s="192" t="str">
        <f t="shared" si="10"/>
        <v>+</v>
      </c>
      <c r="X59" s="192" t="str">
        <f t="shared" si="11"/>
        <v>-</v>
      </c>
      <c r="Y59" s="192" t="str">
        <f t="shared" si="12"/>
        <v/>
      </c>
      <c r="Z59" s="192" t="str">
        <f t="shared" si="13"/>
        <v/>
      </c>
    </row>
    <row r="60" spans="1:26">
      <c r="A60" s="41" t="s">
        <v>94</v>
      </c>
      <c r="B60" s="220">
        <v>1.406532523826449</v>
      </c>
      <c r="C60" s="222">
        <v>0.12242659413572525</v>
      </c>
      <c r="D60" s="220">
        <v>-0.12586050454853831</v>
      </c>
      <c r="E60" s="221">
        <v>6.5426196831353631E-2</v>
      </c>
      <c r="F60" s="220">
        <v>0.14012698775273641</v>
      </c>
      <c r="G60" s="221">
        <v>0.10224740250754789</v>
      </c>
      <c r="H60" s="220">
        <v>1.47524335382635E-2</v>
      </c>
      <c r="I60" s="221">
        <v>4.1602316240662686E-3</v>
      </c>
      <c r="J60" s="220">
        <v>-1.8035489907991899E-2</v>
      </c>
      <c r="K60" s="221">
        <v>2.0111294558011615E-3</v>
      </c>
      <c r="L60" s="220">
        <v>-1.5007313096026501E-2</v>
      </c>
      <c r="M60" s="221">
        <v>2.2480115334520857E-3</v>
      </c>
      <c r="N60" s="220">
        <v>-4.4390646252807997E-3</v>
      </c>
      <c r="O60" s="222">
        <v>2.1401952724466877E-3</v>
      </c>
      <c r="P60" s="186">
        <v>0.1222144386742664</v>
      </c>
      <c r="T60" s="192" t="str">
        <f t="shared" si="7"/>
        <v>+</v>
      </c>
      <c r="U60" s="192" t="str">
        <f t="shared" si="8"/>
        <v/>
      </c>
      <c r="V60" s="192" t="str">
        <f t="shared" si="9"/>
        <v/>
      </c>
      <c r="W60" s="192" t="str">
        <f t="shared" si="10"/>
        <v>+</v>
      </c>
      <c r="X60" s="192" t="str">
        <f t="shared" si="11"/>
        <v>-</v>
      </c>
      <c r="Y60" s="192" t="str">
        <f t="shared" si="12"/>
        <v>-</v>
      </c>
      <c r="Z60" s="192" t="str">
        <f t="shared" si="13"/>
        <v>-</v>
      </c>
    </row>
    <row r="61" spans="1:26">
      <c r="A61" s="43" t="s">
        <v>83</v>
      </c>
      <c r="B61" s="220">
        <v>0.72204473276073167</v>
      </c>
      <c r="C61" s="222">
        <v>2.7085350011360601E-2</v>
      </c>
      <c r="D61" s="220">
        <v>4.40731695513151E-2</v>
      </c>
      <c r="E61" s="221">
        <v>2.0939126249987901E-2</v>
      </c>
      <c r="F61" s="220">
        <v>-8.0533814228504006E-3</v>
      </c>
      <c r="G61" s="221">
        <v>3.0721849527384701E-2</v>
      </c>
      <c r="H61" s="220">
        <v>-2.1363210592431001E-3</v>
      </c>
      <c r="I61" s="221">
        <v>9.8963723196619996E-4</v>
      </c>
      <c r="J61" s="220">
        <v>-8.5407730767966001E-3</v>
      </c>
      <c r="K61" s="221">
        <v>7.0349513784989995E-4</v>
      </c>
      <c r="L61" s="220">
        <v>-1.6899686435528801E-2</v>
      </c>
      <c r="M61" s="221">
        <v>1.0272881351514E-3</v>
      </c>
      <c r="N61" s="220">
        <v>-5.4962680860739998E-3</v>
      </c>
      <c r="O61" s="222">
        <v>1.3662246301428E-3</v>
      </c>
      <c r="P61" s="186">
        <v>5.5274422944527703E-2</v>
      </c>
      <c r="T61" s="192" t="str">
        <f t="shared" si="7"/>
        <v>+</v>
      </c>
      <c r="U61" s="192" t="str">
        <f t="shared" si="8"/>
        <v>+</v>
      </c>
      <c r="V61" s="192" t="str">
        <f t="shared" si="9"/>
        <v/>
      </c>
      <c r="W61" s="192" t="str">
        <f t="shared" si="10"/>
        <v>-</v>
      </c>
      <c r="X61" s="192" t="str">
        <f t="shared" si="11"/>
        <v>-</v>
      </c>
      <c r="Y61" s="192" t="str">
        <f t="shared" si="12"/>
        <v>-</v>
      </c>
      <c r="Z61" s="192" t="str">
        <f t="shared" si="13"/>
        <v>-</v>
      </c>
    </row>
    <row r="62" spans="1:26">
      <c r="A62" s="43" t="s">
        <v>110</v>
      </c>
      <c r="B62" s="220">
        <v>0.67543542385101318</v>
      </c>
      <c r="C62" s="222">
        <v>3.8558155298232998E-2</v>
      </c>
      <c r="D62" s="220">
        <v>0.1118510514497757</v>
      </c>
      <c r="E62" s="221">
        <v>3.2997481524944298E-2</v>
      </c>
      <c r="F62" s="220">
        <v>6.0113038867712E-2</v>
      </c>
      <c r="G62" s="221">
        <v>4.3291784822940799E-2</v>
      </c>
      <c r="H62" s="220">
        <v>-9.7915455698966997E-3</v>
      </c>
      <c r="I62" s="221">
        <v>1.6087151598184999E-3</v>
      </c>
      <c r="J62" s="220">
        <v>-1.1984452605247499E-2</v>
      </c>
      <c r="K62" s="221">
        <v>9.6087844576690003E-4</v>
      </c>
      <c r="L62" s="220">
        <v>-1.7462607473135001E-2</v>
      </c>
      <c r="M62" s="221">
        <v>1.4468650333582999E-3</v>
      </c>
      <c r="N62" s="220">
        <v>-1.02681228891015E-2</v>
      </c>
      <c r="O62" s="222">
        <v>2.8157148044556002E-3</v>
      </c>
      <c r="P62" s="186">
        <v>6.2885046005248996E-2</v>
      </c>
      <c r="T62" s="192" t="str">
        <f t="shared" si="7"/>
        <v>+</v>
      </c>
      <c r="U62" s="192" t="str">
        <f t="shared" si="8"/>
        <v>+</v>
      </c>
      <c r="V62" s="192" t="str">
        <f t="shared" si="9"/>
        <v/>
      </c>
      <c r="W62" s="192" t="str">
        <f t="shared" si="10"/>
        <v>-</v>
      </c>
      <c r="X62" s="192" t="str">
        <f t="shared" si="11"/>
        <v>-</v>
      </c>
      <c r="Y62" s="192" t="str">
        <f t="shared" si="12"/>
        <v>-</v>
      </c>
      <c r="Z62" s="192" t="str">
        <f t="shared" si="13"/>
        <v>-</v>
      </c>
    </row>
    <row r="63" spans="1:26" ht="14" thickBot="1">
      <c r="A63" s="187" t="s">
        <v>54</v>
      </c>
      <c r="B63" s="223">
        <v>0.74456772056734188</v>
      </c>
      <c r="C63" s="225">
        <v>2.2147710098383899E-2</v>
      </c>
      <c r="D63" s="223">
        <v>1.8349119500095101E-2</v>
      </c>
      <c r="E63" s="224">
        <v>1.7277121414428099E-2</v>
      </c>
      <c r="F63" s="223">
        <v>-1.37632706158004E-2</v>
      </c>
      <c r="G63" s="224">
        <v>2.47406088493686E-2</v>
      </c>
      <c r="H63" s="223">
        <v>1.6041975986662001E-3</v>
      </c>
      <c r="I63" s="224">
        <v>8.0056922055590004E-4</v>
      </c>
      <c r="J63" s="223">
        <v>-9.4970808963313995E-3</v>
      </c>
      <c r="K63" s="224">
        <v>5.4581876890389997E-4</v>
      </c>
      <c r="L63" s="223">
        <v>-1.6423463869899398E-2</v>
      </c>
      <c r="M63" s="224">
        <v>7.806229848757E-4</v>
      </c>
      <c r="N63" s="223">
        <v>-5.0284094273287004E-3</v>
      </c>
      <c r="O63" s="225">
        <v>1.0248199670973999E-3</v>
      </c>
      <c r="P63" s="188">
        <v>6.1688965556148702E-2</v>
      </c>
      <c r="T63" s="192" t="str">
        <f t="shared" si="7"/>
        <v>+</v>
      </c>
      <c r="U63" s="192" t="str">
        <f t="shared" si="8"/>
        <v/>
      </c>
      <c r="V63" s="192" t="str">
        <f t="shared" si="9"/>
        <v/>
      </c>
      <c r="W63" s="192" t="str">
        <f t="shared" si="10"/>
        <v>+</v>
      </c>
      <c r="X63" s="192" t="str">
        <f t="shared" si="11"/>
        <v>-</v>
      </c>
      <c r="Y63" s="192" t="str">
        <f t="shared" si="12"/>
        <v>-</v>
      </c>
      <c r="Z63" s="192" t="str">
        <f t="shared" si="13"/>
        <v>-</v>
      </c>
    </row>
    <row r="64" spans="1:26">
      <c r="S64" s="82"/>
      <c r="T64" s="82"/>
      <c r="U64" s="82"/>
      <c r="V64" s="82"/>
      <c r="W64" s="82"/>
      <c r="X64" s="82"/>
      <c r="Y64" s="82"/>
      <c r="Z64" s="82"/>
    </row>
    <row r="65" spans="1:41" s="82" customFormat="1" ht="12.75" customHeight="1">
      <c r="A65" s="189" t="s">
        <v>406</v>
      </c>
      <c r="B65" s="170"/>
      <c r="C65" s="170"/>
      <c r="D65" s="170"/>
      <c r="E65" s="170"/>
      <c r="F65" s="170"/>
      <c r="G65" s="170"/>
      <c r="H65" s="170"/>
      <c r="I65" s="170"/>
      <c r="J65" s="170"/>
      <c r="K65" s="170"/>
      <c r="L65" s="170"/>
      <c r="M65" s="170"/>
      <c r="N65" s="170"/>
      <c r="O65" s="170"/>
      <c r="P65" s="170"/>
      <c r="S65" s="192" t="s">
        <v>33</v>
      </c>
      <c r="T65" s="193">
        <f t="shared" ref="T65:Z65" si="14">COUNTIF(T12:T60,"=+")</f>
        <v>47</v>
      </c>
      <c r="U65" s="193">
        <f t="shared" si="14"/>
        <v>7</v>
      </c>
      <c r="V65" s="193">
        <f t="shared" si="14"/>
        <v>4</v>
      </c>
      <c r="W65" s="193">
        <f t="shared" si="14"/>
        <v>14</v>
      </c>
      <c r="X65" s="193">
        <f t="shared" si="14"/>
        <v>0</v>
      </c>
      <c r="Y65" s="193">
        <f t="shared" si="14"/>
        <v>0</v>
      </c>
      <c r="Z65" s="193">
        <f t="shared" si="14"/>
        <v>1</v>
      </c>
    </row>
    <row r="66" spans="1:41" s="82" customFormat="1" ht="12.75" customHeight="1">
      <c r="A66" s="189" t="s">
        <v>305</v>
      </c>
      <c r="B66" s="170"/>
      <c r="C66" s="170"/>
      <c r="D66" s="170"/>
      <c r="E66" s="170"/>
      <c r="F66" s="170"/>
      <c r="G66" s="170"/>
      <c r="H66" s="170"/>
      <c r="I66" s="170"/>
      <c r="J66" s="170"/>
      <c r="K66" s="170"/>
      <c r="L66" s="170"/>
      <c r="M66" s="170"/>
      <c r="N66" s="170"/>
      <c r="O66" s="170"/>
      <c r="P66" s="170"/>
      <c r="S66" s="192" t="s">
        <v>34</v>
      </c>
      <c r="T66" s="193">
        <f t="shared" ref="T66:Z66" si="15">COUNTIF(T12:T60,"=-")</f>
        <v>0</v>
      </c>
      <c r="U66" s="193">
        <f t="shared" si="15"/>
        <v>5</v>
      </c>
      <c r="V66" s="193">
        <f t="shared" si="15"/>
        <v>3</v>
      </c>
      <c r="W66" s="193">
        <f t="shared" si="15"/>
        <v>12</v>
      </c>
      <c r="X66" s="193">
        <f t="shared" si="15"/>
        <v>35</v>
      </c>
      <c r="Y66" s="193">
        <f t="shared" si="15"/>
        <v>40</v>
      </c>
      <c r="Z66" s="193">
        <f t="shared" si="15"/>
        <v>7</v>
      </c>
    </row>
    <row r="67" spans="1:41" s="82" customFormat="1" ht="12.75" customHeight="1">
      <c r="A67" s="189" t="s">
        <v>286</v>
      </c>
      <c r="B67" s="170"/>
      <c r="C67" s="170"/>
      <c r="D67" s="170"/>
      <c r="E67" s="170"/>
      <c r="F67" s="170"/>
      <c r="G67" s="170"/>
      <c r="H67" s="170"/>
      <c r="I67" s="170"/>
      <c r="J67" s="170"/>
      <c r="K67" s="170"/>
      <c r="L67" s="170"/>
      <c r="M67" s="170"/>
      <c r="N67" s="170"/>
      <c r="O67" s="170"/>
      <c r="P67" s="170"/>
    </row>
    <row r="68" spans="1:41" s="82" customFormat="1" ht="12.75" customHeight="1">
      <c r="A68" s="190" t="s">
        <v>287</v>
      </c>
      <c r="B68" s="170"/>
      <c r="C68" s="170"/>
      <c r="D68" s="170"/>
      <c r="E68" s="170"/>
      <c r="F68" s="170"/>
      <c r="G68" s="170"/>
      <c r="H68" s="170"/>
      <c r="I68" s="170"/>
      <c r="J68" s="170"/>
      <c r="K68" s="170"/>
      <c r="L68" s="170"/>
      <c r="M68" s="170"/>
      <c r="N68" s="170"/>
      <c r="O68" s="170"/>
      <c r="P68" s="170"/>
    </row>
    <row r="69" spans="1:41" s="82" customFormat="1" ht="12.75" customHeight="1">
      <c r="A69" s="189" t="s">
        <v>314</v>
      </c>
      <c r="B69" s="170"/>
      <c r="C69" s="170"/>
      <c r="D69" s="170"/>
      <c r="E69" s="170"/>
      <c r="F69" s="170"/>
      <c r="G69" s="170"/>
      <c r="H69" s="170"/>
      <c r="I69" s="170"/>
      <c r="J69" s="170"/>
      <c r="K69" s="170"/>
      <c r="L69" s="170"/>
      <c r="M69" s="170"/>
      <c r="N69" s="170"/>
      <c r="O69" s="170"/>
      <c r="P69" s="170"/>
    </row>
    <row r="70" spans="1:41" s="82" customFormat="1" ht="12.75" customHeight="1">
      <c r="A70" s="190" t="s">
        <v>315</v>
      </c>
      <c r="B70" s="170"/>
      <c r="C70" s="170"/>
      <c r="D70" s="170"/>
      <c r="E70" s="170"/>
      <c r="F70" s="170"/>
      <c r="G70" s="170"/>
      <c r="H70" s="170"/>
      <c r="I70" s="170"/>
      <c r="J70" s="170"/>
      <c r="K70" s="170"/>
      <c r="L70" s="170"/>
      <c r="M70" s="170"/>
      <c r="N70" s="170"/>
      <c r="O70" s="170"/>
      <c r="P70" s="170"/>
    </row>
    <row r="71" spans="1:41" s="82" customFormat="1" ht="12.75" customHeight="1">
      <c r="A71" s="9" t="s">
        <v>420</v>
      </c>
    </row>
    <row r="72" spans="1:41" s="82" customFormat="1" ht="14" customHeight="1">
      <c r="A72" s="149"/>
    </row>
    <row r="73" spans="1:41" s="82" customFormat="1">
      <c r="A73" s="150"/>
    </row>
    <row r="74" spans="1:41" s="82" customFormat="1"/>
    <row r="75" spans="1:41" s="82" customFormat="1" ht="14" customHeight="1">
      <c r="AA75" s="9"/>
    </row>
    <row r="76" spans="1:41" s="82" customFormat="1" ht="14" customHeight="1">
      <c r="A76" s="46"/>
      <c r="B76" s="46"/>
      <c r="C76" s="46"/>
      <c r="D76" s="46"/>
      <c r="E76" s="46"/>
      <c r="F76" s="46"/>
      <c r="G76" s="46"/>
      <c r="H76" s="9"/>
      <c r="I76" s="9"/>
      <c r="J76" s="9"/>
      <c r="K76" s="9"/>
      <c r="L76" s="9"/>
      <c r="M76" s="9"/>
      <c r="N76" s="9"/>
      <c r="O76" s="9"/>
      <c r="P76" s="9"/>
      <c r="Q76" s="9"/>
      <c r="R76" s="9"/>
      <c r="AA76" s="9"/>
      <c r="AB76" s="9"/>
      <c r="AC76" s="9"/>
      <c r="AD76" s="9"/>
      <c r="AE76" s="9"/>
      <c r="AF76" s="9"/>
      <c r="AG76" s="9"/>
      <c r="AH76" s="9"/>
      <c r="AI76" s="9"/>
      <c r="AJ76" s="9"/>
      <c r="AK76" s="9"/>
      <c r="AL76" s="9"/>
      <c r="AM76" s="9"/>
      <c r="AN76" s="9"/>
      <c r="AO76" s="9"/>
    </row>
    <row r="77" spans="1:41" ht="14" customHeight="1">
      <c r="A77" s="46"/>
      <c r="B77" s="46"/>
      <c r="C77" s="46"/>
      <c r="D77" s="46"/>
      <c r="E77" s="46"/>
      <c r="F77" s="46"/>
      <c r="G77" s="46"/>
      <c r="S77" s="82"/>
      <c r="T77" s="82"/>
      <c r="U77" s="82"/>
      <c r="V77" s="82"/>
      <c r="W77" s="82"/>
      <c r="X77" s="82"/>
      <c r="Y77" s="82"/>
      <c r="Z77" s="82"/>
    </row>
    <row r="78" spans="1:41" ht="14" customHeight="1">
      <c r="A78" s="46"/>
      <c r="B78" s="125"/>
      <c r="C78" s="217"/>
      <c r="D78" s="46"/>
      <c r="E78" s="46"/>
      <c r="F78" s="46"/>
      <c r="G78" s="46"/>
      <c r="S78" s="82"/>
      <c r="T78" s="82"/>
      <c r="U78" s="82"/>
      <c r="V78" s="82"/>
      <c r="W78" s="82"/>
      <c r="X78" s="82"/>
      <c r="Y78" s="82"/>
      <c r="Z78" s="82"/>
    </row>
    <row r="79" spans="1:41" ht="14" customHeight="1">
      <c r="A79" s="218"/>
      <c r="B79" s="125"/>
      <c r="C79" s="217"/>
      <c r="D79" s="46"/>
      <c r="E79" s="46"/>
      <c r="F79" s="46"/>
      <c r="G79" s="46"/>
      <c r="S79" s="82"/>
      <c r="T79" s="82"/>
      <c r="U79" s="82"/>
      <c r="V79" s="82"/>
      <c r="W79" s="82"/>
      <c r="X79" s="82"/>
      <c r="Y79" s="82"/>
      <c r="Z79" s="82"/>
    </row>
    <row r="80" spans="1:41">
      <c r="A80" s="219"/>
      <c r="B80" s="125"/>
      <c r="C80" s="217"/>
      <c r="D80" s="46"/>
      <c r="E80" s="46"/>
      <c r="F80" s="46"/>
      <c r="G80" s="46"/>
    </row>
    <row r="81" spans="1:7">
      <c r="A81" s="46"/>
      <c r="B81" s="125"/>
      <c r="C81" s="217"/>
      <c r="D81" s="46"/>
      <c r="E81" s="46"/>
      <c r="F81" s="46"/>
      <c r="G81" s="46"/>
    </row>
    <row r="82" spans="1:7">
      <c r="A82" s="46"/>
      <c r="B82" s="125"/>
      <c r="C82" s="217"/>
      <c r="D82" s="46"/>
      <c r="E82" s="46"/>
      <c r="F82" s="46"/>
      <c r="G82" s="46"/>
    </row>
    <row r="83" spans="1:7">
      <c r="A83" s="46"/>
      <c r="B83" s="125"/>
      <c r="C83" s="217"/>
      <c r="D83" s="46"/>
      <c r="E83" s="46"/>
      <c r="F83" s="46"/>
      <c r="G83" s="46"/>
    </row>
    <row r="84" spans="1:7">
      <c r="A84" s="46"/>
      <c r="B84" s="125"/>
      <c r="C84" s="217"/>
      <c r="D84" s="46"/>
      <c r="E84" s="46"/>
      <c r="F84" s="46"/>
      <c r="G84" s="46"/>
    </row>
    <row r="85" spans="1:7">
      <c r="A85" s="46"/>
      <c r="B85" s="125"/>
      <c r="C85" s="217"/>
      <c r="D85" s="46"/>
      <c r="E85" s="46"/>
      <c r="F85" s="46"/>
      <c r="G85" s="46"/>
    </row>
    <row r="86" spans="1:7">
      <c r="A86" s="46"/>
      <c r="B86" s="125"/>
      <c r="C86" s="217"/>
      <c r="D86" s="46"/>
      <c r="E86" s="46"/>
      <c r="F86" s="46"/>
      <c r="G86" s="46"/>
    </row>
    <row r="87" spans="1:7">
      <c r="A87" s="46"/>
      <c r="B87" s="125"/>
      <c r="C87" s="217"/>
      <c r="D87" s="46"/>
      <c r="E87" s="46"/>
      <c r="F87" s="46"/>
      <c r="G87" s="46"/>
    </row>
    <row r="88" spans="1:7">
      <c r="A88" s="46"/>
      <c r="B88" s="125"/>
      <c r="C88" s="217"/>
      <c r="D88" s="46"/>
      <c r="E88" s="46"/>
      <c r="F88" s="46"/>
      <c r="G88" s="46"/>
    </row>
    <row r="89" spans="1:7">
      <c r="A89" s="46"/>
      <c r="B89" s="125"/>
      <c r="C89" s="217"/>
      <c r="D89" s="46"/>
      <c r="E89" s="46"/>
      <c r="F89" s="46"/>
      <c r="G89" s="46"/>
    </row>
    <row r="90" spans="1:7">
      <c r="A90" s="46"/>
      <c r="B90" s="125"/>
      <c r="C90" s="217"/>
      <c r="D90" s="46"/>
      <c r="E90" s="46"/>
      <c r="F90" s="46"/>
      <c r="G90" s="46"/>
    </row>
    <row r="91" spans="1:7">
      <c r="A91" s="46"/>
      <c r="B91" s="125"/>
      <c r="C91" s="217"/>
      <c r="D91" s="46"/>
      <c r="E91" s="46"/>
      <c r="F91" s="46"/>
      <c r="G91" s="46"/>
    </row>
    <row r="92" spans="1:7">
      <c r="A92" s="46"/>
      <c r="B92" s="125"/>
      <c r="C92" s="217"/>
      <c r="D92" s="46"/>
      <c r="E92" s="46"/>
      <c r="F92" s="46"/>
      <c r="G92" s="46"/>
    </row>
    <row r="93" spans="1:7">
      <c r="A93" s="46"/>
      <c r="B93" s="125"/>
      <c r="C93" s="217"/>
      <c r="D93" s="46"/>
      <c r="E93" s="46"/>
      <c r="F93" s="46"/>
      <c r="G93" s="46"/>
    </row>
    <row r="94" spans="1:7">
      <c r="A94" s="46"/>
      <c r="B94" s="125"/>
      <c r="C94" s="217"/>
      <c r="D94" s="46"/>
      <c r="E94" s="46"/>
      <c r="F94" s="46"/>
      <c r="G94" s="46"/>
    </row>
    <row r="95" spans="1:7">
      <c r="A95" s="46"/>
      <c r="B95" s="125"/>
      <c r="C95" s="217"/>
      <c r="D95" s="46"/>
      <c r="E95" s="46"/>
      <c r="F95" s="46"/>
      <c r="G95" s="46"/>
    </row>
    <row r="96" spans="1:7">
      <c r="A96" s="46"/>
      <c r="B96" s="125"/>
      <c r="C96" s="217"/>
      <c r="D96" s="46"/>
      <c r="E96" s="46"/>
      <c r="F96" s="46"/>
      <c r="G96" s="46"/>
    </row>
    <row r="97" spans="1:7">
      <c r="A97" s="46"/>
      <c r="B97" s="125"/>
      <c r="C97" s="217"/>
      <c r="D97" s="46"/>
      <c r="E97" s="46"/>
      <c r="F97" s="46"/>
      <c r="G97" s="46"/>
    </row>
    <row r="98" spans="1:7">
      <c r="A98" s="46"/>
      <c r="B98" s="125"/>
      <c r="C98" s="217"/>
      <c r="D98" s="46"/>
      <c r="E98" s="46"/>
      <c r="F98" s="46"/>
      <c r="G98" s="46"/>
    </row>
    <row r="99" spans="1:7">
      <c r="A99" s="46"/>
      <c r="B99" s="125"/>
      <c r="C99" s="217"/>
      <c r="D99" s="46"/>
      <c r="E99" s="46"/>
      <c r="F99" s="46"/>
      <c r="G99" s="46"/>
    </row>
    <row r="100" spans="1:7">
      <c r="A100" s="46"/>
      <c r="B100" s="125"/>
      <c r="C100" s="217"/>
      <c r="D100" s="46"/>
      <c r="E100" s="46"/>
      <c r="F100" s="46"/>
      <c r="G100" s="46"/>
    </row>
    <row r="101" spans="1:7">
      <c r="A101" s="46"/>
      <c r="B101" s="125"/>
      <c r="C101" s="217"/>
      <c r="D101" s="46"/>
      <c r="E101" s="46"/>
      <c r="F101" s="46"/>
      <c r="G101" s="46"/>
    </row>
    <row r="102" spans="1:7">
      <c r="A102" s="46"/>
      <c r="B102" s="125"/>
      <c r="C102" s="217"/>
      <c r="D102" s="46"/>
      <c r="E102" s="46"/>
      <c r="F102" s="46"/>
      <c r="G102" s="46"/>
    </row>
    <row r="103" spans="1:7">
      <c r="A103" s="46"/>
      <c r="B103" s="125"/>
      <c r="C103" s="217"/>
      <c r="D103" s="46"/>
      <c r="E103" s="46"/>
      <c r="F103" s="46"/>
      <c r="G103" s="46"/>
    </row>
    <row r="104" spans="1:7">
      <c r="A104" s="46"/>
      <c r="B104" s="125"/>
      <c r="C104" s="217"/>
      <c r="D104" s="46"/>
      <c r="E104" s="46"/>
      <c r="F104" s="46"/>
      <c r="G104" s="46"/>
    </row>
    <row r="105" spans="1:7">
      <c r="A105" s="46"/>
      <c r="B105" s="42"/>
      <c r="C105" s="217"/>
      <c r="D105" s="46"/>
      <c r="E105" s="46"/>
      <c r="F105" s="46"/>
      <c r="G105" s="46"/>
    </row>
    <row r="106" spans="1:7">
      <c r="A106" s="46"/>
      <c r="B106" s="125"/>
      <c r="C106" s="217"/>
      <c r="D106" s="46"/>
      <c r="E106" s="46"/>
      <c r="F106" s="46"/>
      <c r="G106" s="46"/>
    </row>
    <row r="107" spans="1:7">
      <c r="A107" s="46"/>
      <c r="B107" s="125"/>
      <c r="C107" s="217"/>
      <c r="D107" s="46"/>
      <c r="E107" s="46"/>
      <c r="F107" s="46"/>
      <c r="G107" s="46"/>
    </row>
    <row r="108" spans="1:7">
      <c r="A108" s="46"/>
      <c r="B108" s="125"/>
      <c r="C108" s="217"/>
      <c r="D108" s="46"/>
      <c r="E108" s="46"/>
      <c r="F108" s="46"/>
      <c r="G108" s="46"/>
    </row>
    <row r="109" spans="1:7">
      <c r="A109" s="46"/>
      <c r="B109" s="125"/>
      <c r="C109" s="217"/>
      <c r="D109" s="46"/>
      <c r="E109" s="46"/>
      <c r="F109" s="46"/>
      <c r="G109" s="46"/>
    </row>
    <row r="110" spans="1:7">
      <c r="A110" s="46"/>
      <c r="B110" s="125"/>
      <c r="C110" s="217"/>
      <c r="D110" s="46"/>
      <c r="E110" s="46"/>
      <c r="F110" s="46"/>
      <c r="G110" s="46"/>
    </row>
    <row r="111" spans="1:7">
      <c r="A111" s="46"/>
      <c r="B111" s="125"/>
      <c r="C111" s="217"/>
      <c r="D111" s="46"/>
      <c r="E111" s="46"/>
      <c r="F111" s="46"/>
      <c r="G111" s="46"/>
    </row>
    <row r="112" spans="1:7">
      <c r="A112" s="46"/>
      <c r="B112" s="125"/>
      <c r="C112" s="217"/>
      <c r="D112" s="46"/>
      <c r="E112" s="46"/>
      <c r="F112" s="46"/>
      <c r="G112" s="46"/>
    </row>
    <row r="113" spans="1:7">
      <c r="A113" s="46"/>
      <c r="B113" s="125"/>
      <c r="C113" s="217"/>
      <c r="D113" s="46"/>
      <c r="E113" s="46"/>
      <c r="F113" s="46"/>
      <c r="G113" s="46"/>
    </row>
    <row r="114" spans="1:7">
      <c r="A114" s="46"/>
      <c r="B114" s="125"/>
      <c r="C114" s="217"/>
      <c r="D114" s="46"/>
      <c r="E114" s="46"/>
      <c r="F114" s="46"/>
      <c r="G114" s="46"/>
    </row>
    <row r="115" spans="1:7">
      <c r="A115" s="46"/>
      <c r="B115" s="125"/>
      <c r="C115" s="217"/>
      <c r="D115" s="46"/>
      <c r="E115" s="46"/>
      <c r="F115" s="46"/>
      <c r="G115" s="46"/>
    </row>
    <row r="116" spans="1:7">
      <c r="A116" s="46"/>
      <c r="B116" s="125"/>
      <c r="C116" s="217"/>
      <c r="D116" s="46"/>
      <c r="E116" s="46"/>
      <c r="F116" s="46"/>
      <c r="G116" s="46"/>
    </row>
    <row r="117" spans="1:7">
      <c r="A117" s="46"/>
      <c r="B117" s="125"/>
      <c r="C117" s="217"/>
      <c r="D117" s="46"/>
      <c r="E117" s="46"/>
      <c r="F117" s="46"/>
      <c r="G117" s="46"/>
    </row>
    <row r="118" spans="1:7">
      <c r="A118" s="46"/>
      <c r="B118" s="125"/>
      <c r="C118" s="217"/>
      <c r="D118" s="46"/>
      <c r="E118" s="46"/>
      <c r="F118" s="46"/>
      <c r="G118" s="46"/>
    </row>
    <row r="119" spans="1:7">
      <c r="A119" s="46"/>
      <c r="B119" s="125"/>
      <c r="C119" s="217"/>
      <c r="D119" s="46"/>
      <c r="E119" s="46"/>
      <c r="F119" s="46"/>
      <c r="G119" s="46"/>
    </row>
    <row r="120" spans="1:7">
      <c r="A120" s="46"/>
      <c r="B120" s="125"/>
      <c r="C120" s="217"/>
      <c r="D120" s="46"/>
      <c r="E120" s="46"/>
      <c r="F120" s="46"/>
      <c r="G120" s="46"/>
    </row>
    <row r="121" spans="1:7">
      <c r="A121" s="46"/>
      <c r="B121" s="125"/>
      <c r="C121" s="217"/>
      <c r="D121" s="46"/>
      <c r="E121" s="46"/>
      <c r="F121" s="46"/>
      <c r="G121" s="46"/>
    </row>
    <row r="122" spans="1:7">
      <c r="A122" s="46"/>
      <c r="B122" s="125"/>
      <c r="C122" s="217"/>
      <c r="D122" s="46"/>
      <c r="E122" s="46"/>
      <c r="F122" s="46"/>
      <c r="G122" s="46"/>
    </row>
    <row r="123" spans="1:7">
      <c r="A123" s="46"/>
      <c r="B123" s="125"/>
      <c r="C123" s="217"/>
      <c r="D123" s="46"/>
      <c r="E123" s="46"/>
      <c r="F123" s="46"/>
      <c r="G123" s="46"/>
    </row>
    <row r="124" spans="1:7">
      <c r="A124" s="46"/>
      <c r="B124" s="125"/>
      <c r="C124" s="217"/>
      <c r="D124" s="46"/>
      <c r="E124" s="46"/>
      <c r="F124" s="46"/>
      <c r="G124" s="46"/>
    </row>
    <row r="125" spans="1:7">
      <c r="A125" s="46"/>
      <c r="B125" s="125"/>
      <c r="C125" s="217"/>
      <c r="D125" s="46"/>
      <c r="E125" s="46"/>
      <c r="F125" s="46"/>
      <c r="G125" s="46"/>
    </row>
    <row r="126" spans="1:7">
      <c r="A126" s="46"/>
      <c r="B126" s="125"/>
      <c r="C126" s="217"/>
      <c r="D126" s="46"/>
      <c r="E126" s="46"/>
      <c r="F126" s="46"/>
      <c r="G126" s="46"/>
    </row>
    <row r="127" spans="1:7">
      <c r="A127" s="46"/>
      <c r="B127" s="46"/>
      <c r="C127" s="46"/>
      <c r="D127" s="46"/>
      <c r="E127" s="46"/>
      <c r="F127" s="46"/>
      <c r="G127" s="46"/>
    </row>
  </sheetData>
  <sortState xmlns:xlrd2="http://schemas.microsoft.com/office/spreadsheetml/2017/richdata2" ref="A12:P60">
    <sortCondition ref="A12"/>
  </sortState>
  <mergeCells count="10">
    <mergeCell ref="L9:M9"/>
    <mergeCell ref="N9:O9"/>
    <mergeCell ref="B7:P7"/>
    <mergeCell ref="B8:O8"/>
    <mergeCell ref="P8:P10"/>
    <mergeCell ref="B9:C9"/>
    <mergeCell ref="D9:E9"/>
    <mergeCell ref="F9:G9"/>
    <mergeCell ref="H9:I9"/>
    <mergeCell ref="J9:K9"/>
  </mergeCells>
  <conditionalFormatting sqref="B12:B63 D12:D63 F12:F63 H12:H63 J12:J63 L12:L63 N12:N63">
    <cfRule type="expression" dxfId="4" priority="2">
      <formula>ABS(B12/C12)&gt;1.96</formula>
    </cfRule>
  </conditionalFormatting>
  <conditionalFormatting sqref="C78:C126">
    <cfRule type="expression" dxfId="3" priority="1">
      <formula>ABS(C78/D78)&gt;1.96</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A81"/>
  <sheetViews>
    <sheetView zoomScaleNormal="100" workbookViewId="0">
      <selection activeCell="B9" sqref="B9:C9"/>
    </sheetView>
  </sheetViews>
  <sheetFormatPr baseColWidth="10" defaultColWidth="8.6640625" defaultRowHeight="13"/>
  <cols>
    <col min="1" max="1" width="34" style="9" customWidth="1"/>
    <col min="2" max="16" width="10.6640625" style="9" customWidth="1"/>
    <col min="17" max="16384" width="8.6640625" style="9"/>
  </cols>
  <sheetData>
    <row r="1" spans="1:26">
      <c r="A1" s="9" t="str">
        <f ca="1">RIGHT(CELL("Filename",A1),LEN(CELL("Filename",A1))-FIND("]",CELL("Filename",A1)))</f>
        <v>REG.OLS.T3SELF_EFPDEV_v3</v>
      </c>
      <c r="J1" s="238" t="s">
        <v>511</v>
      </c>
    </row>
    <row r="2" spans="1:26">
      <c r="A2" s="73" t="s">
        <v>410</v>
      </c>
    </row>
    <row r="3" spans="1:26">
      <c r="A3" s="5" t="s">
        <v>472</v>
      </c>
    </row>
    <row r="4" spans="1:26">
      <c r="A4" s="31" t="s">
        <v>483</v>
      </c>
    </row>
    <row r="5" spans="1:26">
      <c r="A5" s="31"/>
    </row>
    <row r="6" spans="1:26" ht="14" thickBot="1"/>
    <row r="7" spans="1:26" s="33" customFormat="1" ht="20.25" customHeight="1">
      <c r="A7" s="55"/>
      <c r="B7" s="307" t="s">
        <v>321</v>
      </c>
      <c r="C7" s="319"/>
      <c r="D7" s="319"/>
      <c r="E7" s="319"/>
      <c r="F7" s="319"/>
      <c r="G7" s="319"/>
      <c r="H7" s="319"/>
      <c r="I7" s="319"/>
      <c r="J7" s="319"/>
      <c r="K7" s="319"/>
      <c r="L7" s="319"/>
      <c r="M7" s="319"/>
      <c r="N7" s="319"/>
      <c r="O7" s="319"/>
      <c r="P7" s="336"/>
      <c r="Q7" s="125"/>
    </row>
    <row r="8" spans="1:26" s="33" customFormat="1" ht="28.25" customHeight="1">
      <c r="A8" s="56"/>
      <c r="B8" s="267" t="s">
        <v>284</v>
      </c>
      <c r="C8" s="337"/>
      <c r="D8" s="337"/>
      <c r="E8" s="337"/>
      <c r="F8" s="337"/>
      <c r="G8" s="337"/>
      <c r="H8" s="337"/>
      <c r="I8" s="337"/>
      <c r="J8" s="337"/>
      <c r="K8" s="337"/>
      <c r="L8" s="337"/>
      <c r="M8" s="337"/>
      <c r="N8" s="337"/>
      <c r="O8" s="342"/>
      <c r="P8" s="338" t="s">
        <v>460</v>
      </c>
    </row>
    <row r="9" spans="1:26" s="33" customFormat="1" ht="100.5" customHeight="1">
      <c r="A9" s="56"/>
      <c r="B9" s="267" t="s">
        <v>525</v>
      </c>
      <c r="C9" s="342"/>
      <c r="D9" s="269" t="s">
        <v>299</v>
      </c>
      <c r="E9" s="342"/>
      <c r="F9" s="343" t="s">
        <v>290</v>
      </c>
      <c r="G9" s="344"/>
      <c r="H9" s="343" t="s">
        <v>310</v>
      </c>
      <c r="I9" s="346"/>
      <c r="J9" s="343" t="s">
        <v>307</v>
      </c>
      <c r="K9" s="346"/>
      <c r="L9" s="343" t="s">
        <v>308</v>
      </c>
      <c r="M9" s="346"/>
      <c r="N9" s="267" t="s">
        <v>303</v>
      </c>
      <c r="O9" s="342"/>
      <c r="P9" s="339"/>
      <c r="S9" s="240"/>
      <c r="T9" s="240"/>
      <c r="U9" s="240"/>
      <c r="V9" s="240"/>
      <c r="W9" s="240"/>
      <c r="X9" s="240"/>
      <c r="Y9" s="240"/>
      <c r="Z9" s="240"/>
    </row>
    <row r="10" spans="1:26"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49" t="s">
        <v>444</v>
      </c>
      <c r="P10" s="340"/>
      <c r="S10" s="241"/>
      <c r="T10" s="241"/>
      <c r="U10" s="241"/>
      <c r="V10" s="241"/>
      <c r="W10" s="241"/>
      <c r="X10" s="241"/>
      <c r="Y10" s="241"/>
      <c r="Z10" s="241"/>
    </row>
    <row r="11" spans="1:26">
      <c r="A11" s="200"/>
      <c r="B11" s="201"/>
      <c r="C11" s="202"/>
      <c r="D11" s="201"/>
      <c r="E11" s="203"/>
      <c r="F11" s="201"/>
      <c r="G11" s="203"/>
      <c r="H11" s="201"/>
      <c r="I11" s="203"/>
      <c r="J11" s="201"/>
      <c r="K11" s="203"/>
      <c r="L11" s="201"/>
      <c r="M11" s="203"/>
      <c r="N11" s="205"/>
      <c r="O11" s="202"/>
      <c r="P11" s="204"/>
      <c r="S11" s="242"/>
      <c r="T11" s="242"/>
      <c r="U11" s="242"/>
      <c r="V11" s="242"/>
      <c r="W11" s="242"/>
      <c r="X11" s="242"/>
      <c r="Y11" s="242"/>
      <c r="Z11" s="242"/>
    </row>
    <row r="12" spans="1:26">
      <c r="A12" s="39" t="s">
        <v>75</v>
      </c>
      <c r="B12" s="220">
        <v>0.28334673999689503</v>
      </c>
      <c r="C12" s="222">
        <v>0.2564217158563859</v>
      </c>
      <c r="D12" s="220">
        <v>0.33142318624889061</v>
      </c>
      <c r="E12" s="221">
        <v>0.190966384174037</v>
      </c>
      <c r="F12" s="220">
        <v>0.20256910107442361</v>
      </c>
      <c r="G12" s="221">
        <v>0.24901245520886459</v>
      </c>
      <c r="H12" s="220">
        <v>4.6506774814480199E-2</v>
      </c>
      <c r="I12" s="221">
        <v>1.1003497938246143E-2</v>
      </c>
      <c r="J12" s="220">
        <v>-6.9610156474678997E-3</v>
      </c>
      <c r="K12" s="221">
        <v>5.1421131190332791E-3</v>
      </c>
      <c r="L12" s="220">
        <v>1.9344167859577E-3</v>
      </c>
      <c r="M12" s="221">
        <v>8.4058739640268821E-3</v>
      </c>
      <c r="N12" s="220">
        <v>2.2759787102009699E-2</v>
      </c>
      <c r="O12" s="222">
        <v>9.1317863175745719E-3</v>
      </c>
      <c r="P12" s="186">
        <v>6.7086446256393706E-2</v>
      </c>
      <c r="S12" s="242"/>
      <c r="T12" s="244" t="str">
        <f t="shared" ref="T12:T43" si="0">IF((B12/C12)&gt;1.96,"+",IF((B12/C12)&lt;-1.96,"-",""))</f>
        <v/>
      </c>
      <c r="U12" s="244" t="str">
        <f t="shared" ref="U12:U43" si="1">IF((D12/E12)&gt;1.96,"+",IF((D12/E12)&lt;-1.96,"-",""))</f>
        <v/>
      </c>
      <c r="V12" s="244" t="str">
        <f t="shared" ref="V12:V43" si="2">IF((F12/G12)&gt;1.96,"+",IF((F12/G12)&lt;-1.96,"-",""))</f>
        <v/>
      </c>
      <c r="W12" s="244" t="str">
        <f t="shared" ref="W12:W43" si="3">IF((H12/I12)&gt;1.96,"+",IF((H12/I12)&lt;-1.96,"-",""))</f>
        <v>+</v>
      </c>
      <c r="X12" s="244" t="str">
        <f t="shared" ref="X12:X43" si="4">IF((J12/K12)&gt;1.96,"+",IF((J12/K12)&lt;-1.96,"-",""))</f>
        <v/>
      </c>
      <c r="Y12" s="244" t="str">
        <f t="shared" ref="Y12:Y43" si="5">IF((L12/M12)&gt;1.96,"+",IF((L12/M12)&lt;-1.96,"-",""))</f>
        <v/>
      </c>
      <c r="Z12" s="244" t="str">
        <f t="shared" ref="Z12:Z43" si="6">IF((N12/O12)&gt;1.96,"+",IF((N12/O12)&lt;-1.96,"-",""))</f>
        <v>+</v>
      </c>
    </row>
    <row r="13" spans="1:26">
      <c r="A13" s="39" t="s">
        <v>78</v>
      </c>
      <c r="B13" s="220">
        <v>0.26413903322007731</v>
      </c>
      <c r="C13" s="222">
        <v>0.14044951498013505</v>
      </c>
      <c r="D13" s="220">
        <v>0.4627945381094406</v>
      </c>
      <c r="E13" s="221">
        <v>0.12699550540003077</v>
      </c>
      <c r="F13" s="220">
        <v>0.42703372261729228</v>
      </c>
      <c r="G13" s="221">
        <v>0.1308896842413165</v>
      </c>
      <c r="H13" s="220">
        <v>3.3371190292216898E-2</v>
      </c>
      <c r="I13" s="221">
        <v>6.0325420262009174E-3</v>
      </c>
      <c r="J13" s="220">
        <v>-1.5698357620846999E-3</v>
      </c>
      <c r="K13" s="221">
        <v>3.4277462437262937E-3</v>
      </c>
      <c r="L13" s="220">
        <v>-9.2381531547219998E-3</v>
      </c>
      <c r="M13" s="221">
        <v>4.3136859401977637E-3</v>
      </c>
      <c r="N13" s="220">
        <v>-1.15193353481839E-2</v>
      </c>
      <c r="O13" s="222">
        <v>1.0647320815252371E-2</v>
      </c>
      <c r="P13" s="186">
        <v>4.27895695023972E-2</v>
      </c>
      <c r="S13" s="242"/>
      <c r="T13" s="244" t="str">
        <f t="shared" si="0"/>
        <v/>
      </c>
      <c r="U13" s="244" t="str">
        <f t="shared" si="1"/>
        <v>+</v>
      </c>
      <c r="V13" s="244" t="str">
        <f t="shared" si="2"/>
        <v>+</v>
      </c>
      <c r="W13" s="244" t="str">
        <f t="shared" si="3"/>
        <v>+</v>
      </c>
      <c r="X13" s="244" t="str">
        <f t="shared" si="4"/>
        <v/>
      </c>
      <c r="Y13" s="244" t="str">
        <f t="shared" si="5"/>
        <v>-</v>
      </c>
      <c r="Z13" s="244" t="str">
        <f t="shared" si="6"/>
        <v/>
      </c>
    </row>
    <row r="14" spans="1:26">
      <c r="A14" s="41" t="s">
        <v>88</v>
      </c>
      <c r="B14" s="220">
        <v>0.1154639588013556</v>
      </c>
      <c r="C14" s="222">
        <v>0.15408088722790822</v>
      </c>
      <c r="D14" s="220">
        <v>0.48426384802866701</v>
      </c>
      <c r="E14" s="221">
        <v>0.1059923027900099</v>
      </c>
      <c r="F14" s="220">
        <v>0.47417093021835621</v>
      </c>
      <c r="G14" s="221">
        <v>0.10922964641332682</v>
      </c>
      <c r="H14" s="220">
        <v>2.9723570333834898E-2</v>
      </c>
      <c r="I14" s="221">
        <v>4.2902359612542627E-3</v>
      </c>
      <c r="J14" s="220">
        <v>-9.6438624814623002E-3</v>
      </c>
      <c r="K14" s="221">
        <v>3.0641882437217553E-3</v>
      </c>
      <c r="L14" s="220">
        <v>-8.9573775786539996E-4</v>
      </c>
      <c r="M14" s="221">
        <v>3.7907777194120078E-3</v>
      </c>
      <c r="N14" s="220">
        <v>8.9901805243148992E-3</v>
      </c>
      <c r="O14" s="222">
        <v>8.0792476576590118E-3</v>
      </c>
      <c r="P14" s="186">
        <v>6.17935075139339E-2</v>
      </c>
      <c r="S14" s="242"/>
      <c r="T14" s="244" t="str">
        <f t="shared" si="0"/>
        <v/>
      </c>
      <c r="U14" s="244" t="str">
        <f t="shared" si="1"/>
        <v>+</v>
      </c>
      <c r="V14" s="244" t="str">
        <f t="shared" si="2"/>
        <v>+</v>
      </c>
      <c r="W14" s="244" t="str">
        <f t="shared" si="3"/>
        <v>+</v>
      </c>
      <c r="X14" s="244" t="str">
        <f t="shared" si="4"/>
        <v>-</v>
      </c>
      <c r="Y14" s="244" t="str">
        <f t="shared" si="5"/>
        <v/>
      </c>
      <c r="Z14" s="244" t="str">
        <f t="shared" si="6"/>
        <v/>
      </c>
    </row>
    <row r="15" spans="1:26">
      <c r="A15" s="41" t="s">
        <v>91</v>
      </c>
      <c r="B15" s="220">
        <v>0.26222361798873822</v>
      </c>
      <c r="C15" s="222">
        <v>0.10983578296735202</v>
      </c>
      <c r="D15" s="220">
        <v>0.34684071405892969</v>
      </c>
      <c r="E15" s="221">
        <v>7.7147179673159622E-2</v>
      </c>
      <c r="F15" s="220">
        <v>0.33780599305581049</v>
      </c>
      <c r="G15" s="221">
        <v>8.198450433045569E-2</v>
      </c>
      <c r="H15" s="220">
        <v>1.3071289722047E-2</v>
      </c>
      <c r="I15" s="221">
        <v>2.733800687213957E-3</v>
      </c>
      <c r="J15" s="220">
        <v>-3.8183183036328001E-3</v>
      </c>
      <c r="K15" s="221">
        <v>2.0357200841652759E-3</v>
      </c>
      <c r="L15" s="220">
        <v>-1.0089099682806E-2</v>
      </c>
      <c r="M15" s="221">
        <v>3.0819660994699872E-3</v>
      </c>
      <c r="N15" s="220">
        <v>7.2002893541834997E-3</v>
      </c>
      <c r="O15" s="222">
        <v>5.3009442431121174E-3</v>
      </c>
      <c r="P15" s="186">
        <v>4.39265023271255E-2</v>
      </c>
      <c r="S15" s="242"/>
      <c r="T15" s="244" t="str">
        <f t="shared" si="0"/>
        <v>+</v>
      </c>
      <c r="U15" s="244" t="str">
        <f t="shared" si="1"/>
        <v>+</v>
      </c>
      <c r="V15" s="244" t="str">
        <f t="shared" si="2"/>
        <v>+</v>
      </c>
      <c r="W15" s="244" t="str">
        <f t="shared" si="3"/>
        <v>+</v>
      </c>
      <c r="X15" s="244" t="str">
        <f t="shared" si="4"/>
        <v/>
      </c>
      <c r="Y15" s="244" t="str">
        <f t="shared" si="5"/>
        <v>-</v>
      </c>
      <c r="Z15" s="244" t="str">
        <f t="shared" si="6"/>
        <v/>
      </c>
    </row>
    <row r="16" spans="1:26">
      <c r="A16" s="41" t="s">
        <v>105</v>
      </c>
      <c r="B16" s="220">
        <v>0.43034553271196518</v>
      </c>
      <c r="C16" s="222">
        <v>8.4615577506179138E-2</v>
      </c>
      <c r="D16" s="220">
        <v>0.146067814222127</v>
      </c>
      <c r="E16" s="221">
        <v>7.8661170415830844E-2</v>
      </c>
      <c r="F16" s="220">
        <v>0.1050459956965257</v>
      </c>
      <c r="G16" s="221">
        <v>7.5973800471886191E-2</v>
      </c>
      <c r="H16" s="220">
        <v>3.5251597546600698E-2</v>
      </c>
      <c r="I16" s="221">
        <v>3.0896623094843301E-3</v>
      </c>
      <c r="J16" s="220">
        <v>-8.9069770079066996E-3</v>
      </c>
      <c r="K16" s="221">
        <v>2.1318986765112304E-3</v>
      </c>
      <c r="L16" s="220">
        <v>-7.9616447489383995E-3</v>
      </c>
      <c r="M16" s="221">
        <v>2.9340148543490962E-3</v>
      </c>
      <c r="N16" s="220">
        <v>-3.5082713639624598E-2</v>
      </c>
      <c r="O16" s="222">
        <v>6.2515704762130392E-3</v>
      </c>
      <c r="P16" s="186">
        <v>7.3882885733388706E-2</v>
      </c>
      <c r="S16" s="242"/>
      <c r="T16" s="244" t="str">
        <f t="shared" si="0"/>
        <v>+</v>
      </c>
      <c r="U16" s="244" t="str">
        <f t="shared" si="1"/>
        <v/>
      </c>
      <c r="V16" s="244" t="str">
        <f t="shared" si="2"/>
        <v/>
      </c>
      <c r="W16" s="244" t="str">
        <f t="shared" si="3"/>
        <v>+</v>
      </c>
      <c r="X16" s="244" t="str">
        <f t="shared" si="4"/>
        <v>-</v>
      </c>
      <c r="Y16" s="244" t="str">
        <f t="shared" si="5"/>
        <v>-</v>
      </c>
      <c r="Z16" s="244" t="str">
        <f t="shared" si="6"/>
        <v>-</v>
      </c>
    </row>
    <row r="17" spans="1:26">
      <c r="A17" s="230" t="s">
        <v>100</v>
      </c>
      <c r="B17" s="220">
        <v>0.1416386278396719</v>
      </c>
      <c r="C17" s="222">
        <v>9.9595702899372279E-2</v>
      </c>
      <c r="D17" s="220">
        <v>0.24211644345010919</v>
      </c>
      <c r="E17" s="221">
        <v>8.9180333205464757E-2</v>
      </c>
      <c r="F17" s="220">
        <v>0.2303973996473605</v>
      </c>
      <c r="G17" s="221">
        <v>9.6481397295094931E-2</v>
      </c>
      <c r="H17" s="220">
        <v>4.0613014653282403E-2</v>
      </c>
      <c r="I17" s="221">
        <v>4.0469545557521962E-3</v>
      </c>
      <c r="J17" s="220">
        <v>-7.0835358507976998E-3</v>
      </c>
      <c r="K17" s="221">
        <v>2.1618856282080452E-3</v>
      </c>
      <c r="L17" s="220">
        <v>-7.7606823189230005E-4</v>
      </c>
      <c r="M17" s="221">
        <v>3.3569354750786211E-3</v>
      </c>
      <c r="N17" s="220">
        <v>-1.1415555461826E-2</v>
      </c>
      <c r="O17" s="222">
        <v>6.9119795787284154E-3</v>
      </c>
      <c r="P17" s="186">
        <v>7.5634110423916795E-2</v>
      </c>
      <c r="S17" s="242"/>
      <c r="T17" s="244" t="str">
        <f>IF((B17/C17)&gt;1.96,"+",IF((B17/C17)&lt;-1.96,"-",""))</f>
        <v/>
      </c>
      <c r="U17" s="244" t="str">
        <f>IF((D17/E17)&gt;1.96,"+",IF((D17/E17)&lt;-1.96,"-",""))</f>
        <v>+</v>
      </c>
      <c r="V17" s="244" t="str">
        <f>IF((F17/G17)&gt;1.96,"+",IF((F17/G17)&lt;-1.96,"-",""))</f>
        <v>+</v>
      </c>
      <c r="W17" s="244" t="str">
        <f>IF((H17/I17)&gt;1.96,"+",IF((H17/I17)&lt;-1.96,"-",""))</f>
        <v>+</v>
      </c>
      <c r="X17" s="244" t="str">
        <f>IF((J17/K17)&gt;1.96,"+",IF((J17/K17)&lt;-1.96,"-",""))</f>
        <v>-</v>
      </c>
      <c r="Y17" s="244" t="str">
        <f>IF((L17/M17)&gt;1.96,"+",IF((L17/M17)&lt;-1.96,"-",""))</f>
        <v/>
      </c>
      <c r="Z17" s="244" t="str">
        <f>IF((N17/O17)&gt;1.96,"+",IF((N17/O17)&lt;-1.96,"-",""))</f>
        <v/>
      </c>
    </row>
    <row r="18" spans="1:26">
      <c r="A18" s="41" t="s">
        <v>68</v>
      </c>
      <c r="B18" s="220">
        <v>0.35799043608158881</v>
      </c>
      <c r="C18" s="222">
        <v>9.4940518380118105E-2</v>
      </c>
      <c r="D18" s="220">
        <v>-6.8198270099011901E-2</v>
      </c>
      <c r="E18" s="221">
        <v>9.9888327982268793E-2</v>
      </c>
      <c r="F18" s="220">
        <v>0.27804624797778438</v>
      </c>
      <c r="G18" s="221">
        <v>0.11238136528974543</v>
      </c>
      <c r="H18" s="220">
        <v>-3.1072415697280002E-3</v>
      </c>
      <c r="I18" s="221">
        <v>3.2143366925813091E-3</v>
      </c>
      <c r="J18" s="220">
        <v>-4.6573713606147E-3</v>
      </c>
      <c r="K18" s="221">
        <v>2.5364018787123843E-3</v>
      </c>
      <c r="L18" s="220">
        <v>-5.1997368901670997E-3</v>
      </c>
      <c r="M18" s="221">
        <v>3.6356476380455093E-3</v>
      </c>
      <c r="N18" s="220">
        <v>-4.2202251561442002E-3</v>
      </c>
      <c r="O18" s="222">
        <v>6.6509458680054784E-3</v>
      </c>
      <c r="P18" s="186">
        <v>2.4961701403897901E-2</v>
      </c>
      <c r="S18" s="242"/>
      <c r="T18" s="244" t="str">
        <f t="shared" si="0"/>
        <v>+</v>
      </c>
      <c r="U18" s="244" t="str">
        <f t="shared" si="1"/>
        <v/>
      </c>
      <c r="V18" s="244" t="str">
        <f t="shared" si="2"/>
        <v>+</v>
      </c>
      <c r="W18" s="244" t="str">
        <f t="shared" si="3"/>
        <v/>
      </c>
      <c r="X18" s="244" t="str">
        <f t="shared" si="4"/>
        <v/>
      </c>
      <c r="Y18" s="244" t="str">
        <f t="shared" si="5"/>
        <v/>
      </c>
      <c r="Z18" s="244" t="str">
        <f t="shared" si="6"/>
        <v/>
      </c>
    </row>
    <row r="19" spans="1:26">
      <c r="A19" s="41" t="s">
        <v>108</v>
      </c>
      <c r="B19" s="220">
        <v>0.48927467599443369</v>
      </c>
      <c r="C19" s="222">
        <v>0.15627320724938584</v>
      </c>
      <c r="D19" s="220">
        <v>0.2229049004096274</v>
      </c>
      <c r="E19" s="221">
        <v>0.11592196265168059</v>
      </c>
      <c r="F19" s="220">
        <v>0.13664853573648589</v>
      </c>
      <c r="G19" s="221">
        <v>0.12560664339387378</v>
      </c>
      <c r="H19" s="220">
        <v>2.3574299246123202E-2</v>
      </c>
      <c r="I19" s="221">
        <v>5.6312203572804857E-3</v>
      </c>
      <c r="J19" s="220">
        <v>-6.6878175962332004E-3</v>
      </c>
      <c r="K19" s="221">
        <v>2.8450053407602766E-3</v>
      </c>
      <c r="L19" s="220">
        <v>3.302236890873E-3</v>
      </c>
      <c r="M19" s="221">
        <v>2.7131563174464034E-3</v>
      </c>
      <c r="N19" s="220">
        <v>-5.2347457053307997E-3</v>
      </c>
      <c r="O19" s="222">
        <v>6.0290138370817118E-3</v>
      </c>
      <c r="P19" s="186">
        <v>3.2353765872302799E-2</v>
      </c>
      <c r="S19" s="242"/>
      <c r="T19" s="244" t="str">
        <f t="shared" si="0"/>
        <v>+</v>
      </c>
      <c r="U19" s="244" t="str">
        <f t="shared" si="1"/>
        <v/>
      </c>
      <c r="V19" s="244" t="str">
        <f t="shared" si="2"/>
        <v/>
      </c>
      <c r="W19" s="244" t="str">
        <f t="shared" si="3"/>
        <v>+</v>
      </c>
      <c r="X19" s="244" t="str">
        <f t="shared" si="4"/>
        <v>-</v>
      </c>
      <c r="Y19" s="244" t="str">
        <f t="shared" si="5"/>
        <v/>
      </c>
      <c r="Z19" s="244" t="str">
        <f t="shared" si="6"/>
        <v/>
      </c>
    </row>
    <row r="20" spans="1:26">
      <c r="A20" s="39" t="s">
        <v>90</v>
      </c>
      <c r="B20" s="220">
        <v>0.42010326547328108</v>
      </c>
      <c r="C20" s="222">
        <v>0.25539786771404277</v>
      </c>
      <c r="D20" s="220">
        <v>0.46441565452274042</v>
      </c>
      <c r="E20" s="221">
        <v>0.1514735967003282</v>
      </c>
      <c r="F20" s="220">
        <v>2.8166167500026301E-2</v>
      </c>
      <c r="G20" s="221">
        <v>0.14608291590475334</v>
      </c>
      <c r="H20" s="220">
        <v>2.3446867645838799E-2</v>
      </c>
      <c r="I20" s="221">
        <v>7.8965222081916562E-3</v>
      </c>
      <c r="J20" s="220">
        <v>-2.8476149466631E-3</v>
      </c>
      <c r="K20" s="221">
        <v>2.8983292119110298E-3</v>
      </c>
      <c r="L20" s="220">
        <v>-1.2599611533500501E-2</v>
      </c>
      <c r="M20" s="221">
        <v>4.2286768538545936E-3</v>
      </c>
      <c r="N20" s="220">
        <v>3.7536768014689E-3</v>
      </c>
      <c r="O20" s="222">
        <v>3.5078812109138376E-3</v>
      </c>
      <c r="P20" s="186">
        <v>5.9360776515653399E-2</v>
      </c>
      <c r="S20" s="242"/>
      <c r="T20" s="244" t="str">
        <f t="shared" si="0"/>
        <v/>
      </c>
      <c r="U20" s="244" t="str">
        <f t="shared" si="1"/>
        <v>+</v>
      </c>
      <c r="V20" s="244" t="str">
        <f t="shared" si="2"/>
        <v/>
      </c>
      <c r="W20" s="244" t="str">
        <f t="shared" si="3"/>
        <v>+</v>
      </c>
      <c r="X20" s="244" t="str">
        <f t="shared" si="4"/>
        <v/>
      </c>
      <c r="Y20" s="244" t="str">
        <f t="shared" si="5"/>
        <v>-</v>
      </c>
      <c r="Z20" s="244" t="str">
        <f t="shared" si="6"/>
        <v/>
      </c>
    </row>
    <row r="21" spans="1:26">
      <c r="A21" s="39" t="s">
        <v>56</v>
      </c>
      <c r="B21" s="220">
        <v>0.20826484666592551</v>
      </c>
      <c r="C21" s="222">
        <v>0.14599156397214491</v>
      </c>
      <c r="D21" s="220">
        <v>0.18107426481596139</v>
      </c>
      <c r="E21" s="221">
        <v>0.15927490138376349</v>
      </c>
      <c r="F21" s="220">
        <v>0.42315461706816609</v>
      </c>
      <c r="G21" s="221">
        <v>0.21259941897979279</v>
      </c>
      <c r="H21" s="220">
        <v>3.4664442076369199E-2</v>
      </c>
      <c r="I21" s="221">
        <v>7.2411241612025355E-3</v>
      </c>
      <c r="J21" s="220">
        <v>6.8660592390024002E-3</v>
      </c>
      <c r="K21" s="221">
        <v>4.9978621640353396E-3</v>
      </c>
      <c r="L21" s="220">
        <v>-6.0594887376581004E-3</v>
      </c>
      <c r="M21" s="221">
        <v>6.9158591296222113E-3</v>
      </c>
      <c r="N21" s="220">
        <v>-1.1423130239453801E-2</v>
      </c>
      <c r="O21" s="222">
        <v>1.0951655805335313E-2</v>
      </c>
      <c r="P21" s="186">
        <v>3.30299402898881E-2</v>
      </c>
      <c r="S21" s="242"/>
      <c r="T21" s="244" t="str">
        <f t="shared" si="0"/>
        <v/>
      </c>
      <c r="U21" s="244" t="str">
        <f t="shared" si="1"/>
        <v/>
      </c>
      <c r="V21" s="244" t="str">
        <f t="shared" si="2"/>
        <v>+</v>
      </c>
      <c r="W21" s="244" t="str">
        <f t="shared" si="3"/>
        <v>+</v>
      </c>
      <c r="X21" s="244" t="str">
        <f t="shared" si="4"/>
        <v/>
      </c>
      <c r="Y21" s="244" t="str">
        <f t="shared" si="5"/>
        <v/>
      </c>
      <c r="Z21" s="244" t="str">
        <f t="shared" si="6"/>
        <v/>
      </c>
    </row>
    <row r="22" spans="1:26">
      <c r="A22" s="39" t="s">
        <v>69</v>
      </c>
      <c r="B22" s="220">
        <v>0.1505947257546438</v>
      </c>
      <c r="C22" s="222">
        <v>7.9692206747712435E-2</v>
      </c>
      <c r="D22" s="220">
        <v>0.2603297876978356</v>
      </c>
      <c r="E22" s="221">
        <v>8.6445999150168887E-2</v>
      </c>
      <c r="F22" s="220">
        <v>0.17321142489864261</v>
      </c>
      <c r="G22" s="221">
        <v>9.2693072667253365E-2</v>
      </c>
      <c r="H22" s="220">
        <v>2.1668575886005698E-2</v>
      </c>
      <c r="I22" s="221">
        <v>3.1934036015933884E-3</v>
      </c>
      <c r="J22" s="220">
        <v>-7.8910894200461996E-3</v>
      </c>
      <c r="K22" s="221">
        <v>2.5784467320243715E-3</v>
      </c>
      <c r="L22" s="220">
        <v>-1.24180162616412E-2</v>
      </c>
      <c r="M22" s="221">
        <v>4.1772832091265324E-3</v>
      </c>
      <c r="N22" s="220">
        <v>-4.2330760973249004E-3</v>
      </c>
      <c r="O22" s="222">
        <v>6.1378576142122245E-3</v>
      </c>
      <c r="P22" s="186">
        <v>4.7418282710967298E-2</v>
      </c>
      <c r="S22" s="242"/>
      <c r="T22" s="244" t="str">
        <f t="shared" si="0"/>
        <v/>
      </c>
      <c r="U22" s="244" t="str">
        <f t="shared" si="1"/>
        <v>+</v>
      </c>
      <c r="V22" s="244" t="str">
        <f t="shared" si="2"/>
        <v/>
      </c>
      <c r="W22" s="244" t="str">
        <f t="shared" si="3"/>
        <v>+</v>
      </c>
      <c r="X22" s="244" t="str">
        <f t="shared" si="4"/>
        <v>-</v>
      </c>
      <c r="Y22" s="244" t="str">
        <f t="shared" si="5"/>
        <v>-</v>
      </c>
      <c r="Z22" s="244" t="str">
        <f t="shared" si="6"/>
        <v/>
      </c>
    </row>
    <row r="23" spans="1:26">
      <c r="A23" s="39" t="s">
        <v>107</v>
      </c>
      <c r="B23" s="220">
        <v>0.35208562223157641</v>
      </c>
      <c r="C23" s="222">
        <v>0.17446959392019926</v>
      </c>
      <c r="D23" s="220">
        <v>0.13227690014845539</v>
      </c>
      <c r="E23" s="221">
        <v>0.13251117703658377</v>
      </c>
      <c r="F23" s="220">
        <v>0.56520072840890934</v>
      </c>
      <c r="G23" s="221">
        <v>0.13435763797320546</v>
      </c>
      <c r="H23" s="220">
        <v>1.0843555500951001E-2</v>
      </c>
      <c r="I23" s="221">
        <v>6.2178364757127218E-3</v>
      </c>
      <c r="J23" s="220">
        <v>-5.4070567991018996E-3</v>
      </c>
      <c r="K23" s="221">
        <v>3.5632387150076592E-3</v>
      </c>
      <c r="L23" s="220">
        <v>-1.418817357757E-3</v>
      </c>
      <c r="M23" s="221">
        <v>3.8355272010084031E-3</v>
      </c>
      <c r="N23" s="220">
        <v>-1.1364223032767999E-3</v>
      </c>
      <c r="O23" s="222">
        <v>5.1450036702696501E-3</v>
      </c>
      <c r="P23" s="186">
        <v>3.2247733302361699E-2</v>
      </c>
      <c r="S23" s="242"/>
      <c r="T23" s="244" t="str">
        <f t="shared" si="0"/>
        <v>+</v>
      </c>
      <c r="U23" s="244" t="str">
        <f t="shared" si="1"/>
        <v/>
      </c>
      <c r="V23" s="244" t="str">
        <f t="shared" si="2"/>
        <v>+</v>
      </c>
      <c r="W23" s="244" t="str">
        <f t="shared" si="3"/>
        <v/>
      </c>
      <c r="X23" s="244" t="str">
        <f t="shared" si="4"/>
        <v/>
      </c>
      <c r="Y23" s="244" t="str">
        <f t="shared" si="5"/>
        <v/>
      </c>
      <c r="Z23" s="244" t="str">
        <f t="shared" si="6"/>
        <v/>
      </c>
    </row>
    <row r="24" spans="1:26">
      <c r="A24" s="39" t="s">
        <v>73</v>
      </c>
      <c r="B24" s="220">
        <v>0.30125093612497622</v>
      </c>
      <c r="C24" s="222">
        <v>9.844657622482951E-2</v>
      </c>
      <c r="D24" s="220">
        <v>0.37436103509427371</v>
      </c>
      <c r="E24" s="221">
        <v>9.8471911619077368E-2</v>
      </c>
      <c r="F24" s="220">
        <v>0.14231388945859469</v>
      </c>
      <c r="G24" s="221">
        <v>0.18306500452602131</v>
      </c>
      <c r="H24" s="220">
        <v>3.1917854646571903E-2</v>
      </c>
      <c r="I24" s="221">
        <v>4.0070609324522046E-3</v>
      </c>
      <c r="J24" s="220">
        <v>-5.0831942742086004E-3</v>
      </c>
      <c r="K24" s="221">
        <v>3.8045722610007019E-3</v>
      </c>
      <c r="L24" s="220">
        <v>-1.6857835248694001E-2</v>
      </c>
      <c r="M24" s="221">
        <v>6.792422923912975E-3</v>
      </c>
      <c r="N24" s="220">
        <v>2.9847056139784001E-3</v>
      </c>
      <c r="O24" s="222">
        <v>9.7193889841175607E-3</v>
      </c>
      <c r="P24" s="186">
        <v>8.9200990223400806E-2</v>
      </c>
      <c r="S24" s="242"/>
      <c r="T24" s="244" t="str">
        <f t="shared" si="0"/>
        <v>+</v>
      </c>
      <c r="U24" s="244" t="str">
        <f t="shared" si="1"/>
        <v>+</v>
      </c>
      <c r="V24" s="244" t="str">
        <f t="shared" si="2"/>
        <v/>
      </c>
      <c r="W24" s="244" t="str">
        <f t="shared" si="3"/>
        <v>+</v>
      </c>
      <c r="X24" s="244" t="str">
        <f t="shared" si="4"/>
        <v/>
      </c>
      <c r="Y24" s="244" t="str">
        <f t="shared" si="5"/>
        <v>-</v>
      </c>
      <c r="Z24" s="244" t="str">
        <f t="shared" si="6"/>
        <v/>
      </c>
    </row>
    <row r="25" spans="1:26">
      <c r="A25" s="39" t="s">
        <v>62</v>
      </c>
      <c r="B25" s="220">
        <v>0.5218285250826642</v>
      </c>
      <c r="C25" s="222">
        <v>0.10587648723376022</v>
      </c>
      <c r="D25" s="220">
        <v>0.25924128643710642</v>
      </c>
      <c r="E25" s="221">
        <v>0.10136968208893334</v>
      </c>
      <c r="F25" s="220">
        <v>0.13901642469656009</v>
      </c>
      <c r="G25" s="221">
        <v>9.0900276337727043E-2</v>
      </c>
      <c r="H25" s="220">
        <v>5.1484962697538996E-3</v>
      </c>
      <c r="I25" s="221">
        <v>3.7036573236655422E-3</v>
      </c>
      <c r="J25" s="220">
        <v>-2.7080758645002998E-3</v>
      </c>
      <c r="K25" s="221">
        <v>3.481645437179607E-3</v>
      </c>
      <c r="L25" s="220">
        <v>6.1129081206198997E-3</v>
      </c>
      <c r="M25" s="221">
        <v>3.8250529397791302E-3</v>
      </c>
      <c r="N25" s="220">
        <v>1.91450552399417E-2</v>
      </c>
      <c r="O25" s="222">
        <v>5.8867636666631324E-3</v>
      </c>
      <c r="P25" s="186">
        <v>2.99353876646581E-2</v>
      </c>
      <c r="S25" s="242"/>
      <c r="T25" s="244" t="str">
        <f t="shared" si="0"/>
        <v>+</v>
      </c>
      <c r="U25" s="244" t="str">
        <f t="shared" si="1"/>
        <v>+</v>
      </c>
      <c r="V25" s="244" t="str">
        <f t="shared" si="2"/>
        <v/>
      </c>
      <c r="W25" s="244" t="str">
        <f t="shared" si="3"/>
        <v/>
      </c>
      <c r="X25" s="244" t="str">
        <f t="shared" si="4"/>
        <v/>
      </c>
      <c r="Y25" s="244" t="str">
        <f t="shared" si="5"/>
        <v/>
      </c>
      <c r="Z25" s="244" t="str">
        <f t="shared" si="6"/>
        <v>+</v>
      </c>
    </row>
    <row r="26" spans="1:26">
      <c r="A26" s="39" t="s">
        <v>79</v>
      </c>
      <c r="B26" s="220">
        <v>0.679238816987488</v>
      </c>
      <c r="C26" s="222">
        <v>0.14240806296088948</v>
      </c>
      <c r="D26" s="220">
        <v>0.20513118591831431</v>
      </c>
      <c r="E26" s="221">
        <v>0.11219962653020317</v>
      </c>
      <c r="F26" s="220">
        <v>0.33194425982411968</v>
      </c>
      <c r="G26" s="221">
        <v>0.17627364779866805</v>
      </c>
      <c r="H26" s="220">
        <v>1.13419683099295E-2</v>
      </c>
      <c r="I26" s="221">
        <v>5.6661455420399286E-3</v>
      </c>
      <c r="J26" s="220">
        <v>9.5194638635736992E-3</v>
      </c>
      <c r="K26" s="221">
        <v>3.9456911341208163E-3</v>
      </c>
      <c r="L26" s="220">
        <v>-6.7559880254249999E-3</v>
      </c>
      <c r="M26" s="221">
        <v>4.1991224922013088E-3</v>
      </c>
      <c r="N26" s="220">
        <v>4.448335065176E-4</v>
      </c>
      <c r="O26" s="222">
        <v>5.0910358356172089E-3</v>
      </c>
      <c r="P26" s="186">
        <v>2.6105009216187101E-2</v>
      </c>
      <c r="S26" s="242"/>
      <c r="T26" s="244" t="str">
        <f t="shared" si="0"/>
        <v>+</v>
      </c>
      <c r="U26" s="244" t="str">
        <f t="shared" si="1"/>
        <v/>
      </c>
      <c r="V26" s="244" t="str">
        <f t="shared" si="2"/>
        <v/>
      </c>
      <c r="W26" s="244" t="str">
        <f t="shared" si="3"/>
        <v>+</v>
      </c>
      <c r="X26" s="244" t="str">
        <f t="shared" si="4"/>
        <v>+</v>
      </c>
      <c r="Y26" s="244" t="str">
        <f t="shared" si="5"/>
        <v/>
      </c>
      <c r="Z26" s="244" t="str">
        <f t="shared" si="6"/>
        <v/>
      </c>
    </row>
    <row r="27" spans="1:26">
      <c r="A27" s="39" t="s">
        <v>98</v>
      </c>
      <c r="B27" s="220">
        <v>0.3103705475908608</v>
      </c>
      <c r="C27" s="222">
        <v>9.6395952012977001E-2</v>
      </c>
      <c r="D27" s="220">
        <v>-4.80392677075702E-2</v>
      </c>
      <c r="E27" s="221">
        <v>9.5071385955603924E-2</v>
      </c>
      <c r="F27" s="220">
        <v>0.3855931330395328</v>
      </c>
      <c r="G27" s="221">
        <v>0.15116075163318227</v>
      </c>
      <c r="H27" s="220">
        <v>1.38171989756738E-2</v>
      </c>
      <c r="I27" s="221">
        <v>5.2918453462266453E-3</v>
      </c>
      <c r="J27" s="220">
        <v>-5.1244686576018003E-3</v>
      </c>
      <c r="K27" s="221">
        <v>3.1143749807885082E-3</v>
      </c>
      <c r="L27" s="220">
        <v>2.5494505902814999E-3</v>
      </c>
      <c r="M27" s="221">
        <v>5.3029259393420651E-3</v>
      </c>
      <c r="N27" s="220">
        <v>2.3402442169858598E-2</v>
      </c>
      <c r="O27" s="222">
        <v>1.1054162442700789E-2</v>
      </c>
      <c r="P27" s="186">
        <v>2.1108102400918899E-2</v>
      </c>
      <c r="S27" s="242"/>
      <c r="T27" s="244" t="str">
        <f t="shared" si="0"/>
        <v>+</v>
      </c>
      <c r="U27" s="244" t="str">
        <f t="shared" si="1"/>
        <v/>
      </c>
      <c r="V27" s="244" t="str">
        <f t="shared" si="2"/>
        <v>+</v>
      </c>
      <c r="W27" s="244" t="str">
        <f t="shared" si="3"/>
        <v>+</v>
      </c>
      <c r="X27" s="244" t="str">
        <f t="shared" si="4"/>
        <v/>
      </c>
      <c r="Y27" s="244" t="str">
        <f t="shared" si="5"/>
        <v/>
      </c>
      <c r="Z27" s="244" t="str">
        <f t="shared" si="6"/>
        <v>+</v>
      </c>
    </row>
    <row r="28" spans="1:26">
      <c r="A28" s="39" t="s">
        <v>65</v>
      </c>
      <c r="B28" s="220">
        <v>0.25241168067150271</v>
      </c>
      <c r="C28" s="222">
        <v>0.17290506531716895</v>
      </c>
      <c r="D28" s="220">
        <v>0.65826521427428286</v>
      </c>
      <c r="E28" s="221">
        <v>0.1523938118344145</v>
      </c>
      <c r="F28" s="220">
        <v>0.64218197325564219</v>
      </c>
      <c r="G28" s="221">
        <v>0.11483967114377171</v>
      </c>
      <c r="H28" s="220">
        <v>-3.6041158215072001E-3</v>
      </c>
      <c r="I28" s="221">
        <v>5.0036613360497171E-3</v>
      </c>
      <c r="J28" s="220">
        <v>-7.2672195427104002E-3</v>
      </c>
      <c r="K28" s="221">
        <v>5.0667297862283739E-3</v>
      </c>
      <c r="L28" s="220">
        <v>-2.0637126996294702E-2</v>
      </c>
      <c r="M28" s="221">
        <v>7.1539544514620142E-3</v>
      </c>
      <c r="N28" s="220">
        <v>-1.25302535045886E-2</v>
      </c>
      <c r="O28" s="222">
        <v>6.6597804116291688E-3</v>
      </c>
      <c r="P28" s="186">
        <v>5.2015377193420601E-2</v>
      </c>
      <c r="S28" s="242"/>
      <c r="T28" s="244" t="str">
        <f t="shared" si="0"/>
        <v/>
      </c>
      <c r="U28" s="244" t="str">
        <f t="shared" si="1"/>
        <v>+</v>
      </c>
      <c r="V28" s="244" t="str">
        <f t="shared" si="2"/>
        <v>+</v>
      </c>
      <c r="W28" s="244" t="str">
        <f t="shared" si="3"/>
        <v/>
      </c>
      <c r="X28" s="244" t="str">
        <f t="shared" si="4"/>
        <v/>
      </c>
      <c r="Y28" s="244" t="str">
        <f t="shared" si="5"/>
        <v>-</v>
      </c>
      <c r="Z28" s="244" t="str">
        <f t="shared" si="6"/>
        <v/>
      </c>
    </row>
    <row r="29" spans="1:26">
      <c r="A29" s="39" t="s">
        <v>70</v>
      </c>
      <c r="B29" s="220">
        <v>0.56641776418408785</v>
      </c>
      <c r="C29" s="222">
        <v>0.10763910189806147</v>
      </c>
      <c r="D29" s="220">
        <v>-2.3950928842326E-2</v>
      </c>
      <c r="E29" s="221">
        <v>0.10036627462039475</v>
      </c>
      <c r="F29" s="220">
        <v>-1.8788039969833699E-2</v>
      </c>
      <c r="G29" s="221">
        <v>0.11189788314446852</v>
      </c>
      <c r="H29" s="220">
        <v>2.85637693687174E-2</v>
      </c>
      <c r="I29" s="221">
        <v>5.3769823075787461E-3</v>
      </c>
      <c r="J29" s="220">
        <v>-1.3183030819157E-3</v>
      </c>
      <c r="K29" s="221">
        <v>4.4614449792539767E-3</v>
      </c>
      <c r="L29" s="220">
        <v>-2.2783120801362002E-2</v>
      </c>
      <c r="M29" s="221">
        <v>5.1704593299163274E-3</v>
      </c>
      <c r="N29" s="220">
        <v>1.5917579933754498E-2</v>
      </c>
      <c r="O29" s="222">
        <v>8.1581794614488737E-3</v>
      </c>
      <c r="P29" s="186">
        <v>5.76897535100774E-2</v>
      </c>
      <c r="S29" s="242"/>
      <c r="T29" s="244" t="str">
        <f t="shared" si="0"/>
        <v>+</v>
      </c>
      <c r="U29" s="244" t="str">
        <f t="shared" si="1"/>
        <v/>
      </c>
      <c r="V29" s="244" t="str">
        <f t="shared" si="2"/>
        <v/>
      </c>
      <c r="W29" s="244" t="str">
        <f t="shared" si="3"/>
        <v>+</v>
      </c>
      <c r="X29" s="244" t="str">
        <f t="shared" si="4"/>
        <v/>
      </c>
      <c r="Y29" s="244" t="str">
        <f t="shared" si="5"/>
        <v>-</v>
      </c>
      <c r="Z29" s="244" t="str">
        <f t="shared" si="6"/>
        <v/>
      </c>
    </row>
    <row r="30" spans="1:26">
      <c r="A30" s="39" t="s">
        <v>99</v>
      </c>
      <c r="B30" s="220">
        <v>0.45488407643953271</v>
      </c>
      <c r="C30" s="222">
        <v>0.22536364200551987</v>
      </c>
      <c r="D30" s="220">
        <v>0.23926584157624731</v>
      </c>
      <c r="E30" s="221">
        <v>0.16713251568957488</v>
      </c>
      <c r="F30" s="220">
        <v>0.233014369981001</v>
      </c>
      <c r="G30" s="221">
        <v>0.1754671136336903</v>
      </c>
      <c r="H30" s="220">
        <v>3.45058196928947E-2</v>
      </c>
      <c r="I30" s="221">
        <v>7.8910253412429812E-3</v>
      </c>
      <c r="J30" s="220">
        <v>3.9816462884003003E-3</v>
      </c>
      <c r="K30" s="221">
        <v>6.0952445265176755E-3</v>
      </c>
      <c r="L30" s="220">
        <v>-1.27413264239781E-2</v>
      </c>
      <c r="M30" s="221">
        <v>8.5506338045286609E-3</v>
      </c>
      <c r="N30" s="220">
        <v>-5.1284557237239996E-3</v>
      </c>
      <c r="O30" s="222">
        <v>6.2168828477555107E-3</v>
      </c>
      <c r="P30" s="186">
        <v>5.3049932799926203E-2</v>
      </c>
      <c r="S30" s="242"/>
      <c r="T30" s="244" t="str">
        <f t="shared" si="0"/>
        <v>+</v>
      </c>
      <c r="U30" s="244" t="str">
        <f t="shared" si="1"/>
        <v/>
      </c>
      <c r="V30" s="244" t="str">
        <f t="shared" si="2"/>
        <v/>
      </c>
      <c r="W30" s="244" t="str">
        <f t="shared" si="3"/>
        <v>+</v>
      </c>
      <c r="X30" s="244" t="str">
        <f t="shared" si="4"/>
        <v/>
      </c>
      <c r="Y30" s="244" t="str">
        <f t="shared" si="5"/>
        <v/>
      </c>
      <c r="Z30" s="244" t="str">
        <f t="shared" si="6"/>
        <v/>
      </c>
    </row>
    <row r="31" spans="1:26">
      <c r="A31" s="39" t="s">
        <v>85</v>
      </c>
      <c r="B31" s="220">
        <v>0.16614725239101161</v>
      </c>
      <c r="C31" s="222">
        <v>9.5553756436509887E-2</v>
      </c>
      <c r="D31" s="220">
        <v>0.14976572020916459</v>
      </c>
      <c r="E31" s="221">
        <v>8.4672892573148653E-2</v>
      </c>
      <c r="F31" s="220">
        <v>0.29704724118221398</v>
      </c>
      <c r="G31" s="221">
        <v>8.4948674968656906E-2</v>
      </c>
      <c r="H31" s="220">
        <v>2.1710968505588998E-2</v>
      </c>
      <c r="I31" s="221">
        <v>2.8982763031888581E-3</v>
      </c>
      <c r="J31" s="220">
        <v>-4.6710076777580004E-3</v>
      </c>
      <c r="K31" s="221">
        <v>2.5431850921271387E-3</v>
      </c>
      <c r="L31" s="220">
        <v>-1.8870424559452E-3</v>
      </c>
      <c r="M31" s="221">
        <v>4.0797441647351437E-3</v>
      </c>
      <c r="N31" s="220">
        <v>-1.3704042188515699E-2</v>
      </c>
      <c r="O31" s="222">
        <v>8.7005790368205639E-3</v>
      </c>
      <c r="P31" s="186">
        <v>4.1660357864001102E-2</v>
      </c>
      <c r="S31" s="242"/>
      <c r="T31" s="244" t="str">
        <f t="shared" si="0"/>
        <v/>
      </c>
      <c r="U31" s="244" t="str">
        <f t="shared" si="1"/>
        <v/>
      </c>
      <c r="V31" s="244" t="str">
        <f t="shared" si="2"/>
        <v>+</v>
      </c>
      <c r="W31" s="244" t="str">
        <f t="shared" si="3"/>
        <v>+</v>
      </c>
      <c r="X31" s="244" t="str">
        <f t="shared" si="4"/>
        <v/>
      </c>
      <c r="Y31" s="244" t="str">
        <f t="shared" si="5"/>
        <v/>
      </c>
      <c r="Z31" s="244" t="str">
        <f t="shared" si="6"/>
        <v/>
      </c>
    </row>
    <row r="32" spans="1:26">
      <c r="A32" s="39" t="s">
        <v>97</v>
      </c>
      <c r="B32" s="220">
        <v>0.55599119429555766</v>
      </c>
      <c r="C32" s="222">
        <v>0.13549536182618335</v>
      </c>
      <c r="D32" s="220">
        <v>0.22430548539872069</v>
      </c>
      <c r="E32" s="221">
        <v>0.16379695082789136</v>
      </c>
      <c r="F32" s="220">
        <v>0.35986338755514991</v>
      </c>
      <c r="G32" s="221">
        <v>0.15717196255404958</v>
      </c>
      <c r="H32" s="220">
        <v>1.7841149849366699E-2</v>
      </c>
      <c r="I32" s="221">
        <v>6.3047374132861773E-3</v>
      </c>
      <c r="J32" s="220">
        <v>-1.13390351136274E-2</v>
      </c>
      <c r="K32" s="221">
        <v>4.3573114088822154E-3</v>
      </c>
      <c r="L32" s="220">
        <v>2.3246477800465998E-3</v>
      </c>
      <c r="M32" s="221">
        <v>4.2655743163862473E-3</v>
      </c>
      <c r="N32" s="220">
        <v>1.1063395702474501E-2</v>
      </c>
      <c r="O32" s="222">
        <v>7.5894146585464509E-3</v>
      </c>
      <c r="P32" s="186">
        <v>3.9463587165427E-2</v>
      </c>
      <c r="S32" s="242"/>
      <c r="T32" s="244" t="str">
        <f t="shared" si="0"/>
        <v>+</v>
      </c>
      <c r="U32" s="244" t="str">
        <f t="shared" si="1"/>
        <v/>
      </c>
      <c r="V32" s="244" t="str">
        <f t="shared" si="2"/>
        <v>+</v>
      </c>
      <c r="W32" s="244" t="str">
        <f t="shared" si="3"/>
        <v>+</v>
      </c>
      <c r="X32" s="244" t="str">
        <f t="shared" si="4"/>
        <v>-</v>
      </c>
      <c r="Y32" s="244" t="str">
        <f t="shared" si="5"/>
        <v/>
      </c>
      <c r="Z32" s="244" t="str">
        <f t="shared" si="6"/>
        <v/>
      </c>
    </row>
    <row r="33" spans="1:26">
      <c r="A33" s="39" t="s">
        <v>82</v>
      </c>
      <c r="B33" s="220">
        <v>0.40949853841447958</v>
      </c>
      <c r="C33" s="222">
        <v>0.15365726689972273</v>
      </c>
      <c r="D33" s="220">
        <v>-0.47366644855717061</v>
      </c>
      <c r="E33" s="221">
        <v>7.9756004110534864E-2</v>
      </c>
      <c r="F33" s="220">
        <v>0.18145660040605319</v>
      </c>
      <c r="G33" s="221">
        <v>0.14711305068836764</v>
      </c>
      <c r="H33" s="220">
        <v>3.6718360717054699E-2</v>
      </c>
      <c r="I33" s="221">
        <v>3.6057439814409635E-3</v>
      </c>
      <c r="J33" s="220">
        <v>6.4657275941442001E-3</v>
      </c>
      <c r="K33" s="221">
        <v>4.0038539474725318E-3</v>
      </c>
      <c r="L33" s="220">
        <v>-8.5909162829081002E-3</v>
      </c>
      <c r="M33" s="221">
        <v>5.7285152909421315E-3</v>
      </c>
      <c r="N33" s="220">
        <v>-4.500677306332E-4</v>
      </c>
      <c r="O33" s="222">
        <v>5.2013948569887515E-3</v>
      </c>
      <c r="P33" s="186">
        <v>5.9722145240236203E-2</v>
      </c>
      <c r="S33" s="242"/>
      <c r="T33" s="244" t="str">
        <f t="shared" si="0"/>
        <v>+</v>
      </c>
      <c r="U33" s="244" t="str">
        <f t="shared" si="1"/>
        <v>-</v>
      </c>
      <c r="V33" s="244" t="str">
        <f t="shared" si="2"/>
        <v/>
      </c>
      <c r="W33" s="244" t="str">
        <f t="shared" si="3"/>
        <v>+</v>
      </c>
      <c r="X33" s="244" t="str">
        <f t="shared" si="4"/>
        <v/>
      </c>
      <c r="Y33" s="244" t="str">
        <f t="shared" si="5"/>
        <v/>
      </c>
      <c r="Z33" s="244" t="str">
        <f t="shared" si="6"/>
        <v/>
      </c>
    </row>
    <row r="34" spans="1:26">
      <c r="A34" s="39" t="s">
        <v>454</v>
      </c>
      <c r="B34" s="220">
        <v>0.85625488072254541</v>
      </c>
      <c r="C34" s="222">
        <v>0.20898092790926887</v>
      </c>
      <c r="D34" s="220">
        <v>-8.7340978391578894E-2</v>
      </c>
      <c r="E34" s="221">
        <v>0.1673755310610133</v>
      </c>
      <c r="F34" s="220">
        <v>6.1111091074329701E-2</v>
      </c>
      <c r="G34" s="221">
        <v>0.37496606149133344</v>
      </c>
      <c r="H34" s="220">
        <v>9.4016014379662994E-3</v>
      </c>
      <c r="I34" s="221">
        <v>8.0422451511256016E-3</v>
      </c>
      <c r="J34" s="220">
        <v>-1.5017671325020399E-2</v>
      </c>
      <c r="K34" s="221">
        <v>3.6698438281610075E-3</v>
      </c>
      <c r="L34" s="220">
        <v>-1.2237348394852001E-3</v>
      </c>
      <c r="M34" s="221">
        <v>4.4270465557193972E-3</v>
      </c>
      <c r="N34" s="220">
        <v>2.16537273144475E-2</v>
      </c>
      <c r="O34" s="222">
        <v>3.44627745295916E-3</v>
      </c>
      <c r="P34" s="186">
        <v>7.5424137287150694E-2</v>
      </c>
      <c r="S34" s="242"/>
      <c r="T34" s="244" t="str">
        <f t="shared" si="0"/>
        <v>+</v>
      </c>
      <c r="U34" s="244" t="str">
        <f t="shared" si="1"/>
        <v/>
      </c>
      <c r="V34" s="244" t="str">
        <f t="shared" si="2"/>
        <v/>
      </c>
      <c r="W34" s="244" t="str">
        <f t="shared" si="3"/>
        <v/>
      </c>
      <c r="X34" s="244" t="str">
        <f t="shared" si="4"/>
        <v>-</v>
      </c>
      <c r="Y34" s="244" t="str">
        <f t="shared" si="5"/>
        <v/>
      </c>
      <c r="Z34" s="244" t="str">
        <f t="shared" si="6"/>
        <v>+</v>
      </c>
    </row>
    <row r="35" spans="1:26">
      <c r="A35" s="39" t="s">
        <v>80</v>
      </c>
      <c r="B35" s="220">
        <v>0.1380347514150447</v>
      </c>
      <c r="C35" s="222">
        <v>0.12705689257212222</v>
      </c>
      <c r="D35" s="220">
        <v>5.6635650312343098E-2</v>
      </c>
      <c r="E35" s="221">
        <v>9.5759785021685445E-2</v>
      </c>
      <c r="F35" s="220">
        <v>9.0031464451972701E-2</v>
      </c>
      <c r="G35" s="221">
        <v>8.1687470249609623E-2</v>
      </c>
      <c r="H35" s="220">
        <v>7.5261387640272997E-3</v>
      </c>
      <c r="I35" s="221">
        <v>3.7608783178914541E-3</v>
      </c>
      <c r="J35" s="220">
        <v>-2.8718910672965001E-3</v>
      </c>
      <c r="K35" s="221">
        <v>3.3189259039698841E-3</v>
      </c>
      <c r="L35" s="220">
        <v>-8.9265154909393997E-3</v>
      </c>
      <c r="M35" s="221">
        <v>5.2623276716963346E-3</v>
      </c>
      <c r="N35" s="220">
        <v>1.66053602156238E-2</v>
      </c>
      <c r="O35" s="222">
        <v>4.9053008757122965E-3</v>
      </c>
      <c r="P35" s="186">
        <v>1.2471072314657701E-2</v>
      </c>
      <c r="S35" s="242"/>
      <c r="T35" s="244" t="str">
        <f t="shared" si="0"/>
        <v/>
      </c>
      <c r="U35" s="244" t="str">
        <f t="shared" si="1"/>
        <v/>
      </c>
      <c r="V35" s="244" t="str">
        <f t="shared" si="2"/>
        <v/>
      </c>
      <c r="W35" s="244" t="str">
        <f t="shared" si="3"/>
        <v>+</v>
      </c>
      <c r="X35" s="244" t="str">
        <f t="shared" si="4"/>
        <v/>
      </c>
      <c r="Y35" s="244" t="str">
        <f t="shared" si="5"/>
        <v/>
      </c>
      <c r="Z35" s="244" t="str">
        <f t="shared" si="6"/>
        <v>+</v>
      </c>
    </row>
    <row r="36" spans="1:26">
      <c r="A36" s="39" t="s">
        <v>96</v>
      </c>
      <c r="B36" s="220">
        <v>0.52139755464489679</v>
      </c>
      <c r="C36" s="222">
        <v>0.17975607257867249</v>
      </c>
      <c r="D36" s="220">
        <v>-1.8601483348393601E-2</v>
      </c>
      <c r="E36" s="221">
        <v>0.11924705784741593</v>
      </c>
      <c r="F36" s="220">
        <v>8.1885520369709003E-2</v>
      </c>
      <c r="G36" s="221">
        <v>9.9371559682063862E-2</v>
      </c>
      <c r="H36" s="220">
        <v>1.6783842447663001E-2</v>
      </c>
      <c r="I36" s="221">
        <v>3.5143253537291003E-3</v>
      </c>
      <c r="J36" s="220">
        <v>-1.65595639205861E-2</v>
      </c>
      <c r="K36" s="221">
        <v>2.3029763901315447E-3</v>
      </c>
      <c r="L36" s="220">
        <v>5.2080606000304E-3</v>
      </c>
      <c r="M36" s="221">
        <v>3.724235450289431E-3</v>
      </c>
      <c r="N36" s="220">
        <v>1.2687138337611E-3</v>
      </c>
      <c r="O36" s="222">
        <v>2.6482636877640372E-3</v>
      </c>
      <c r="P36" s="186">
        <v>6.7893029477850905E-2</v>
      </c>
      <c r="S36" s="242"/>
      <c r="T36" s="244" t="str">
        <f t="shared" si="0"/>
        <v>+</v>
      </c>
      <c r="U36" s="244" t="str">
        <f t="shared" si="1"/>
        <v/>
      </c>
      <c r="V36" s="244" t="str">
        <f t="shared" si="2"/>
        <v/>
      </c>
      <c r="W36" s="244" t="str">
        <f t="shared" si="3"/>
        <v>+</v>
      </c>
      <c r="X36" s="244" t="str">
        <f t="shared" si="4"/>
        <v>-</v>
      </c>
      <c r="Y36" s="244" t="str">
        <f t="shared" si="5"/>
        <v/>
      </c>
      <c r="Z36" s="244" t="str">
        <f t="shared" si="6"/>
        <v/>
      </c>
    </row>
    <row r="37" spans="1:26">
      <c r="A37" s="39" t="s">
        <v>92</v>
      </c>
      <c r="B37" s="220">
        <v>0.41093515858600321</v>
      </c>
      <c r="C37" s="222">
        <v>0.17122351712854428</v>
      </c>
      <c r="D37" s="220">
        <v>-5.0063923227019601E-2</v>
      </c>
      <c r="E37" s="221">
        <v>0.1006269972471527</v>
      </c>
      <c r="F37" s="220">
        <v>0.2884526858822492</v>
      </c>
      <c r="G37" s="221">
        <v>0.32265164448195871</v>
      </c>
      <c r="H37" s="220">
        <v>5.9876325225976003E-3</v>
      </c>
      <c r="I37" s="221">
        <v>5.2475945952554842E-3</v>
      </c>
      <c r="J37" s="220">
        <v>-1.66081673373864E-2</v>
      </c>
      <c r="K37" s="221">
        <v>5.0964894608165343E-3</v>
      </c>
      <c r="L37" s="220">
        <v>8.5092848975624E-3</v>
      </c>
      <c r="M37" s="221">
        <v>6.003371569897293E-3</v>
      </c>
      <c r="N37" s="220">
        <v>-1.5689107748746899E-2</v>
      </c>
      <c r="O37" s="222">
        <v>6.9087648632896129E-3</v>
      </c>
      <c r="P37" s="186">
        <v>1.27182018787153E-2</v>
      </c>
      <c r="S37" s="242"/>
      <c r="T37" s="244" t="str">
        <f t="shared" si="0"/>
        <v>+</v>
      </c>
      <c r="U37" s="244" t="str">
        <f t="shared" si="1"/>
        <v/>
      </c>
      <c r="V37" s="244" t="str">
        <f t="shared" si="2"/>
        <v/>
      </c>
      <c r="W37" s="244" t="str">
        <f t="shared" si="3"/>
        <v/>
      </c>
      <c r="X37" s="244" t="str">
        <f t="shared" si="4"/>
        <v>-</v>
      </c>
      <c r="Y37" s="244" t="str">
        <f t="shared" si="5"/>
        <v/>
      </c>
      <c r="Z37" s="244" t="str">
        <f t="shared" si="6"/>
        <v>-</v>
      </c>
    </row>
    <row r="38" spans="1:26">
      <c r="A38" s="39" t="s">
        <v>66</v>
      </c>
      <c r="B38" s="220">
        <v>0.55391975599121501</v>
      </c>
      <c r="C38" s="222">
        <v>0.17320334358620529</v>
      </c>
      <c r="D38" s="220">
        <v>0.2549000485223179</v>
      </c>
      <c r="E38" s="221">
        <v>0.14693497850586287</v>
      </c>
      <c r="F38" s="220">
        <v>0.2436554219699428</v>
      </c>
      <c r="G38" s="221">
        <v>0.11889170016910049</v>
      </c>
      <c r="H38" s="220">
        <v>8.6320554683256001E-3</v>
      </c>
      <c r="I38" s="221">
        <v>3.4976450917045274E-3</v>
      </c>
      <c r="J38" s="220">
        <v>-2.8945494628578E-3</v>
      </c>
      <c r="K38" s="221">
        <v>5.0126204394531039E-3</v>
      </c>
      <c r="L38" s="220">
        <v>-1.1832481801836599E-2</v>
      </c>
      <c r="M38" s="221">
        <v>4.0964686272234509E-3</v>
      </c>
      <c r="N38" s="220">
        <v>9.7150240499707004E-3</v>
      </c>
      <c r="O38" s="222">
        <v>5.4711133597906908E-3</v>
      </c>
      <c r="P38" s="186">
        <v>3.6429215850433502E-2</v>
      </c>
      <c r="S38" s="242"/>
      <c r="T38" s="244" t="str">
        <f t="shared" si="0"/>
        <v>+</v>
      </c>
      <c r="U38" s="244" t="str">
        <f t="shared" si="1"/>
        <v/>
      </c>
      <c r="V38" s="244" t="str">
        <f t="shared" si="2"/>
        <v>+</v>
      </c>
      <c r="W38" s="244" t="str">
        <f t="shared" si="3"/>
        <v>+</v>
      </c>
      <c r="X38" s="244" t="str">
        <f t="shared" si="4"/>
        <v/>
      </c>
      <c r="Y38" s="244" t="str">
        <f t="shared" si="5"/>
        <v>-</v>
      </c>
      <c r="Z38" s="244" t="str">
        <f t="shared" si="6"/>
        <v/>
      </c>
    </row>
    <row r="39" spans="1:26">
      <c r="A39" s="39" t="s">
        <v>58</v>
      </c>
      <c r="B39" s="220">
        <v>0.47008698948877231</v>
      </c>
      <c r="C39" s="222">
        <v>0.14219965438534596</v>
      </c>
      <c r="D39" s="220">
        <v>0.31817315465122248</v>
      </c>
      <c r="E39" s="221">
        <v>8.6161807931786905E-2</v>
      </c>
      <c r="F39" s="220">
        <v>0.1935401154866197</v>
      </c>
      <c r="G39" s="221">
        <v>6.9024925612909321E-2</v>
      </c>
      <c r="H39" s="220">
        <v>-4.752954082575E-4</v>
      </c>
      <c r="I39" s="221">
        <v>3.0343818679922159E-3</v>
      </c>
      <c r="J39" s="220">
        <v>-1.06691938006882E-2</v>
      </c>
      <c r="K39" s="221">
        <v>2.8611100370946321E-3</v>
      </c>
      <c r="L39" s="220">
        <v>-1.46346599150999E-2</v>
      </c>
      <c r="M39" s="221">
        <v>4.2509991467138122E-3</v>
      </c>
      <c r="N39" s="220">
        <v>-3.2982384094882998E-3</v>
      </c>
      <c r="O39" s="222">
        <v>5.0812537138681911E-3</v>
      </c>
      <c r="P39" s="186">
        <v>3.66612944101532E-2</v>
      </c>
      <c r="S39" s="242"/>
      <c r="T39" s="244" t="str">
        <f t="shared" si="0"/>
        <v>+</v>
      </c>
      <c r="U39" s="244" t="str">
        <f t="shared" si="1"/>
        <v>+</v>
      </c>
      <c r="V39" s="244" t="str">
        <f t="shared" si="2"/>
        <v>+</v>
      </c>
      <c r="W39" s="244" t="str">
        <f t="shared" si="3"/>
        <v/>
      </c>
      <c r="X39" s="244" t="str">
        <f t="shared" si="4"/>
        <v>-</v>
      </c>
      <c r="Y39" s="244" t="str">
        <f t="shared" si="5"/>
        <v>-</v>
      </c>
      <c r="Z39" s="244" t="str">
        <f t="shared" si="6"/>
        <v/>
      </c>
    </row>
    <row r="40" spans="1:26">
      <c r="A40" s="39" t="s">
        <v>76</v>
      </c>
      <c r="B40" s="220">
        <v>0.40201487302114852</v>
      </c>
      <c r="C40" s="222">
        <v>8.0015861891912468E-2</v>
      </c>
      <c r="D40" s="220">
        <v>0.2904765973009632</v>
      </c>
      <c r="E40" s="221">
        <v>9.9682373295796031E-2</v>
      </c>
      <c r="F40" s="220">
        <v>0.3846694367623319</v>
      </c>
      <c r="G40" s="221">
        <v>0.12633907191748406</v>
      </c>
      <c r="H40" s="220">
        <v>1.72935379330195E-2</v>
      </c>
      <c r="I40" s="221">
        <v>3.5646077678993539E-3</v>
      </c>
      <c r="J40" s="220">
        <v>-3.9134742889350999E-3</v>
      </c>
      <c r="K40" s="221">
        <v>3.2402594855350801E-3</v>
      </c>
      <c r="L40" s="220">
        <v>-1.5078534926340899E-2</v>
      </c>
      <c r="M40" s="221">
        <v>3.0892165408581357E-3</v>
      </c>
      <c r="N40" s="220">
        <v>1.36333060526406E-2</v>
      </c>
      <c r="O40" s="222">
        <v>4.9500451917682143E-3</v>
      </c>
      <c r="P40" s="186">
        <v>7.3005775219891794E-2</v>
      </c>
      <c r="S40" s="242"/>
      <c r="T40" s="244" t="str">
        <f t="shared" si="0"/>
        <v>+</v>
      </c>
      <c r="U40" s="244" t="str">
        <f t="shared" si="1"/>
        <v>+</v>
      </c>
      <c r="V40" s="244" t="str">
        <f t="shared" si="2"/>
        <v>+</v>
      </c>
      <c r="W40" s="244" t="str">
        <f t="shared" si="3"/>
        <v>+</v>
      </c>
      <c r="X40" s="244" t="str">
        <f t="shared" si="4"/>
        <v/>
      </c>
      <c r="Y40" s="244" t="str">
        <f t="shared" si="5"/>
        <v>-</v>
      </c>
      <c r="Z40" s="244" t="str">
        <f t="shared" si="6"/>
        <v>+</v>
      </c>
    </row>
    <row r="41" spans="1:26">
      <c r="A41" s="39" t="s">
        <v>2</v>
      </c>
      <c r="B41" s="220">
        <v>0.2804863620568756</v>
      </c>
      <c r="C41" s="222">
        <v>0.10633624605132218</v>
      </c>
      <c r="D41" s="220">
        <v>0.36516749322756692</v>
      </c>
      <c r="E41" s="221">
        <v>0.12109110220709662</v>
      </c>
      <c r="F41" s="220">
        <v>0.25473553139757171</v>
      </c>
      <c r="G41" s="221">
        <v>0.33808833212049694</v>
      </c>
      <c r="H41" s="220">
        <v>1.04232374054132E-2</v>
      </c>
      <c r="I41" s="221">
        <v>7.7671583688453602E-3</v>
      </c>
      <c r="J41" s="220">
        <v>-9.8688311573251995E-3</v>
      </c>
      <c r="K41" s="221">
        <v>4.4659631448842113E-3</v>
      </c>
      <c r="L41" s="220">
        <v>5.4038937104143002E-3</v>
      </c>
      <c r="M41" s="221">
        <v>3.9966322199331324E-3</v>
      </c>
      <c r="N41" s="220">
        <v>6.0638718498054996E-3</v>
      </c>
      <c r="O41" s="222">
        <v>8.8050352688017388E-3</v>
      </c>
      <c r="P41" s="186">
        <v>2.0564984789032899E-2</v>
      </c>
      <c r="S41" s="242"/>
      <c r="T41" s="244" t="str">
        <f t="shared" si="0"/>
        <v>+</v>
      </c>
      <c r="U41" s="244" t="str">
        <f t="shared" si="1"/>
        <v>+</v>
      </c>
      <c r="V41" s="244" t="str">
        <f t="shared" si="2"/>
        <v/>
      </c>
      <c r="W41" s="244" t="str">
        <f t="shared" si="3"/>
        <v/>
      </c>
      <c r="X41" s="244" t="str">
        <f t="shared" si="4"/>
        <v>-</v>
      </c>
      <c r="Y41" s="244" t="str">
        <f t="shared" si="5"/>
        <v/>
      </c>
      <c r="Z41" s="244" t="str">
        <f t="shared" si="6"/>
        <v/>
      </c>
    </row>
    <row r="42" spans="1:26">
      <c r="A42" s="39" t="s">
        <v>93</v>
      </c>
      <c r="B42" s="220">
        <v>0.40093397922282431</v>
      </c>
      <c r="C42" s="222">
        <v>0.11967937394953485</v>
      </c>
      <c r="D42" s="220">
        <v>-0.144098855917138</v>
      </c>
      <c r="E42" s="221">
        <v>8.0374110695970613E-2</v>
      </c>
      <c r="F42" s="220">
        <v>0.1847623361110424</v>
      </c>
      <c r="G42" s="221">
        <v>0.1076293329578846</v>
      </c>
      <c r="H42" s="220">
        <v>1.37820211547534E-2</v>
      </c>
      <c r="I42" s="221">
        <v>4.7523928164389514E-3</v>
      </c>
      <c r="J42" s="220">
        <v>-6.3147619692470996E-3</v>
      </c>
      <c r="K42" s="221">
        <v>2.7809464933364223E-3</v>
      </c>
      <c r="L42" s="220">
        <v>-3.8684925279607002E-3</v>
      </c>
      <c r="M42" s="221">
        <v>2.914539734585983E-3</v>
      </c>
      <c r="N42" s="220">
        <v>-4.1813504912113003E-3</v>
      </c>
      <c r="O42" s="222">
        <v>4.7403288854115291E-3</v>
      </c>
      <c r="P42" s="186">
        <v>2.4433306062281002E-2</v>
      </c>
      <c r="S42" s="242"/>
      <c r="T42" s="244" t="str">
        <f t="shared" si="0"/>
        <v>+</v>
      </c>
      <c r="U42" s="244" t="str">
        <f t="shared" si="1"/>
        <v/>
      </c>
      <c r="V42" s="244" t="str">
        <f t="shared" si="2"/>
        <v/>
      </c>
      <c r="W42" s="244" t="str">
        <f t="shared" si="3"/>
        <v>+</v>
      </c>
      <c r="X42" s="244" t="str">
        <f t="shared" si="4"/>
        <v>-</v>
      </c>
      <c r="Y42" s="244" t="str">
        <f t="shared" si="5"/>
        <v/>
      </c>
      <c r="Z42" s="244" t="str">
        <f t="shared" si="6"/>
        <v/>
      </c>
    </row>
    <row r="43" spans="1:26">
      <c r="A43" s="39" t="s">
        <v>106</v>
      </c>
      <c r="B43" s="220">
        <v>0.34175100216252802</v>
      </c>
      <c r="C43" s="222">
        <v>0.12728751390458751</v>
      </c>
      <c r="D43" s="220">
        <v>5.7480035948709297E-2</v>
      </c>
      <c r="E43" s="221">
        <v>0.10571548109542854</v>
      </c>
      <c r="F43" s="220">
        <v>0.15100475438303809</v>
      </c>
      <c r="G43" s="221">
        <v>9.4292489238375216E-2</v>
      </c>
      <c r="H43" s="220">
        <v>2.8772539036613601E-2</v>
      </c>
      <c r="I43" s="221">
        <v>4.3631629581500561E-3</v>
      </c>
      <c r="J43" s="220">
        <v>-9.9303068345153005E-3</v>
      </c>
      <c r="K43" s="221">
        <v>4.6897943180004452E-3</v>
      </c>
      <c r="L43" s="220">
        <v>7.4970535537225999E-3</v>
      </c>
      <c r="M43" s="221">
        <v>6.3620144370984625E-3</v>
      </c>
      <c r="N43" s="220">
        <v>9.1572702303614993E-3</v>
      </c>
      <c r="O43" s="222">
        <v>1.0845006769678823E-2</v>
      </c>
      <c r="P43" s="186">
        <v>5.7392344207463399E-2</v>
      </c>
      <c r="S43" s="242"/>
      <c r="T43" s="244" t="str">
        <f t="shared" si="0"/>
        <v>+</v>
      </c>
      <c r="U43" s="244" t="str">
        <f t="shared" si="1"/>
        <v/>
      </c>
      <c r="V43" s="244" t="str">
        <f t="shared" si="2"/>
        <v/>
      </c>
      <c r="W43" s="244" t="str">
        <f t="shared" si="3"/>
        <v>+</v>
      </c>
      <c r="X43" s="244" t="str">
        <f t="shared" si="4"/>
        <v>-</v>
      </c>
      <c r="Y43" s="244" t="str">
        <f t="shared" si="5"/>
        <v/>
      </c>
      <c r="Z43" s="244" t="str">
        <f t="shared" si="6"/>
        <v/>
      </c>
    </row>
    <row r="44" spans="1:26">
      <c r="A44" s="39" t="s">
        <v>71</v>
      </c>
      <c r="B44" s="220">
        <v>1.55047531637001E-2</v>
      </c>
      <c r="C44" s="222">
        <v>7.538141157234346E-2</v>
      </c>
      <c r="D44" s="220">
        <v>1.23490568843166E-2</v>
      </c>
      <c r="E44" s="221">
        <v>5.616694230798517E-2</v>
      </c>
      <c r="F44" s="220">
        <v>0.2461779622396966</v>
      </c>
      <c r="G44" s="221">
        <v>7.4567255942793315E-2</v>
      </c>
      <c r="H44" s="220">
        <v>2.4880358582110998E-3</v>
      </c>
      <c r="I44" s="221">
        <v>3.0699675244561329E-3</v>
      </c>
      <c r="J44" s="220">
        <v>-5.2820081083960004E-4</v>
      </c>
      <c r="K44" s="221">
        <v>2.9529456592250636E-3</v>
      </c>
      <c r="L44" s="220">
        <v>-1.2967158284641501E-2</v>
      </c>
      <c r="M44" s="221">
        <v>4.8494857993367788E-3</v>
      </c>
      <c r="N44" s="220">
        <v>9.4666605837072995E-3</v>
      </c>
      <c r="O44" s="222">
        <v>4.34306572645875E-3</v>
      </c>
      <c r="P44" s="186">
        <v>1.45323531124101E-2</v>
      </c>
      <c r="S44" s="242"/>
      <c r="T44" s="244" t="str">
        <f t="shared" ref="T44:T63" si="7">IF((B44/C44)&gt;1.96,"+",IF((B44/C44)&lt;-1.96,"-",""))</f>
        <v/>
      </c>
      <c r="U44" s="244" t="str">
        <f t="shared" ref="U44:U63" si="8">IF((D44/E44)&gt;1.96,"+",IF((D44/E44)&lt;-1.96,"-",""))</f>
        <v/>
      </c>
      <c r="V44" s="244" t="str">
        <f t="shared" ref="V44:V63" si="9">IF((F44/G44)&gt;1.96,"+",IF((F44/G44)&lt;-1.96,"-",""))</f>
        <v>+</v>
      </c>
      <c r="W44" s="244" t="str">
        <f t="shared" ref="W44:W63" si="10">IF((H44/I44)&gt;1.96,"+",IF((H44/I44)&lt;-1.96,"-",""))</f>
        <v/>
      </c>
      <c r="X44" s="244" t="str">
        <f t="shared" ref="X44:X63" si="11">IF((J44/K44)&gt;1.96,"+",IF((J44/K44)&lt;-1.96,"-",""))</f>
        <v/>
      </c>
      <c r="Y44" s="244" t="str">
        <f t="shared" ref="Y44:Y63" si="12">IF((L44/M44)&gt;1.96,"+",IF((L44/M44)&lt;-1.96,"-",""))</f>
        <v>-</v>
      </c>
      <c r="Z44" s="244" t="str">
        <f t="shared" ref="Z44:Z63" si="13">IF((N44/O44)&gt;1.96,"+",IF((N44/O44)&lt;-1.96,"-",""))</f>
        <v>+</v>
      </c>
    </row>
    <row r="45" spans="1:26">
      <c r="A45" s="39" t="s">
        <v>89</v>
      </c>
      <c r="B45" s="220">
        <v>0.4362636420516639</v>
      </c>
      <c r="C45" s="222">
        <v>0.17195753398798058</v>
      </c>
      <c r="D45" s="220">
        <v>0.52532346957023435</v>
      </c>
      <c r="E45" s="221">
        <v>0.11466613498863698</v>
      </c>
      <c r="F45" s="220">
        <v>0.35368835027726497</v>
      </c>
      <c r="G45" s="221">
        <v>0.36118755978884104</v>
      </c>
      <c r="H45" s="220">
        <v>4.3429726440364698E-2</v>
      </c>
      <c r="I45" s="221">
        <v>1.0063841404876619E-2</v>
      </c>
      <c r="J45" s="220">
        <v>-4.1092003106362003E-3</v>
      </c>
      <c r="K45" s="221">
        <v>4.0288898803150855E-3</v>
      </c>
      <c r="L45" s="220">
        <v>-1.8138544931271001E-3</v>
      </c>
      <c r="M45" s="221">
        <v>5.4646352196294325E-3</v>
      </c>
      <c r="N45" s="220">
        <v>1.0631010372193999E-2</v>
      </c>
      <c r="O45" s="222">
        <v>9.5941435241952318E-3</v>
      </c>
      <c r="P45" s="186">
        <v>7.4959367880935407E-2</v>
      </c>
      <c r="S45" s="242"/>
      <c r="T45" s="244" t="str">
        <f t="shared" si="7"/>
        <v>+</v>
      </c>
      <c r="U45" s="244" t="str">
        <f t="shared" si="8"/>
        <v>+</v>
      </c>
      <c r="V45" s="244" t="str">
        <f t="shared" si="9"/>
        <v/>
      </c>
      <c r="W45" s="244" t="str">
        <f t="shared" si="10"/>
        <v>+</v>
      </c>
      <c r="X45" s="244" t="str">
        <f t="shared" si="11"/>
        <v/>
      </c>
      <c r="Y45" s="244" t="str">
        <f t="shared" si="12"/>
        <v/>
      </c>
      <c r="Z45" s="244" t="str">
        <f t="shared" si="13"/>
        <v/>
      </c>
    </row>
    <row r="46" spans="1:26">
      <c r="A46" s="39" t="s">
        <v>103</v>
      </c>
      <c r="B46" s="220">
        <v>0.28506909364041622</v>
      </c>
      <c r="C46" s="222">
        <v>6.517728738221569E-2</v>
      </c>
      <c r="D46" s="220">
        <v>0.15932858425106239</v>
      </c>
      <c r="E46" s="221">
        <v>6.2218818069701594E-2</v>
      </c>
      <c r="F46" s="220">
        <v>7.27104505937895E-2</v>
      </c>
      <c r="G46" s="221">
        <v>7.0578060433493184E-2</v>
      </c>
      <c r="H46" s="220">
        <v>4.2484860295214002E-3</v>
      </c>
      <c r="I46" s="221">
        <v>3.5079055524816641E-3</v>
      </c>
      <c r="J46" s="220">
        <v>-1.3259194958768E-3</v>
      </c>
      <c r="K46" s="221">
        <v>2.0360363934506511E-3</v>
      </c>
      <c r="L46" s="220">
        <v>-5.0743866316902003E-3</v>
      </c>
      <c r="M46" s="221">
        <v>2.0325886019756574E-3</v>
      </c>
      <c r="N46" s="220">
        <v>2.7364328831141998E-3</v>
      </c>
      <c r="O46" s="222">
        <v>4.487458636705517E-3</v>
      </c>
      <c r="P46" s="186">
        <v>1.7356746064891099E-2</v>
      </c>
      <c r="S46" s="242"/>
      <c r="T46" s="244" t="str">
        <f t="shared" si="7"/>
        <v>+</v>
      </c>
      <c r="U46" s="244" t="str">
        <f t="shared" si="8"/>
        <v>+</v>
      </c>
      <c r="V46" s="244" t="str">
        <f t="shared" si="9"/>
        <v/>
      </c>
      <c r="W46" s="244" t="str">
        <f t="shared" si="10"/>
        <v/>
      </c>
      <c r="X46" s="244" t="str">
        <f t="shared" si="11"/>
        <v/>
      </c>
      <c r="Y46" s="244" t="str">
        <f t="shared" si="12"/>
        <v>-</v>
      </c>
      <c r="Z46" s="244" t="str">
        <f t="shared" si="13"/>
        <v/>
      </c>
    </row>
    <row r="47" spans="1:26">
      <c r="A47" s="39" t="s">
        <v>74</v>
      </c>
      <c r="B47" s="220">
        <v>0.57187577361641651</v>
      </c>
      <c r="C47" s="222">
        <v>0.13315388501664302</v>
      </c>
      <c r="D47" s="220">
        <v>0.24216369254858189</v>
      </c>
      <c r="E47" s="221">
        <v>9.2978344668949595E-2</v>
      </c>
      <c r="F47" s="220">
        <v>0.4078444719343271</v>
      </c>
      <c r="G47" s="221">
        <v>0.21129693223905993</v>
      </c>
      <c r="H47" s="220">
        <v>2.4671258442339201E-2</v>
      </c>
      <c r="I47" s="221">
        <v>4.58999638906985E-3</v>
      </c>
      <c r="J47" s="220">
        <v>-1.7925010298682199E-2</v>
      </c>
      <c r="K47" s="221">
        <v>3.1974598977490996E-3</v>
      </c>
      <c r="L47" s="220">
        <v>-1.35571710651757E-2</v>
      </c>
      <c r="M47" s="221">
        <v>5.5101558707617345E-3</v>
      </c>
      <c r="N47" s="220">
        <v>-5.7304747107910997E-3</v>
      </c>
      <c r="O47" s="222">
        <v>7.3822996753658285E-3</v>
      </c>
      <c r="P47" s="186">
        <v>7.2978450225423305E-2</v>
      </c>
      <c r="S47" s="242"/>
      <c r="T47" s="244" t="str">
        <f t="shared" si="7"/>
        <v>+</v>
      </c>
      <c r="U47" s="244" t="str">
        <f t="shared" si="8"/>
        <v>+</v>
      </c>
      <c r="V47" s="244" t="str">
        <f t="shared" si="9"/>
        <v/>
      </c>
      <c r="W47" s="244" t="str">
        <f t="shared" si="10"/>
        <v>+</v>
      </c>
      <c r="X47" s="244" t="str">
        <f t="shared" si="11"/>
        <v>-</v>
      </c>
      <c r="Y47" s="244" t="str">
        <f t="shared" si="12"/>
        <v>-</v>
      </c>
      <c r="Z47" s="244" t="str">
        <f t="shared" si="13"/>
        <v/>
      </c>
    </row>
    <row r="48" spans="1:26">
      <c r="A48" s="39" t="s">
        <v>60</v>
      </c>
      <c r="B48" s="220">
        <v>0.95962707963394644</v>
      </c>
      <c r="C48" s="222">
        <v>0.24952820433907796</v>
      </c>
      <c r="D48" s="220">
        <v>0.19393757042352919</v>
      </c>
      <c r="E48" s="221">
        <v>0.23309699301511283</v>
      </c>
      <c r="F48" s="220">
        <v>-0.1927706184468185</v>
      </c>
      <c r="G48" s="221">
        <v>0.24443913485879437</v>
      </c>
      <c r="H48" s="220">
        <v>1.9131557176750798E-2</v>
      </c>
      <c r="I48" s="221">
        <v>5.3397741707592317E-3</v>
      </c>
      <c r="J48" s="220">
        <v>-5.6326456138455997E-3</v>
      </c>
      <c r="K48" s="221">
        <v>7.217527304584909E-3</v>
      </c>
      <c r="L48" s="220">
        <v>-1.9292706619856999E-2</v>
      </c>
      <c r="M48" s="221">
        <v>9.3902189336530894E-3</v>
      </c>
      <c r="N48" s="220">
        <v>2.1095118135465201E-2</v>
      </c>
      <c r="O48" s="222">
        <v>8.5447381199444776E-3</v>
      </c>
      <c r="P48" s="186">
        <v>3.83342581151511E-2</v>
      </c>
      <c r="S48" s="242"/>
      <c r="T48" s="244" t="str">
        <f t="shared" si="7"/>
        <v>+</v>
      </c>
      <c r="U48" s="244" t="str">
        <f t="shared" si="8"/>
        <v/>
      </c>
      <c r="V48" s="244" t="str">
        <f t="shared" si="9"/>
        <v/>
      </c>
      <c r="W48" s="244" t="str">
        <f t="shared" si="10"/>
        <v>+</v>
      </c>
      <c r="X48" s="244" t="str">
        <f t="shared" si="11"/>
        <v/>
      </c>
      <c r="Y48" s="244" t="str">
        <f t="shared" si="12"/>
        <v>-</v>
      </c>
      <c r="Z48" s="244" t="str">
        <f t="shared" si="13"/>
        <v>+</v>
      </c>
    </row>
    <row r="49" spans="1:26">
      <c r="A49" s="39" t="s">
        <v>109</v>
      </c>
      <c r="B49" s="220">
        <v>0.52217049003419647</v>
      </c>
      <c r="C49" s="222">
        <v>0.1667210871693332</v>
      </c>
      <c r="D49" s="220">
        <v>0.97538864531117531</v>
      </c>
      <c r="E49" s="221">
        <v>0.17206796682172021</v>
      </c>
      <c r="F49" s="220">
        <v>-0.10245174201649319</v>
      </c>
      <c r="G49" s="221">
        <v>0.1622369761685287</v>
      </c>
      <c r="H49" s="220">
        <v>1.9544973006121499E-2</v>
      </c>
      <c r="I49" s="221">
        <v>1.0999322976980308E-2</v>
      </c>
      <c r="J49" s="220">
        <v>-1.07827989410927E-2</v>
      </c>
      <c r="K49" s="221">
        <v>5.3048522067339534E-3</v>
      </c>
      <c r="L49" s="220">
        <v>-2.2297196494091998E-3</v>
      </c>
      <c r="M49" s="221">
        <v>6.6539066495588496E-3</v>
      </c>
      <c r="N49" s="220">
        <v>3.4126602296260999E-3</v>
      </c>
      <c r="O49" s="222">
        <v>4.6579233687725399E-3</v>
      </c>
      <c r="P49" s="186">
        <v>8.0528599463609102E-2</v>
      </c>
      <c r="S49" s="242"/>
      <c r="T49" s="244" t="str">
        <f t="shared" si="7"/>
        <v>+</v>
      </c>
      <c r="U49" s="244" t="str">
        <f t="shared" si="8"/>
        <v>+</v>
      </c>
      <c r="V49" s="244" t="str">
        <f t="shared" si="9"/>
        <v/>
      </c>
      <c r="W49" s="244" t="str">
        <f t="shared" si="10"/>
        <v/>
      </c>
      <c r="X49" s="244" t="str">
        <f t="shared" si="11"/>
        <v>-</v>
      </c>
      <c r="Y49" s="244" t="str">
        <f t="shared" si="12"/>
        <v/>
      </c>
      <c r="Z49" s="244" t="str">
        <f t="shared" si="13"/>
        <v/>
      </c>
    </row>
    <row r="50" spans="1:26">
      <c r="A50" s="39" t="s">
        <v>102</v>
      </c>
      <c r="B50" s="220">
        <v>0.305345299997201</v>
      </c>
      <c r="C50" s="222">
        <v>0.16143012925992509</v>
      </c>
      <c r="D50" s="220">
        <v>0.10175670190347801</v>
      </c>
      <c r="E50" s="221">
        <v>9.0926439056146113E-2</v>
      </c>
      <c r="F50" s="220">
        <v>0.31066213963418371</v>
      </c>
      <c r="G50" s="221">
        <v>0.22492715060870072</v>
      </c>
      <c r="H50" s="220">
        <v>4.30100584162579E-2</v>
      </c>
      <c r="I50" s="221">
        <v>4.5499692415143954E-3</v>
      </c>
      <c r="J50" s="220">
        <v>-4.5515691185824998E-3</v>
      </c>
      <c r="K50" s="221">
        <v>1.9945894053432023E-3</v>
      </c>
      <c r="L50" s="220">
        <v>7.0702921229631004E-3</v>
      </c>
      <c r="M50" s="221">
        <v>3.9027195985964504E-3</v>
      </c>
      <c r="N50" s="220">
        <v>-5.7056114833286004E-3</v>
      </c>
      <c r="O50" s="222">
        <v>4.1496520696489379E-3</v>
      </c>
      <c r="P50" s="186">
        <v>3.2158067766683798E-2</v>
      </c>
      <c r="S50" s="242"/>
      <c r="T50" s="244" t="str">
        <f t="shared" si="7"/>
        <v/>
      </c>
      <c r="U50" s="244" t="str">
        <f t="shared" si="8"/>
        <v/>
      </c>
      <c r="V50" s="244" t="str">
        <f t="shared" si="9"/>
        <v/>
      </c>
      <c r="W50" s="244" t="str">
        <f t="shared" si="10"/>
        <v>+</v>
      </c>
      <c r="X50" s="244" t="str">
        <f t="shared" si="11"/>
        <v>-</v>
      </c>
      <c r="Y50" s="244" t="str">
        <f t="shared" si="12"/>
        <v/>
      </c>
      <c r="Z50" s="244" t="str">
        <f t="shared" si="13"/>
        <v/>
      </c>
    </row>
    <row r="51" spans="1:26">
      <c r="A51" s="39" t="s">
        <v>77</v>
      </c>
      <c r="B51" s="220">
        <v>0.5535597015219762</v>
      </c>
      <c r="C51" s="222">
        <v>0.12356495887637729</v>
      </c>
      <c r="D51" s="220">
        <v>0.29768020372406478</v>
      </c>
      <c r="E51" s="221">
        <v>0.12352831626294886</v>
      </c>
      <c r="F51" s="220">
        <v>0.19613927050610569</v>
      </c>
      <c r="G51" s="221">
        <v>0.14822381043817642</v>
      </c>
      <c r="H51" s="220">
        <v>2.39020868728042E-2</v>
      </c>
      <c r="I51" s="221">
        <v>4.1964452658749462E-3</v>
      </c>
      <c r="J51" s="220">
        <v>-1.4370970641948901E-2</v>
      </c>
      <c r="K51" s="221">
        <v>4.6347005251321021E-3</v>
      </c>
      <c r="L51" s="220">
        <v>-5.1652025760609999E-3</v>
      </c>
      <c r="M51" s="221">
        <v>5.2048353480017859E-3</v>
      </c>
      <c r="N51" s="220">
        <v>7.9884996036527992E-3</v>
      </c>
      <c r="O51" s="222">
        <v>6.3850627428857134E-3</v>
      </c>
      <c r="P51" s="186">
        <v>5.3895911531840097E-2</v>
      </c>
      <c r="S51" s="242"/>
      <c r="T51" s="244" t="str">
        <f t="shared" si="7"/>
        <v>+</v>
      </c>
      <c r="U51" s="244" t="str">
        <f t="shared" si="8"/>
        <v>+</v>
      </c>
      <c r="V51" s="244" t="str">
        <f t="shared" si="9"/>
        <v/>
      </c>
      <c r="W51" s="244" t="str">
        <f t="shared" si="10"/>
        <v>+</v>
      </c>
      <c r="X51" s="244" t="str">
        <f t="shared" si="11"/>
        <v>-</v>
      </c>
      <c r="Y51" s="244" t="str">
        <f t="shared" si="12"/>
        <v/>
      </c>
      <c r="Z51" s="244" t="str">
        <f t="shared" si="13"/>
        <v/>
      </c>
    </row>
    <row r="52" spans="1:26">
      <c r="A52" s="39" t="s">
        <v>59</v>
      </c>
      <c r="B52" s="220">
        <v>0.2710497720789708</v>
      </c>
      <c r="C52" s="222">
        <v>0.12373195025643859</v>
      </c>
      <c r="D52" s="220">
        <v>0.21905635119708891</v>
      </c>
      <c r="E52" s="221">
        <v>0.11234322034182012</v>
      </c>
      <c r="F52" s="220">
        <v>0.18250155529604181</v>
      </c>
      <c r="G52" s="221">
        <v>0.14828182479731528</v>
      </c>
      <c r="H52" s="220">
        <v>4.7743338421775E-3</v>
      </c>
      <c r="I52" s="221">
        <v>3.7784399901320156E-3</v>
      </c>
      <c r="J52" s="220">
        <v>4.9433962349314997E-3</v>
      </c>
      <c r="K52" s="221">
        <v>3.5479150744845548E-3</v>
      </c>
      <c r="L52" s="220">
        <v>-1.040256508361E-3</v>
      </c>
      <c r="M52" s="221">
        <v>4.2277692569285688E-3</v>
      </c>
      <c r="N52" s="220">
        <v>2.75398597589698E-2</v>
      </c>
      <c r="O52" s="222">
        <v>1.0418238170448449E-2</v>
      </c>
      <c r="P52" s="186">
        <v>1.45580309696177E-2</v>
      </c>
      <c r="S52" s="242"/>
      <c r="T52" s="244" t="str">
        <f t="shared" si="7"/>
        <v>+</v>
      </c>
      <c r="U52" s="244" t="str">
        <f t="shared" si="8"/>
        <v/>
      </c>
      <c r="V52" s="244" t="str">
        <f t="shared" si="9"/>
        <v/>
      </c>
      <c r="W52" s="244" t="str">
        <f t="shared" si="10"/>
        <v/>
      </c>
      <c r="X52" s="244" t="str">
        <f t="shared" si="11"/>
        <v/>
      </c>
      <c r="Y52" s="244" t="str">
        <f t="shared" si="12"/>
        <v/>
      </c>
      <c r="Z52" s="244" t="str">
        <f t="shared" si="13"/>
        <v>+</v>
      </c>
    </row>
    <row r="53" spans="1:26">
      <c r="A53" s="39" t="s">
        <v>64</v>
      </c>
      <c r="B53" s="220">
        <v>0.84241864495673635</v>
      </c>
      <c r="C53" s="222">
        <v>0.17238050545085656</v>
      </c>
      <c r="D53" s="220">
        <v>8.0872912077314799E-2</v>
      </c>
      <c r="E53" s="221">
        <v>0.1258673215411471</v>
      </c>
      <c r="F53" s="220">
        <v>0.43208986233096119</v>
      </c>
      <c r="G53" s="221">
        <v>0.26701163842587944</v>
      </c>
      <c r="H53" s="220">
        <v>3.7833762057610798E-2</v>
      </c>
      <c r="I53" s="221">
        <v>5.6257107756872851E-3</v>
      </c>
      <c r="J53" s="220">
        <v>-1.11474060444642E-2</v>
      </c>
      <c r="K53" s="221">
        <v>3.4058597185572951E-3</v>
      </c>
      <c r="L53" s="220">
        <v>-9.0541822225391998E-3</v>
      </c>
      <c r="M53" s="221">
        <v>6.7129583669713871E-3</v>
      </c>
      <c r="N53" s="220">
        <v>8.8905613040653007E-3</v>
      </c>
      <c r="O53" s="222">
        <v>4.7174715858075674E-3</v>
      </c>
      <c r="P53" s="186">
        <v>3.75344152582264E-2</v>
      </c>
      <c r="S53" s="242"/>
      <c r="T53" s="244" t="str">
        <f t="shared" si="7"/>
        <v>+</v>
      </c>
      <c r="U53" s="244" t="str">
        <f t="shared" si="8"/>
        <v/>
      </c>
      <c r="V53" s="244" t="str">
        <f t="shared" si="9"/>
        <v/>
      </c>
      <c r="W53" s="244" t="str">
        <f t="shared" si="10"/>
        <v>+</v>
      </c>
      <c r="X53" s="244" t="str">
        <f t="shared" si="11"/>
        <v>-</v>
      </c>
      <c r="Y53" s="244" t="str">
        <f t="shared" si="12"/>
        <v/>
      </c>
      <c r="Z53" s="244" t="str">
        <f t="shared" si="13"/>
        <v/>
      </c>
    </row>
    <row r="54" spans="1:26">
      <c r="A54" s="41" t="s">
        <v>95</v>
      </c>
      <c r="B54" s="220">
        <v>0.395912647442692</v>
      </c>
      <c r="C54" s="222">
        <v>6.7107740853094344E-2</v>
      </c>
      <c r="D54" s="220">
        <v>2.3069513457674998E-2</v>
      </c>
      <c r="E54" s="221">
        <v>9.9779520488886247E-2</v>
      </c>
      <c r="F54" s="220">
        <v>7.30642696540309E-2</v>
      </c>
      <c r="G54" s="221">
        <v>7.632240387119775E-2</v>
      </c>
      <c r="H54" s="220">
        <v>8.4124676085896005E-3</v>
      </c>
      <c r="I54" s="221">
        <v>3.7161708625637123E-3</v>
      </c>
      <c r="J54" s="220">
        <v>-9.4009277677403E-3</v>
      </c>
      <c r="K54" s="221">
        <v>2.0099292010077635E-3</v>
      </c>
      <c r="L54" s="220">
        <v>-7.8999589030996006E-3</v>
      </c>
      <c r="M54" s="221">
        <v>3.0261295617757941E-3</v>
      </c>
      <c r="N54" s="220">
        <v>3.2579605152135999E-3</v>
      </c>
      <c r="O54" s="222">
        <v>5.2283538634711833E-3</v>
      </c>
      <c r="P54" s="186">
        <v>2.9100830806085099E-2</v>
      </c>
      <c r="S54" s="242"/>
      <c r="T54" s="244" t="str">
        <f t="shared" si="7"/>
        <v>+</v>
      </c>
      <c r="U54" s="244" t="str">
        <f t="shared" si="8"/>
        <v/>
      </c>
      <c r="V54" s="244" t="str">
        <f t="shared" si="9"/>
        <v/>
      </c>
      <c r="W54" s="244" t="str">
        <f t="shared" si="10"/>
        <v>+</v>
      </c>
      <c r="X54" s="244" t="str">
        <f t="shared" si="11"/>
        <v>-</v>
      </c>
      <c r="Y54" s="244" t="str">
        <f t="shared" si="12"/>
        <v>-</v>
      </c>
      <c r="Z54" s="244" t="str">
        <f t="shared" si="13"/>
        <v/>
      </c>
    </row>
    <row r="55" spans="1:26">
      <c r="A55" s="41" t="s">
        <v>72</v>
      </c>
      <c r="B55" s="220">
        <v>0.30725153987335319</v>
      </c>
      <c r="C55" s="222">
        <v>0.1223193316331576</v>
      </c>
      <c r="D55" s="220">
        <v>0.3291048947522342</v>
      </c>
      <c r="E55" s="221">
        <v>0.11557172553526636</v>
      </c>
      <c r="F55" s="220">
        <v>0.38168841792814551</v>
      </c>
      <c r="G55" s="221">
        <v>0.12675566093664414</v>
      </c>
      <c r="H55" s="220">
        <v>2.8175899634085198E-2</v>
      </c>
      <c r="I55" s="221">
        <v>5.7817872514037971E-3</v>
      </c>
      <c r="J55" s="220">
        <v>-4.4168608656048004E-3</v>
      </c>
      <c r="K55" s="221">
        <v>3.432165006246836E-3</v>
      </c>
      <c r="L55" s="220">
        <v>1.1846804020363E-2</v>
      </c>
      <c r="M55" s="221">
        <v>5.3881595375343061E-3</v>
      </c>
      <c r="N55" s="220">
        <v>1.10395403149942E-2</v>
      </c>
      <c r="O55" s="222">
        <v>4.896461838557146E-3</v>
      </c>
      <c r="P55" s="186">
        <v>4.3274310990414698E-2</v>
      </c>
      <c r="S55" s="242"/>
      <c r="T55" s="244" t="str">
        <f t="shared" si="7"/>
        <v>+</v>
      </c>
      <c r="U55" s="244" t="str">
        <f t="shared" si="8"/>
        <v>+</v>
      </c>
      <c r="V55" s="244" t="str">
        <f t="shared" si="9"/>
        <v>+</v>
      </c>
      <c r="W55" s="244" t="str">
        <f t="shared" si="10"/>
        <v>+</v>
      </c>
      <c r="X55" s="244" t="str">
        <f t="shared" si="11"/>
        <v/>
      </c>
      <c r="Y55" s="244" t="str">
        <f t="shared" si="12"/>
        <v>+</v>
      </c>
      <c r="Z55" s="244" t="str">
        <f t="shared" si="13"/>
        <v>+</v>
      </c>
    </row>
    <row r="56" spans="1:26">
      <c r="A56" s="41" t="s">
        <v>57</v>
      </c>
      <c r="B56" s="220">
        <v>0.35020536658133478</v>
      </c>
      <c r="C56" s="222">
        <v>0.14731641950108718</v>
      </c>
      <c r="D56" s="220">
        <v>0.1254362361923986</v>
      </c>
      <c r="E56" s="221">
        <v>7.7279404760974918E-2</v>
      </c>
      <c r="F56" s="220">
        <v>0.37253469064635247</v>
      </c>
      <c r="G56" s="221">
        <v>0.19844603212258846</v>
      </c>
      <c r="H56" s="220">
        <v>5.8258986837358999E-3</v>
      </c>
      <c r="I56" s="221">
        <v>5.3644895993213921E-3</v>
      </c>
      <c r="J56" s="220">
        <v>-8.0455709800707001E-3</v>
      </c>
      <c r="K56" s="221">
        <v>2.3609946873884313E-3</v>
      </c>
      <c r="L56" s="220">
        <v>6.0915735155026999E-3</v>
      </c>
      <c r="M56" s="221">
        <v>4.4966385429658492E-3</v>
      </c>
      <c r="N56" s="220">
        <v>-8.0075707981326991E-3</v>
      </c>
      <c r="O56" s="222">
        <v>5.078273258503933E-3</v>
      </c>
      <c r="P56" s="186">
        <v>1.0696739149869501E-2</v>
      </c>
      <c r="S56" s="242"/>
      <c r="T56" s="244" t="str">
        <f t="shared" si="7"/>
        <v>+</v>
      </c>
      <c r="U56" s="244" t="str">
        <f t="shared" si="8"/>
        <v/>
      </c>
      <c r="V56" s="244" t="str">
        <f t="shared" si="9"/>
        <v/>
      </c>
      <c r="W56" s="244" t="str">
        <f t="shared" si="10"/>
        <v/>
      </c>
      <c r="X56" s="244" t="str">
        <f t="shared" si="11"/>
        <v>-</v>
      </c>
      <c r="Y56" s="244" t="str">
        <f t="shared" si="12"/>
        <v/>
      </c>
      <c r="Z56" s="244" t="str">
        <f t="shared" si="13"/>
        <v/>
      </c>
    </row>
    <row r="57" spans="1:26">
      <c r="A57" s="41" t="s">
        <v>104</v>
      </c>
      <c r="B57" s="220">
        <v>0.56219146743161286</v>
      </c>
      <c r="C57" s="222">
        <v>0.11164514341215201</v>
      </c>
      <c r="D57" s="220">
        <v>7.4482584141211602E-2</v>
      </c>
      <c r="E57" s="221">
        <v>9.4074057130917932E-2</v>
      </c>
      <c r="F57" s="220">
        <v>0.38201744525440501</v>
      </c>
      <c r="G57" s="221">
        <v>0.12626240816841003</v>
      </c>
      <c r="H57" s="220">
        <v>-7.2064268227130003E-3</v>
      </c>
      <c r="I57" s="221">
        <v>6.0293619784439687E-3</v>
      </c>
      <c r="J57" s="220">
        <v>-6.1050278400588999E-3</v>
      </c>
      <c r="K57" s="221">
        <v>2.9356014805211085E-3</v>
      </c>
      <c r="L57" s="220">
        <v>-4.0880985399718E-3</v>
      </c>
      <c r="M57" s="221">
        <v>3.614262371715941E-3</v>
      </c>
      <c r="N57" s="220">
        <v>6.9973283709016997E-3</v>
      </c>
      <c r="O57" s="222">
        <v>4.0159182880602426E-3</v>
      </c>
      <c r="P57" s="186">
        <v>2.7513437634925201E-2</v>
      </c>
      <c r="S57" s="242"/>
      <c r="T57" s="244" t="str">
        <f t="shared" si="7"/>
        <v>+</v>
      </c>
      <c r="U57" s="244" t="str">
        <f t="shared" si="8"/>
        <v/>
      </c>
      <c r="V57" s="244" t="str">
        <f t="shared" si="9"/>
        <v>+</v>
      </c>
      <c r="W57" s="244" t="str">
        <f t="shared" si="10"/>
        <v/>
      </c>
      <c r="X57" s="244" t="str">
        <f t="shared" si="11"/>
        <v>-</v>
      </c>
      <c r="Y57" s="244" t="str">
        <f t="shared" si="12"/>
        <v/>
      </c>
      <c r="Z57" s="244" t="str">
        <f t="shared" si="13"/>
        <v/>
      </c>
    </row>
    <row r="58" spans="1:26">
      <c r="A58" s="41" t="s">
        <v>63</v>
      </c>
      <c r="B58" s="220">
        <v>0.2480762694038158</v>
      </c>
      <c r="C58" s="222">
        <v>0.23725834992797254</v>
      </c>
      <c r="D58" s="220">
        <v>0.22424557818287769</v>
      </c>
      <c r="E58" s="221">
        <v>0.10144432618769211</v>
      </c>
      <c r="F58" s="220">
        <v>0.44980228861432398</v>
      </c>
      <c r="G58" s="221">
        <v>0.13604609603767562</v>
      </c>
      <c r="H58" s="220">
        <v>1.6019841410582498E-2</v>
      </c>
      <c r="I58" s="221">
        <v>6.4856414308827829E-3</v>
      </c>
      <c r="J58" s="220">
        <v>-1.06669292540539E-2</v>
      </c>
      <c r="K58" s="221">
        <v>4.037416727695131E-3</v>
      </c>
      <c r="L58" s="220">
        <v>-1.2666336148429999E-4</v>
      </c>
      <c r="M58" s="221">
        <v>7.8556183605335266E-3</v>
      </c>
      <c r="N58" s="220">
        <v>1.6777298130318001E-3</v>
      </c>
      <c r="O58" s="222">
        <v>4.8563693069774037E-3</v>
      </c>
      <c r="P58" s="186">
        <v>3.6404933679645E-2</v>
      </c>
      <c r="S58" s="242"/>
      <c r="T58" s="244" t="str">
        <f t="shared" si="7"/>
        <v/>
      </c>
      <c r="U58" s="244" t="str">
        <f t="shared" si="8"/>
        <v>+</v>
      </c>
      <c r="V58" s="244" t="str">
        <f t="shared" si="9"/>
        <v>+</v>
      </c>
      <c r="W58" s="244" t="str">
        <f t="shared" si="10"/>
        <v>+</v>
      </c>
      <c r="X58" s="244" t="str">
        <f t="shared" si="11"/>
        <v>-</v>
      </c>
      <c r="Y58" s="244" t="str">
        <f t="shared" si="12"/>
        <v/>
      </c>
      <c r="Z58" s="244" t="str">
        <f t="shared" si="13"/>
        <v/>
      </c>
    </row>
    <row r="59" spans="1:26">
      <c r="A59" s="41" t="s">
        <v>81</v>
      </c>
      <c r="B59" s="220">
        <v>0.32021230510690368</v>
      </c>
      <c r="C59" s="222">
        <v>0.22996035906417114</v>
      </c>
      <c r="D59" s="220">
        <v>0.67445438441491634</v>
      </c>
      <c r="E59" s="221">
        <v>0.17166539980292891</v>
      </c>
      <c r="F59" s="220">
        <v>0.95012737441195849</v>
      </c>
      <c r="G59" s="221">
        <v>0.35981327993979145</v>
      </c>
      <c r="H59" s="220">
        <v>2.6860452299925699E-2</v>
      </c>
      <c r="I59" s="221">
        <v>9.698928711923592E-3</v>
      </c>
      <c r="J59" s="220">
        <v>-3.1169338522013998E-3</v>
      </c>
      <c r="K59" s="221">
        <v>6.0461340854194674E-3</v>
      </c>
      <c r="L59" s="220">
        <v>-6.5419327225620001E-3</v>
      </c>
      <c r="M59" s="221">
        <v>9.5656438931988989E-3</v>
      </c>
      <c r="N59" s="220">
        <v>1.19315452348369E-2</v>
      </c>
      <c r="O59" s="222">
        <v>5.0650330504679198E-3</v>
      </c>
      <c r="P59" s="186">
        <v>5.7925290873142098E-2</v>
      </c>
      <c r="S59" s="242"/>
      <c r="T59" s="244" t="str">
        <f t="shared" si="7"/>
        <v/>
      </c>
      <c r="U59" s="244" t="str">
        <f t="shared" si="8"/>
        <v>+</v>
      </c>
      <c r="V59" s="244" t="str">
        <f t="shared" si="9"/>
        <v>+</v>
      </c>
      <c r="W59" s="244" t="str">
        <f t="shared" si="10"/>
        <v>+</v>
      </c>
      <c r="X59" s="244" t="str">
        <f t="shared" si="11"/>
        <v/>
      </c>
      <c r="Y59" s="244" t="str">
        <f t="shared" si="12"/>
        <v/>
      </c>
      <c r="Z59" s="244" t="str">
        <f t="shared" si="13"/>
        <v>+</v>
      </c>
    </row>
    <row r="60" spans="1:26">
      <c r="A60" s="41" t="s">
        <v>94</v>
      </c>
      <c r="B60" s="220">
        <v>1.066963107471357</v>
      </c>
      <c r="C60" s="222">
        <v>0.10801212223957267</v>
      </c>
      <c r="D60" s="220">
        <v>0.33247610016010548</v>
      </c>
      <c r="E60" s="221">
        <v>6.3984646023952596E-2</v>
      </c>
      <c r="F60" s="220">
        <v>0.1264198523971771</v>
      </c>
      <c r="G60" s="221">
        <v>0.10103475006412191</v>
      </c>
      <c r="H60" s="220">
        <v>1.0776386252813699E-2</v>
      </c>
      <c r="I60" s="221">
        <v>4.1767423574367015E-3</v>
      </c>
      <c r="J60" s="220">
        <v>-1.3081898651863299E-2</v>
      </c>
      <c r="K60" s="221">
        <v>1.9293225072896237E-3</v>
      </c>
      <c r="L60" s="220">
        <v>-1.03783831908036E-2</v>
      </c>
      <c r="M60" s="221">
        <v>2.4271237826398368E-3</v>
      </c>
      <c r="N60" s="220">
        <v>4.0617429803453996E-3</v>
      </c>
      <c r="O60" s="222">
        <v>2.091721717027584E-3</v>
      </c>
      <c r="P60" s="186">
        <v>8.2153459256306502E-2</v>
      </c>
      <c r="S60" s="242"/>
      <c r="T60" s="244" t="str">
        <f t="shared" si="7"/>
        <v>+</v>
      </c>
      <c r="U60" s="244" t="str">
        <f t="shared" si="8"/>
        <v>+</v>
      </c>
      <c r="V60" s="244" t="str">
        <f t="shared" si="9"/>
        <v/>
      </c>
      <c r="W60" s="244" t="str">
        <f t="shared" si="10"/>
        <v>+</v>
      </c>
      <c r="X60" s="244" t="str">
        <f t="shared" si="11"/>
        <v>-</v>
      </c>
      <c r="Y60" s="244" t="str">
        <f t="shared" si="12"/>
        <v>-</v>
      </c>
      <c r="Z60" s="244" t="str">
        <f t="shared" si="13"/>
        <v/>
      </c>
    </row>
    <row r="61" spans="1:26">
      <c r="A61" s="43" t="s">
        <v>83</v>
      </c>
      <c r="B61" s="220">
        <v>0.37114397914388708</v>
      </c>
      <c r="C61" s="222">
        <v>2.5425886912720699E-2</v>
      </c>
      <c r="D61" s="220">
        <v>0.19733794332925481</v>
      </c>
      <c r="E61" s="221">
        <v>2.0440334486534699E-2</v>
      </c>
      <c r="F61" s="220">
        <v>0.28133459900772773</v>
      </c>
      <c r="G61" s="221">
        <v>2.9420816258405098E-2</v>
      </c>
      <c r="H61" s="220">
        <v>1.9009669870343599E-2</v>
      </c>
      <c r="I61" s="221">
        <v>9.6949961546119998E-4</v>
      </c>
      <c r="J61" s="220">
        <v>-5.1121858783055004E-3</v>
      </c>
      <c r="K61" s="221">
        <v>6.7286588430279996E-4</v>
      </c>
      <c r="L61" s="220">
        <v>-4.2863538349306E-3</v>
      </c>
      <c r="M61" s="221">
        <v>9.0650328280530003E-4</v>
      </c>
      <c r="N61" s="220">
        <v>4.0945493979635001E-3</v>
      </c>
      <c r="O61" s="222">
        <v>1.2568754506197999E-3</v>
      </c>
      <c r="P61" s="186">
        <v>4.4227093125560502E-2</v>
      </c>
      <c r="S61" s="242"/>
      <c r="T61" s="244" t="str">
        <f t="shared" si="7"/>
        <v>+</v>
      </c>
      <c r="U61" s="244" t="str">
        <f t="shared" si="8"/>
        <v>+</v>
      </c>
      <c r="V61" s="244" t="str">
        <f t="shared" si="9"/>
        <v>+</v>
      </c>
      <c r="W61" s="244" t="str">
        <f t="shared" si="10"/>
        <v>+</v>
      </c>
      <c r="X61" s="244" t="str">
        <f t="shared" si="11"/>
        <v>-</v>
      </c>
      <c r="Y61" s="244" t="str">
        <f t="shared" si="12"/>
        <v>-</v>
      </c>
      <c r="Z61" s="244" t="str">
        <f t="shared" si="13"/>
        <v>+</v>
      </c>
    </row>
    <row r="62" spans="1:26">
      <c r="A62" s="43" t="s">
        <v>110</v>
      </c>
      <c r="B62" s="220">
        <v>0.32717794179916382</v>
      </c>
      <c r="C62" s="222">
        <v>3.3311937004327802E-2</v>
      </c>
      <c r="D62" s="220">
        <v>0.17491202056407931</v>
      </c>
      <c r="E62" s="221">
        <v>3.2359138131141697E-2</v>
      </c>
      <c r="F62" s="220">
        <v>0.27465814352035522</v>
      </c>
      <c r="G62" s="221">
        <v>3.7670239806175197E-2</v>
      </c>
      <c r="H62" s="220">
        <v>1.94857232272625E-2</v>
      </c>
      <c r="I62" s="221">
        <v>1.4628483913839E-3</v>
      </c>
      <c r="J62" s="220">
        <v>-5.8860327117145001E-3</v>
      </c>
      <c r="K62" s="221">
        <v>9.277952485718E-4</v>
      </c>
      <c r="L62" s="220">
        <v>-5.2408245392144004E-3</v>
      </c>
      <c r="M62" s="221">
        <v>1.3847593218088E-3</v>
      </c>
      <c r="N62" s="220">
        <v>1.0917638428508999E-3</v>
      </c>
      <c r="O62" s="222">
        <v>2.8779646381736001E-3</v>
      </c>
      <c r="P62" s="186">
        <v>4.1136369109153699E-2</v>
      </c>
      <c r="S62" s="242"/>
      <c r="T62" s="244" t="str">
        <f t="shared" si="7"/>
        <v>+</v>
      </c>
      <c r="U62" s="244" t="str">
        <f t="shared" si="8"/>
        <v>+</v>
      </c>
      <c r="V62" s="244" t="str">
        <f t="shared" si="9"/>
        <v>+</v>
      </c>
      <c r="W62" s="244" t="str">
        <f t="shared" si="10"/>
        <v>+</v>
      </c>
      <c r="X62" s="244" t="str">
        <f t="shared" si="11"/>
        <v>-</v>
      </c>
      <c r="Y62" s="244" t="str">
        <f t="shared" si="12"/>
        <v>-</v>
      </c>
      <c r="Z62" s="244" t="str">
        <f t="shared" si="13"/>
        <v/>
      </c>
    </row>
    <row r="63" spans="1:26" ht="14" thickBot="1">
      <c r="A63" s="187" t="s">
        <v>54</v>
      </c>
      <c r="B63" s="223">
        <v>0.41544550100876648</v>
      </c>
      <c r="C63" s="225">
        <v>2.19203023696487E-2</v>
      </c>
      <c r="D63" s="223">
        <v>0.21172347250491591</v>
      </c>
      <c r="E63" s="224">
        <v>1.7373548570388201E-2</v>
      </c>
      <c r="F63" s="223">
        <v>0.25876648130886909</v>
      </c>
      <c r="G63" s="224">
        <v>2.5809464033550999E-2</v>
      </c>
      <c r="H63" s="223">
        <v>1.8687552082918401E-2</v>
      </c>
      <c r="I63" s="224">
        <v>8.2401211246000002E-4</v>
      </c>
      <c r="J63" s="223">
        <v>-5.9162969160187996E-3</v>
      </c>
      <c r="K63" s="224">
        <v>5.5302012279939998E-4</v>
      </c>
      <c r="L63" s="223">
        <v>-5.0641069592035999E-3</v>
      </c>
      <c r="M63" s="224">
        <v>7.5923011448930005E-4</v>
      </c>
      <c r="N63" s="223">
        <v>3.6918968399319001E-3</v>
      </c>
      <c r="O63" s="225">
        <v>9.7667237199629991E-4</v>
      </c>
      <c r="P63" s="188">
        <v>4.4368756645486902E-2</v>
      </c>
      <c r="S63" s="242"/>
      <c r="T63" s="244" t="str">
        <f t="shared" si="7"/>
        <v>+</v>
      </c>
      <c r="U63" s="244" t="str">
        <f t="shared" si="8"/>
        <v>+</v>
      </c>
      <c r="V63" s="244" t="str">
        <f t="shared" si="9"/>
        <v>+</v>
      </c>
      <c r="W63" s="244" t="str">
        <f t="shared" si="10"/>
        <v>+</v>
      </c>
      <c r="X63" s="244" t="str">
        <f t="shared" si="11"/>
        <v>-</v>
      </c>
      <c r="Y63" s="244" t="str">
        <f t="shared" si="12"/>
        <v>-</v>
      </c>
      <c r="Z63" s="244" t="str">
        <f t="shared" si="13"/>
        <v>+</v>
      </c>
    </row>
    <row r="64" spans="1:26">
      <c r="S64" s="241"/>
      <c r="T64" s="241"/>
      <c r="U64" s="241"/>
      <c r="V64" s="241"/>
      <c r="W64" s="241"/>
      <c r="X64" s="241"/>
      <c r="Y64" s="241"/>
      <c r="Z64" s="241"/>
    </row>
    <row r="65" spans="1:27" s="82" customFormat="1" ht="12.75" customHeight="1">
      <c r="A65" s="170" t="s">
        <v>322</v>
      </c>
      <c r="B65" s="170"/>
      <c r="C65" s="170"/>
      <c r="D65" s="170"/>
      <c r="E65" s="170"/>
      <c r="F65" s="170"/>
      <c r="G65" s="170"/>
      <c r="H65" s="170"/>
      <c r="I65" s="170"/>
      <c r="J65" s="170"/>
      <c r="K65" s="170"/>
      <c r="L65" s="170"/>
      <c r="M65" s="170"/>
      <c r="N65" s="170"/>
      <c r="O65" s="170"/>
      <c r="P65" s="170"/>
      <c r="S65" s="244" t="s">
        <v>33</v>
      </c>
      <c r="T65" s="241">
        <f t="shared" ref="T65:Z65" si="14">COUNTIF(T12:T60,"=+")</f>
        <v>35</v>
      </c>
      <c r="U65" s="241">
        <f t="shared" si="14"/>
        <v>21</v>
      </c>
      <c r="V65" s="241">
        <f t="shared" si="14"/>
        <v>19</v>
      </c>
      <c r="W65" s="241">
        <f t="shared" si="14"/>
        <v>35</v>
      </c>
      <c r="X65" s="241">
        <f t="shared" si="14"/>
        <v>1</v>
      </c>
      <c r="Y65" s="241">
        <f t="shared" si="14"/>
        <v>1</v>
      </c>
      <c r="Z65" s="241">
        <f t="shared" si="14"/>
        <v>11</v>
      </c>
    </row>
    <row r="66" spans="1:27" s="82" customFormat="1" ht="12.75" customHeight="1">
      <c r="A66" s="189" t="s">
        <v>407</v>
      </c>
      <c r="B66" s="170"/>
      <c r="C66" s="170"/>
      <c r="D66" s="170"/>
      <c r="E66" s="170"/>
      <c r="F66" s="170"/>
      <c r="G66" s="170"/>
      <c r="H66" s="170"/>
      <c r="I66" s="170"/>
      <c r="J66" s="170"/>
      <c r="K66" s="170"/>
      <c r="L66" s="170"/>
      <c r="M66" s="170"/>
      <c r="N66" s="170"/>
      <c r="O66" s="170"/>
      <c r="P66" s="170"/>
      <c r="S66" s="244" t="s">
        <v>34</v>
      </c>
      <c r="T66" s="241">
        <f t="shared" ref="T66:Z66" si="15">COUNTIF(T12:T60,"=-")</f>
        <v>0</v>
      </c>
      <c r="U66" s="241">
        <f t="shared" si="15"/>
        <v>1</v>
      </c>
      <c r="V66" s="241">
        <f t="shared" si="15"/>
        <v>0</v>
      </c>
      <c r="W66" s="241">
        <f t="shared" si="15"/>
        <v>0</v>
      </c>
      <c r="X66" s="241">
        <f t="shared" si="15"/>
        <v>23</v>
      </c>
      <c r="Y66" s="241">
        <f t="shared" si="15"/>
        <v>17</v>
      </c>
      <c r="Z66" s="241">
        <f t="shared" si="15"/>
        <v>2</v>
      </c>
    </row>
    <row r="67" spans="1:27" s="82" customFormat="1" ht="12.75" customHeight="1">
      <c r="A67" s="189" t="s">
        <v>304</v>
      </c>
      <c r="B67" s="170"/>
      <c r="C67" s="170"/>
      <c r="D67" s="170"/>
      <c r="E67" s="170"/>
      <c r="F67" s="170"/>
      <c r="G67" s="170"/>
      <c r="H67" s="170"/>
      <c r="I67" s="170"/>
      <c r="J67" s="170"/>
      <c r="K67" s="170"/>
      <c r="L67" s="170"/>
      <c r="M67" s="170"/>
      <c r="N67" s="170"/>
      <c r="O67" s="170"/>
      <c r="P67" s="170"/>
      <c r="S67" s="241"/>
      <c r="T67" s="241"/>
      <c r="U67" s="241"/>
      <c r="V67" s="241"/>
      <c r="W67" s="241"/>
      <c r="X67" s="241"/>
      <c r="Y67" s="241"/>
      <c r="Z67" s="241"/>
    </row>
    <row r="68" spans="1:27" s="82" customFormat="1" ht="12.75" customHeight="1">
      <c r="A68" s="189" t="s">
        <v>293</v>
      </c>
      <c r="B68" s="170"/>
      <c r="C68" s="170"/>
      <c r="D68" s="170"/>
      <c r="E68" s="170"/>
      <c r="F68" s="170"/>
      <c r="G68" s="170"/>
      <c r="H68" s="170"/>
      <c r="I68" s="170"/>
      <c r="J68" s="170"/>
      <c r="K68" s="170"/>
      <c r="L68" s="170"/>
      <c r="M68" s="170"/>
      <c r="N68" s="170"/>
      <c r="O68" s="170"/>
      <c r="P68" s="170"/>
    </row>
    <row r="69" spans="1:27" s="82" customFormat="1" ht="12.75" customHeight="1">
      <c r="A69" s="190" t="s">
        <v>292</v>
      </c>
      <c r="B69" s="170"/>
      <c r="C69" s="170"/>
      <c r="D69" s="170"/>
      <c r="E69" s="170"/>
      <c r="F69" s="170"/>
      <c r="G69" s="170"/>
      <c r="H69" s="170"/>
      <c r="I69" s="170"/>
      <c r="J69" s="170"/>
      <c r="K69" s="170"/>
      <c r="L69" s="170"/>
      <c r="M69" s="170"/>
      <c r="N69" s="170"/>
      <c r="O69" s="170"/>
      <c r="P69" s="170"/>
    </row>
    <row r="70" spans="1:27" s="82" customFormat="1" ht="12.75" customHeight="1">
      <c r="A70" s="189" t="s">
        <v>291</v>
      </c>
      <c r="B70" s="170"/>
      <c r="C70" s="170"/>
      <c r="D70" s="170"/>
      <c r="E70" s="170"/>
      <c r="F70" s="170"/>
      <c r="G70" s="170"/>
      <c r="H70" s="170"/>
      <c r="I70" s="170"/>
      <c r="J70" s="170"/>
      <c r="K70" s="170"/>
      <c r="L70" s="170"/>
      <c r="M70" s="170"/>
      <c r="N70" s="170"/>
      <c r="O70" s="170"/>
      <c r="P70" s="170"/>
    </row>
    <row r="71" spans="1:27" s="82" customFormat="1" ht="12.75" customHeight="1">
      <c r="A71" s="190" t="s">
        <v>306</v>
      </c>
      <c r="B71" s="170"/>
      <c r="C71" s="170"/>
      <c r="D71" s="170"/>
      <c r="E71" s="170"/>
      <c r="F71" s="170"/>
      <c r="G71" s="170"/>
      <c r="H71" s="170"/>
      <c r="I71" s="170"/>
      <c r="J71" s="170"/>
      <c r="K71" s="170"/>
      <c r="L71" s="170"/>
      <c r="M71" s="170"/>
      <c r="N71" s="170"/>
      <c r="O71" s="170"/>
      <c r="P71" s="170"/>
    </row>
    <row r="72" spans="1:27" s="82" customFormat="1" ht="14" customHeight="1">
      <c r="A72" s="9" t="s">
        <v>420</v>
      </c>
    </row>
    <row r="73" spans="1:27" s="82" customFormat="1">
      <c r="A73" s="149"/>
    </row>
    <row r="74" spans="1:27" s="82" customFormat="1">
      <c r="A74" s="150"/>
    </row>
    <row r="75" spans="1:27" s="82" customFormat="1" ht="14" customHeight="1"/>
    <row r="76" spans="1:27" s="82" customFormat="1" ht="14" customHeight="1">
      <c r="AA76" s="9"/>
    </row>
    <row r="77" spans="1:27" ht="14" customHeight="1">
      <c r="S77" s="82"/>
      <c r="T77" s="82"/>
      <c r="U77" s="82"/>
      <c r="V77" s="82"/>
      <c r="W77" s="82"/>
      <c r="X77" s="82"/>
      <c r="Y77" s="82"/>
      <c r="Z77" s="82"/>
    </row>
    <row r="78" spans="1:27" ht="14" customHeight="1">
      <c r="S78" s="82"/>
      <c r="T78" s="82"/>
      <c r="U78" s="82"/>
      <c r="V78" s="82"/>
      <c r="W78" s="82"/>
      <c r="X78" s="82"/>
      <c r="Y78" s="82"/>
      <c r="Z78" s="82"/>
    </row>
    <row r="79" spans="1:27" ht="14" customHeight="1">
      <c r="S79" s="82"/>
      <c r="T79" s="82"/>
      <c r="U79" s="82"/>
      <c r="V79" s="82"/>
      <c r="W79" s="82"/>
      <c r="X79" s="82"/>
      <c r="Y79" s="82"/>
      <c r="Z79" s="82"/>
    </row>
    <row r="80" spans="1:27">
      <c r="A80" s="190"/>
      <c r="S80" s="82"/>
      <c r="T80" s="82"/>
      <c r="U80" s="82"/>
      <c r="V80" s="82"/>
      <c r="W80" s="82"/>
      <c r="X80" s="82"/>
      <c r="Y80" s="82"/>
      <c r="Z80" s="82"/>
    </row>
    <row r="81" spans="1:1">
      <c r="A81" s="189"/>
    </row>
  </sheetData>
  <sortState xmlns:xlrd2="http://schemas.microsoft.com/office/spreadsheetml/2017/richdata2" ref="A12:P60">
    <sortCondition ref="A12"/>
  </sortState>
  <mergeCells count="10">
    <mergeCell ref="B7:P7"/>
    <mergeCell ref="B8:O8"/>
    <mergeCell ref="P8:P10"/>
    <mergeCell ref="B9:C9"/>
    <mergeCell ref="D9:E9"/>
    <mergeCell ref="F9:G9"/>
    <mergeCell ref="H9:I9"/>
    <mergeCell ref="J9:K9"/>
    <mergeCell ref="L9:M9"/>
    <mergeCell ref="N9:O9"/>
  </mergeCells>
  <conditionalFormatting sqref="B12:B63 D12:D63 F12:F63 H12:H63 J12:J63 L12:L63 N12:N63">
    <cfRule type="expression" dxfId="2" priority="1">
      <formula>ABS(B12/C12)&gt;1.96</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C78"/>
  <sheetViews>
    <sheetView zoomScaleNormal="100" workbookViewId="0">
      <selection activeCell="I4" sqref="I4"/>
    </sheetView>
  </sheetViews>
  <sheetFormatPr baseColWidth="10" defaultColWidth="8.6640625" defaultRowHeight="13"/>
  <cols>
    <col min="1" max="1" width="34" style="9" customWidth="1"/>
    <col min="2" max="18" width="10.6640625" style="9" customWidth="1"/>
    <col min="19" max="16384" width="8.6640625" style="9"/>
  </cols>
  <sheetData>
    <row r="1" spans="1:29">
      <c r="A1" s="9" t="str">
        <f ca="1">RIGHT(CELL("Filename",A1),LEN(CELL("Filename",A1))-FIND("]",CELL("Filename",A1)))</f>
        <v>REG.OLS.C_PDEV_PDSUP_v3</v>
      </c>
      <c r="J1" s="238" t="s">
        <v>512</v>
      </c>
      <c r="O1" s="145"/>
    </row>
    <row r="2" spans="1:29">
      <c r="A2" s="73" t="s">
        <v>12</v>
      </c>
    </row>
    <row r="3" spans="1:29">
      <c r="A3" s="5" t="s">
        <v>473</v>
      </c>
    </row>
    <row r="4" spans="1:29">
      <c r="A4" s="31" t="s">
        <v>483</v>
      </c>
      <c r="M4" s="145"/>
    </row>
    <row r="5" spans="1:29">
      <c r="A5" s="31"/>
    </row>
    <row r="6" spans="1:29" ht="14" thickBot="1"/>
    <row r="7" spans="1:29" s="33" customFormat="1" ht="20.25" customHeight="1">
      <c r="A7" s="55"/>
      <c r="B7" s="307" t="s">
        <v>526</v>
      </c>
      <c r="C7" s="319"/>
      <c r="D7" s="319"/>
      <c r="E7" s="319"/>
      <c r="F7" s="319"/>
      <c r="G7" s="319"/>
      <c r="H7" s="319"/>
      <c r="I7" s="319"/>
      <c r="J7" s="319"/>
      <c r="K7" s="319"/>
      <c r="L7" s="319"/>
      <c r="M7" s="319"/>
      <c r="N7" s="319"/>
      <c r="O7" s="319"/>
      <c r="P7" s="319"/>
      <c r="Q7" s="319"/>
      <c r="R7" s="336"/>
      <c r="S7" s="125"/>
    </row>
    <row r="8" spans="1:29" s="33" customFormat="1" ht="28.25" customHeight="1">
      <c r="A8" s="56"/>
      <c r="B8" s="267" t="s">
        <v>284</v>
      </c>
      <c r="C8" s="337"/>
      <c r="D8" s="337"/>
      <c r="E8" s="337"/>
      <c r="F8" s="337"/>
      <c r="G8" s="337"/>
      <c r="H8" s="337"/>
      <c r="I8" s="337"/>
      <c r="J8" s="337"/>
      <c r="K8" s="337"/>
      <c r="L8" s="337"/>
      <c r="M8" s="337"/>
      <c r="N8" s="337"/>
      <c r="O8" s="337"/>
      <c r="P8" s="337"/>
      <c r="Q8" s="342"/>
      <c r="R8" s="338" t="s">
        <v>460</v>
      </c>
    </row>
    <row r="9" spans="1:29" s="33" customFormat="1" ht="100.5" customHeight="1">
      <c r="A9" s="56"/>
      <c r="B9" s="267" t="s">
        <v>324</v>
      </c>
      <c r="C9" s="342"/>
      <c r="D9" s="267" t="s">
        <v>323</v>
      </c>
      <c r="E9" s="268"/>
      <c r="F9" s="267" t="s">
        <v>299</v>
      </c>
      <c r="G9" s="342"/>
      <c r="H9" s="343" t="s">
        <v>290</v>
      </c>
      <c r="I9" s="344"/>
      <c r="J9" s="343" t="s">
        <v>310</v>
      </c>
      <c r="K9" s="346"/>
      <c r="L9" s="343" t="s">
        <v>307</v>
      </c>
      <c r="M9" s="346"/>
      <c r="N9" s="343" t="s">
        <v>308</v>
      </c>
      <c r="O9" s="346"/>
      <c r="P9" s="267" t="s">
        <v>303</v>
      </c>
      <c r="Q9" s="342"/>
      <c r="R9" s="339"/>
      <c r="U9" s="240"/>
      <c r="V9" s="240"/>
      <c r="W9" s="240"/>
      <c r="X9" s="240"/>
      <c r="Y9" s="240"/>
      <c r="Z9" s="240"/>
      <c r="AA9" s="240"/>
      <c r="AB9" s="240"/>
      <c r="AC9" s="240"/>
    </row>
    <row r="10" spans="1:29" s="82" customFormat="1">
      <c r="A10" s="126"/>
      <c r="B10" s="47" t="s">
        <v>13</v>
      </c>
      <c r="C10" s="49" t="s">
        <v>444</v>
      </c>
      <c r="D10" s="47" t="s">
        <v>13</v>
      </c>
      <c r="E10" s="49" t="s">
        <v>444</v>
      </c>
      <c r="F10" s="47" t="s">
        <v>13</v>
      </c>
      <c r="G10" s="49" t="s">
        <v>444</v>
      </c>
      <c r="H10" s="47" t="s">
        <v>13</v>
      </c>
      <c r="I10" s="49" t="s">
        <v>444</v>
      </c>
      <c r="J10" s="47" t="s">
        <v>13</v>
      </c>
      <c r="K10" s="49" t="s">
        <v>444</v>
      </c>
      <c r="L10" s="47" t="s">
        <v>13</v>
      </c>
      <c r="M10" s="49" t="s">
        <v>444</v>
      </c>
      <c r="N10" s="47" t="s">
        <v>13</v>
      </c>
      <c r="O10" s="49" t="s">
        <v>444</v>
      </c>
      <c r="P10" s="47" t="s">
        <v>13</v>
      </c>
      <c r="Q10" s="49" t="s">
        <v>444</v>
      </c>
      <c r="R10" s="340"/>
      <c r="U10" s="241"/>
      <c r="V10" s="241"/>
      <c r="W10" s="241"/>
      <c r="X10" s="241"/>
      <c r="Y10" s="241"/>
      <c r="Z10" s="241"/>
      <c r="AA10" s="241"/>
      <c r="AB10" s="241"/>
      <c r="AC10" s="241"/>
    </row>
    <row r="11" spans="1:29">
      <c r="A11" s="200"/>
      <c r="B11" s="201"/>
      <c r="C11" s="203"/>
      <c r="D11" s="201"/>
      <c r="E11" s="203"/>
      <c r="F11" s="201"/>
      <c r="G11" s="203"/>
      <c r="H11" s="201"/>
      <c r="I11" s="203"/>
      <c r="J11" s="201"/>
      <c r="K11" s="203"/>
      <c r="L11" s="201"/>
      <c r="M11" s="203"/>
      <c r="N11" s="201"/>
      <c r="O11" s="203"/>
      <c r="P11" s="205"/>
      <c r="Q11" s="202"/>
      <c r="R11" s="204"/>
      <c r="U11" s="242"/>
      <c r="V11" s="242"/>
      <c r="W11" s="243"/>
      <c r="X11" s="242"/>
      <c r="Y11" s="242"/>
      <c r="Z11" s="242"/>
      <c r="AA11" s="242"/>
      <c r="AB11" s="242"/>
      <c r="AC11" s="242"/>
    </row>
    <row r="12" spans="1:29">
      <c r="A12" s="39" t="s">
        <v>75</v>
      </c>
      <c r="B12" s="220">
        <v>0.77104026040263407</v>
      </c>
      <c r="C12" s="221">
        <v>0.18798335282551418</v>
      </c>
      <c r="D12" s="220">
        <v>0.59983093774451046</v>
      </c>
      <c r="E12" s="221">
        <v>0.15336559315521564</v>
      </c>
      <c r="F12" s="220">
        <v>-0.1083716908269502</v>
      </c>
      <c r="G12" s="221">
        <v>0.15639304405026791</v>
      </c>
      <c r="H12" s="220">
        <v>-5.1656728467579002E-2</v>
      </c>
      <c r="I12" s="221">
        <v>0.21481902216206733</v>
      </c>
      <c r="J12" s="220">
        <v>1.3018398557733599E-2</v>
      </c>
      <c r="K12" s="221">
        <v>6.4818220098004035E-3</v>
      </c>
      <c r="L12" s="220">
        <v>5.1605023363499999E-3</v>
      </c>
      <c r="M12" s="221">
        <v>4.0503760237942969E-3</v>
      </c>
      <c r="N12" s="220">
        <v>7.6860802241541003E-3</v>
      </c>
      <c r="O12" s="221">
        <v>5.5657876812062676E-3</v>
      </c>
      <c r="P12" s="220">
        <v>9.7079542566470001E-3</v>
      </c>
      <c r="Q12" s="222">
        <v>1.1561636870275617E-2</v>
      </c>
      <c r="R12" s="186">
        <v>9.2434953135456396E-2</v>
      </c>
      <c r="U12" s="242"/>
      <c r="V12" s="244" t="str">
        <f t="shared" ref="V12:V60" si="0">IF((B12/C12)&gt;1.96,"+",IF((B12/C12)&lt;-1.96,"-",""))</f>
        <v>+</v>
      </c>
      <c r="W12" s="244" t="str">
        <f t="shared" ref="W12:W60" si="1">IF((D12/E12)&gt;1.96,"+",IF((D12/E12)&lt;-1.96,"-",""))</f>
        <v>+</v>
      </c>
      <c r="X12" s="244" t="str">
        <f t="shared" ref="X12:X60" si="2">IF((F12/G12)&gt;1.96,"+",IF((F12/G12)&lt;-1.96,"-",""))</f>
        <v/>
      </c>
      <c r="Y12" s="244" t="str">
        <f t="shared" ref="Y12:Y60" si="3">IF((H12/I12)&gt;1.96,"+",IF((H12/I12)&lt;-1.96,"-",""))</f>
        <v/>
      </c>
      <c r="Z12" s="244" t="str">
        <f t="shared" ref="Z12:Z60" si="4">IF((J12/K12)&gt;1.96,"+",IF((J12/K12)&lt;-1.96,"-",""))</f>
        <v>+</v>
      </c>
      <c r="AA12" s="244" t="str">
        <f t="shared" ref="AA12:AA60" si="5">IF((L12/M12)&gt;1.96,"+",IF((L12/M12)&lt;-1.96,"-",""))</f>
        <v/>
      </c>
      <c r="AB12" s="244" t="str">
        <f t="shared" ref="AB12:AB60" si="6">IF((N12/O12)&gt;1.96,"+",IF((N12/O12)&lt;-1.96,"-",""))</f>
        <v/>
      </c>
      <c r="AC12" s="244" t="str">
        <f t="shared" ref="AC12:AC60" si="7">IF((P12/Q12)&gt;1.96,"+",IF((P12/Q12)&lt;-1.96,"-",""))</f>
        <v/>
      </c>
    </row>
    <row r="13" spans="1:29">
      <c r="A13" s="41" t="s">
        <v>78</v>
      </c>
      <c r="B13" s="220">
        <v>0.96949448366891677</v>
      </c>
      <c r="C13" s="221">
        <v>0.10753327580092091</v>
      </c>
      <c r="D13" s="220">
        <v>0.62638272652711069</v>
      </c>
      <c r="E13" s="221">
        <v>9.2126337923237892E-2</v>
      </c>
      <c r="F13" s="220">
        <v>-9.3747698076710101E-2</v>
      </c>
      <c r="G13" s="221">
        <v>9.7168793709035653E-2</v>
      </c>
      <c r="H13" s="220">
        <v>0.70580085856485975</v>
      </c>
      <c r="I13" s="221">
        <v>0.12301524223197398</v>
      </c>
      <c r="J13" s="220">
        <v>-5.0757013377875004E-3</v>
      </c>
      <c r="K13" s="221">
        <v>5.8147791474983616E-3</v>
      </c>
      <c r="L13" s="220">
        <v>-3.2073942844054E-3</v>
      </c>
      <c r="M13" s="221">
        <v>2.4950634420434323E-3</v>
      </c>
      <c r="N13" s="220">
        <v>7.6319935901306996E-3</v>
      </c>
      <c r="O13" s="221">
        <v>4.0644859856827824E-3</v>
      </c>
      <c r="P13" s="220">
        <v>-8.4908203361430002E-3</v>
      </c>
      <c r="Q13" s="221">
        <v>8.790093823069332E-3</v>
      </c>
      <c r="R13" s="186">
        <v>0.14335708376545259</v>
      </c>
      <c r="U13" s="242"/>
      <c r="V13" s="244" t="str">
        <f t="shared" si="0"/>
        <v>+</v>
      </c>
      <c r="W13" s="244" t="str">
        <f t="shared" si="1"/>
        <v>+</v>
      </c>
      <c r="X13" s="244" t="str">
        <f t="shared" si="2"/>
        <v/>
      </c>
      <c r="Y13" s="244" t="str">
        <f t="shared" si="3"/>
        <v>+</v>
      </c>
      <c r="Z13" s="244" t="str">
        <f t="shared" si="4"/>
        <v/>
      </c>
      <c r="AA13" s="244" t="str">
        <f t="shared" si="5"/>
        <v/>
      </c>
      <c r="AB13" s="244" t="str">
        <f t="shared" si="6"/>
        <v/>
      </c>
      <c r="AC13" s="244" t="str">
        <f t="shared" si="7"/>
        <v/>
      </c>
    </row>
    <row r="14" spans="1:29">
      <c r="A14" s="41" t="s">
        <v>88</v>
      </c>
      <c r="B14" s="220">
        <v>0.86842368258013236</v>
      </c>
      <c r="C14" s="221">
        <v>0.1706341813517871</v>
      </c>
      <c r="D14" s="220">
        <v>0.45343565263605451</v>
      </c>
      <c r="E14" s="221">
        <v>7.5493564660068652E-2</v>
      </c>
      <c r="F14" s="220">
        <v>-5.7845187366977302E-2</v>
      </c>
      <c r="G14" s="221">
        <v>8.7704909107427217E-2</v>
      </c>
      <c r="H14" s="220">
        <v>0.22392389185848641</v>
      </c>
      <c r="I14" s="221">
        <v>9.8954575864862421E-2</v>
      </c>
      <c r="J14" s="220">
        <v>8.6825371218858007E-3</v>
      </c>
      <c r="K14" s="221">
        <v>3.3817673856848898E-3</v>
      </c>
      <c r="L14" s="220">
        <v>-1.0637433945769999E-4</v>
      </c>
      <c r="M14" s="221">
        <v>2.0536751707074408E-3</v>
      </c>
      <c r="N14" s="220">
        <v>2.0938077544244999E-3</v>
      </c>
      <c r="O14" s="221">
        <v>3.1409903249592463E-3</v>
      </c>
      <c r="P14" s="220">
        <v>3.3524784568548E-3</v>
      </c>
      <c r="Q14" s="221">
        <v>5.8622653575770099E-3</v>
      </c>
      <c r="R14" s="186">
        <v>5.6359863973293699E-2</v>
      </c>
      <c r="U14" s="242"/>
      <c r="V14" s="244" t="str">
        <f t="shared" si="0"/>
        <v>+</v>
      </c>
      <c r="W14" s="244" t="str">
        <f t="shared" si="1"/>
        <v>+</v>
      </c>
      <c r="X14" s="244" t="str">
        <f t="shared" si="2"/>
        <v/>
      </c>
      <c r="Y14" s="244" t="str">
        <f t="shared" si="3"/>
        <v>+</v>
      </c>
      <c r="Z14" s="244" t="str">
        <f t="shared" si="4"/>
        <v>+</v>
      </c>
      <c r="AA14" s="244" t="str">
        <f t="shared" si="5"/>
        <v/>
      </c>
      <c r="AB14" s="244" t="str">
        <f t="shared" si="6"/>
        <v/>
      </c>
      <c r="AC14" s="244" t="str">
        <f t="shared" si="7"/>
        <v/>
      </c>
    </row>
    <row r="15" spans="1:29">
      <c r="A15" s="41" t="s">
        <v>91</v>
      </c>
      <c r="B15" s="220">
        <v>0.40827135875358578</v>
      </c>
      <c r="C15" s="221">
        <v>7.3054575510659636E-2</v>
      </c>
      <c r="D15" s="220">
        <v>0.27951620023982782</v>
      </c>
      <c r="E15" s="221">
        <v>6.3561735221629598E-2</v>
      </c>
      <c r="F15" s="220">
        <v>-5.5880128791226599E-2</v>
      </c>
      <c r="G15" s="221">
        <v>6.4300891622277159E-2</v>
      </c>
      <c r="H15" s="220">
        <v>0.2635487107668576</v>
      </c>
      <c r="I15" s="221">
        <v>7.3261351003481509E-2</v>
      </c>
      <c r="J15" s="220">
        <v>-3.314914412827E-4</v>
      </c>
      <c r="K15" s="221">
        <v>2.5303872035778063E-3</v>
      </c>
      <c r="L15" s="220">
        <v>3.7388191067400002E-5</v>
      </c>
      <c r="M15" s="221">
        <v>1.673850572799299E-3</v>
      </c>
      <c r="N15" s="220">
        <v>2.7155950213333E-3</v>
      </c>
      <c r="O15" s="221">
        <v>2.7725563487105524E-3</v>
      </c>
      <c r="P15" s="220">
        <v>1.03993306722524E-2</v>
      </c>
      <c r="Q15" s="222">
        <v>5.7586142813839027E-3</v>
      </c>
      <c r="R15" s="186">
        <v>3.5671087607854798E-2</v>
      </c>
      <c r="U15" s="242"/>
      <c r="V15" s="244" t="str">
        <f t="shared" si="0"/>
        <v>+</v>
      </c>
      <c r="W15" s="244" t="str">
        <f t="shared" si="1"/>
        <v>+</v>
      </c>
      <c r="X15" s="244" t="str">
        <f t="shared" si="2"/>
        <v/>
      </c>
      <c r="Y15" s="244" t="str">
        <f t="shared" si="3"/>
        <v>+</v>
      </c>
      <c r="Z15" s="244" t="str">
        <f t="shared" si="4"/>
        <v/>
      </c>
      <c r="AA15" s="244" t="str">
        <f t="shared" si="5"/>
        <v/>
      </c>
      <c r="AB15" s="244" t="str">
        <f t="shared" si="6"/>
        <v/>
      </c>
      <c r="AC15" s="244" t="str">
        <f t="shared" si="7"/>
        <v/>
      </c>
    </row>
    <row r="16" spans="1:29">
      <c r="A16" s="39" t="s">
        <v>105</v>
      </c>
      <c r="B16" s="220" t="s">
        <v>14</v>
      </c>
      <c r="C16" s="221" t="s">
        <v>14</v>
      </c>
      <c r="D16" s="220" t="s">
        <v>14</v>
      </c>
      <c r="E16" s="221" t="s">
        <v>14</v>
      </c>
      <c r="F16" s="220" t="s">
        <v>14</v>
      </c>
      <c r="G16" s="221" t="s">
        <v>14</v>
      </c>
      <c r="H16" s="220" t="s">
        <v>14</v>
      </c>
      <c r="I16" s="221" t="s">
        <v>14</v>
      </c>
      <c r="J16" s="220" t="s">
        <v>14</v>
      </c>
      <c r="K16" s="221" t="s">
        <v>14</v>
      </c>
      <c r="L16" s="220" t="s">
        <v>14</v>
      </c>
      <c r="M16" s="221" t="s">
        <v>14</v>
      </c>
      <c r="N16" s="220" t="s">
        <v>14</v>
      </c>
      <c r="O16" s="221" t="s">
        <v>14</v>
      </c>
      <c r="P16" s="220" t="s">
        <v>14</v>
      </c>
      <c r="Q16" s="222" t="s">
        <v>14</v>
      </c>
      <c r="R16" s="186" t="s">
        <v>14</v>
      </c>
      <c r="U16" s="242"/>
      <c r="V16" s="244" t="e">
        <f>IF((B16/C16)&gt;1.96,"+",IF((B16/C16)&lt;-1.96,"-",""))</f>
        <v>#VALUE!</v>
      </c>
      <c r="W16" s="244" t="e">
        <f>IF((D16/E16)&gt;1.96,"+",IF((D16/E16)&lt;-1.96,"-",""))</f>
        <v>#VALUE!</v>
      </c>
      <c r="X16" s="244" t="e">
        <f>IF((F16/G16)&gt;1.96,"+",IF((F16/G16)&lt;-1.96,"-",""))</f>
        <v>#VALUE!</v>
      </c>
      <c r="Y16" s="244" t="e">
        <f>IF((H16/I16)&gt;1.96,"+",IF((H16/I16)&lt;-1.96,"-",""))</f>
        <v>#VALUE!</v>
      </c>
      <c r="Z16" s="244" t="e">
        <f>IF((J16/K16)&gt;1.96,"+",IF((J16/K16)&lt;-1.96,"-",""))</f>
        <v>#VALUE!</v>
      </c>
      <c r="AA16" s="244" t="e">
        <f>IF((L16/M16)&gt;1.96,"+",IF((L16/M16)&lt;-1.96,"-",""))</f>
        <v>#VALUE!</v>
      </c>
      <c r="AB16" s="244" t="e">
        <f>IF((N16/O16)&gt;1.96,"+",IF((N16/O16)&lt;-1.96,"-",""))</f>
        <v>#VALUE!</v>
      </c>
      <c r="AC16" s="244" t="e">
        <f>IF((P16/Q16)&gt;1.96,"+",IF((P16/Q16)&lt;-1.96,"-",""))</f>
        <v>#VALUE!</v>
      </c>
    </row>
    <row r="17" spans="1:29">
      <c r="A17" s="230" t="s">
        <v>100</v>
      </c>
      <c r="B17" s="220" t="s">
        <v>14</v>
      </c>
      <c r="C17" s="221" t="s">
        <v>14</v>
      </c>
      <c r="D17" s="220" t="s">
        <v>14</v>
      </c>
      <c r="E17" s="221" t="s">
        <v>14</v>
      </c>
      <c r="F17" s="220" t="s">
        <v>14</v>
      </c>
      <c r="G17" s="221" t="s">
        <v>14</v>
      </c>
      <c r="H17" s="220" t="s">
        <v>14</v>
      </c>
      <c r="I17" s="221" t="s">
        <v>14</v>
      </c>
      <c r="J17" s="220" t="s">
        <v>14</v>
      </c>
      <c r="K17" s="221" t="s">
        <v>14</v>
      </c>
      <c r="L17" s="220" t="s">
        <v>14</v>
      </c>
      <c r="M17" s="221" t="s">
        <v>14</v>
      </c>
      <c r="N17" s="220" t="s">
        <v>14</v>
      </c>
      <c r="O17" s="221" t="s">
        <v>14</v>
      </c>
      <c r="P17" s="220" t="s">
        <v>14</v>
      </c>
      <c r="Q17" s="222" t="s">
        <v>14</v>
      </c>
      <c r="R17" s="186" t="s">
        <v>14</v>
      </c>
      <c r="U17" s="242"/>
      <c r="V17" s="244" t="e">
        <f>IF((B17/C17)&gt;1.96,"+",IF((B17/C17)&lt;-1.96,"-",""))</f>
        <v>#VALUE!</v>
      </c>
      <c r="W17" s="244" t="e">
        <f>IF((D17/E17)&gt;1.96,"+",IF((D17/E17)&lt;-1.96,"-",""))</f>
        <v>#VALUE!</v>
      </c>
      <c r="X17" s="244" t="e">
        <f>IF((F17/G17)&gt;1.96,"+",IF((F17/G17)&lt;-1.96,"-",""))</f>
        <v>#VALUE!</v>
      </c>
      <c r="Y17" s="244" t="e">
        <f>IF((H17/I17)&gt;1.96,"+",IF((H17/I17)&lt;-1.96,"-",""))</f>
        <v>#VALUE!</v>
      </c>
      <c r="Z17" s="244" t="e">
        <f>IF((J17/K17)&gt;1.96,"+",IF((J17/K17)&lt;-1.96,"-",""))</f>
        <v>#VALUE!</v>
      </c>
      <c r="AA17" s="244" t="e">
        <f>IF((L17/M17)&gt;1.96,"+",IF((L17/M17)&lt;-1.96,"-",""))</f>
        <v>#VALUE!</v>
      </c>
      <c r="AB17" s="244" t="e">
        <f>IF((N17/O17)&gt;1.96,"+",IF((N17/O17)&lt;-1.96,"-",""))</f>
        <v>#VALUE!</v>
      </c>
      <c r="AC17" s="244" t="e">
        <f>IF((P17/Q17)&gt;1.96,"+",IF((P17/Q17)&lt;-1.96,"-",""))</f>
        <v>#VALUE!</v>
      </c>
    </row>
    <row r="18" spans="1:29">
      <c r="A18" s="41" t="s">
        <v>68</v>
      </c>
      <c r="B18" s="220">
        <v>0.88396301054521009</v>
      </c>
      <c r="C18" s="221">
        <v>0.10472400648250277</v>
      </c>
      <c r="D18" s="220">
        <v>0.47921244371360933</v>
      </c>
      <c r="E18" s="221">
        <v>9.9385626586493706E-2</v>
      </c>
      <c r="F18" s="220">
        <v>0.21647431918280441</v>
      </c>
      <c r="G18" s="221">
        <v>0.10861271897464637</v>
      </c>
      <c r="H18" s="220">
        <v>0.25638039354970871</v>
      </c>
      <c r="I18" s="221">
        <v>0.12378763638020732</v>
      </c>
      <c r="J18" s="220">
        <v>-2.7765777221147002E-3</v>
      </c>
      <c r="K18" s="221">
        <v>3.2647193149922178E-3</v>
      </c>
      <c r="L18" s="220">
        <v>-1.2038902334777001E-3</v>
      </c>
      <c r="M18" s="221">
        <v>2.8531771149171007E-3</v>
      </c>
      <c r="N18" s="220">
        <v>7.1773867613252997E-3</v>
      </c>
      <c r="O18" s="221">
        <v>3.6367779695337635E-3</v>
      </c>
      <c r="P18" s="220">
        <v>1.13370350357267E-2</v>
      </c>
      <c r="Q18" s="222">
        <v>8.1750255866576763E-3</v>
      </c>
      <c r="R18" s="186">
        <v>8.8845168711591593E-2</v>
      </c>
      <c r="U18" s="242"/>
      <c r="V18" s="244" t="str">
        <f>IF((B18/C18)&gt;1.96,"+",IF((B18/C18)&lt;-1.96,"-",""))</f>
        <v>+</v>
      </c>
      <c r="W18" s="244" t="str">
        <f>IF((D18/E18)&gt;1.96,"+",IF((D18/E18)&lt;-1.96,"-",""))</f>
        <v>+</v>
      </c>
      <c r="X18" s="244" t="str">
        <f>IF((F18/G18)&gt;1.96,"+",IF((F18/G18)&lt;-1.96,"-",""))</f>
        <v>+</v>
      </c>
      <c r="Y18" s="244" t="str">
        <f>IF((H18/I18)&gt;1.96,"+",IF((H18/I18)&lt;-1.96,"-",""))</f>
        <v>+</v>
      </c>
      <c r="Z18" s="244" t="str">
        <f>IF((J18/K18)&gt;1.96,"+",IF((J18/K18)&lt;-1.96,"-",""))</f>
        <v/>
      </c>
      <c r="AA18" s="244" t="str">
        <f>IF((L18/M18)&gt;1.96,"+",IF((L18/M18)&lt;-1.96,"-",""))</f>
        <v/>
      </c>
      <c r="AB18" s="244" t="str">
        <f>IF((N18/O18)&gt;1.96,"+",IF((N18/O18)&lt;-1.96,"-",""))</f>
        <v>+</v>
      </c>
      <c r="AC18" s="244" t="str">
        <f>IF((P18/Q18)&gt;1.96,"+",IF((P18/Q18)&lt;-1.96,"-",""))</f>
        <v/>
      </c>
    </row>
    <row r="19" spans="1:29">
      <c r="A19" s="41" t="s">
        <v>108</v>
      </c>
      <c r="B19" s="220">
        <v>0.64926155683898679</v>
      </c>
      <c r="C19" s="221">
        <v>0.12042741934025922</v>
      </c>
      <c r="D19" s="220">
        <v>0.98290676836324475</v>
      </c>
      <c r="E19" s="221">
        <v>0.147610893304157</v>
      </c>
      <c r="F19" s="220">
        <v>-0.1150680885894307</v>
      </c>
      <c r="G19" s="221">
        <v>0.15367091919897144</v>
      </c>
      <c r="H19" s="220">
        <v>-8.5309204945977102E-2</v>
      </c>
      <c r="I19" s="221">
        <v>0.13220016204426033</v>
      </c>
      <c r="J19" s="220">
        <v>9.8395588710030002E-4</v>
      </c>
      <c r="K19" s="221">
        <v>7.4042687423953348E-3</v>
      </c>
      <c r="L19" s="220">
        <v>-7.8093140413839999E-3</v>
      </c>
      <c r="M19" s="221">
        <v>3.6800703031731616E-3</v>
      </c>
      <c r="N19" s="220">
        <v>2.8391846614570998E-3</v>
      </c>
      <c r="O19" s="221">
        <v>3.156671115337871E-3</v>
      </c>
      <c r="P19" s="220">
        <v>-4.0713610389412997E-3</v>
      </c>
      <c r="Q19" s="221">
        <v>6.7974764987484794E-3</v>
      </c>
      <c r="R19" s="186">
        <v>7.7699804153273794E-2</v>
      </c>
      <c r="U19" s="242"/>
      <c r="V19" s="244" t="str">
        <f t="shared" si="0"/>
        <v>+</v>
      </c>
      <c r="W19" s="244" t="str">
        <f t="shared" si="1"/>
        <v>+</v>
      </c>
      <c r="X19" s="244" t="str">
        <f t="shared" si="2"/>
        <v/>
      </c>
      <c r="Y19" s="244" t="str">
        <f t="shared" si="3"/>
        <v/>
      </c>
      <c r="Z19" s="244" t="str">
        <f t="shared" si="4"/>
        <v/>
      </c>
      <c r="AA19" s="244" t="str">
        <f t="shared" si="5"/>
        <v>-</v>
      </c>
      <c r="AB19" s="244" t="str">
        <f t="shared" si="6"/>
        <v/>
      </c>
      <c r="AC19" s="244" t="str">
        <f t="shared" si="7"/>
        <v/>
      </c>
    </row>
    <row r="20" spans="1:29">
      <c r="A20" s="39" t="s">
        <v>90</v>
      </c>
      <c r="B20" s="220" t="s">
        <v>14</v>
      </c>
      <c r="C20" s="221" t="s">
        <v>14</v>
      </c>
      <c r="D20" s="220" t="s">
        <v>14</v>
      </c>
      <c r="E20" s="221" t="s">
        <v>14</v>
      </c>
      <c r="F20" s="220" t="s">
        <v>14</v>
      </c>
      <c r="G20" s="221" t="s">
        <v>14</v>
      </c>
      <c r="H20" s="220" t="s">
        <v>14</v>
      </c>
      <c r="I20" s="221" t="s">
        <v>14</v>
      </c>
      <c r="J20" s="220" t="s">
        <v>14</v>
      </c>
      <c r="K20" s="221" t="s">
        <v>14</v>
      </c>
      <c r="L20" s="220" t="s">
        <v>14</v>
      </c>
      <c r="M20" s="221" t="s">
        <v>14</v>
      </c>
      <c r="N20" s="220" t="s">
        <v>14</v>
      </c>
      <c r="O20" s="221" t="s">
        <v>14</v>
      </c>
      <c r="P20" s="220" t="s">
        <v>14</v>
      </c>
      <c r="Q20" s="222" t="s">
        <v>14</v>
      </c>
      <c r="R20" s="186" t="s">
        <v>14</v>
      </c>
      <c r="U20" s="242"/>
      <c r="V20" s="244" t="e">
        <f t="shared" si="0"/>
        <v>#VALUE!</v>
      </c>
      <c r="W20" s="244" t="e">
        <f t="shared" si="1"/>
        <v>#VALUE!</v>
      </c>
      <c r="X20" s="244" t="e">
        <f t="shared" si="2"/>
        <v>#VALUE!</v>
      </c>
      <c r="Y20" s="244" t="e">
        <f t="shared" si="3"/>
        <v>#VALUE!</v>
      </c>
      <c r="Z20" s="244" t="e">
        <f t="shared" si="4"/>
        <v>#VALUE!</v>
      </c>
      <c r="AA20" s="244" t="e">
        <f t="shared" si="5"/>
        <v>#VALUE!</v>
      </c>
      <c r="AB20" s="244" t="e">
        <f t="shared" si="6"/>
        <v>#VALUE!</v>
      </c>
      <c r="AC20" s="244" t="e">
        <f t="shared" si="7"/>
        <v>#VALUE!</v>
      </c>
    </row>
    <row r="21" spans="1:29">
      <c r="A21" s="39" t="s">
        <v>56</v>
      </c>
      <c r="B21" s="220">
        <v>0.87196102366315698</v>
      </c>
      <c r="C21" s="221">
        <v>0.11325023739387247</v>
      </c>
      <c r="D21" s="220">
        <v>0.29623490103352002</v>
      </c>
      <c r="E21" s="221">
        <v>0.16523462565674382</v>
      </c>
      <c r="F21" s="220">
        <v>-0.27694959298281402</v>
      </c>
      <c r="G21" s="221">
        <v>0.10161955665550501</v>
      </c>
      <c r="H21" s="220">
        <v>-0.32585546889528733</v>
      </c>
      <c r="I21" s="221">
        <v>0.17572641414099827</v>
      </c>
      <c r="J21" s="220">
        <v>2.5790492414343998E-2</v>
      </c>
      <c r="K21" s="221">
        <v>7.8694453284214646E-3</v>
      </c>
      <c r="L21" s="220">
        <v>6.4781978331401998E-3</v>
      </c>
      <c r="M21" s="221">
        <v>3.5051187040295931E-3</v>
      </c>
      <c r="N21" s="220">
        <v>-2.5790342267398999E-3</v>
      </c>
      <c r="O21" s="221">
        <v>4.4244663180219744E-3</v>
      </c>
      <c r="P21" s="220">
        <v>-1.6020592922531001E-3</v>
      </c>
      <c r="Q21" s="222">
        <v>9.1848829021867664E-3</v>
      </c>
      <c r="R21" s="186">
        <v>8.6445187554365102E-2</v>
      </c>
      <c r="U21" s="242"/>
      <c r="V21" s="244" t="str">
        <f t="shared" si="0"/>
        <v>+</v>
      </c>
      <c r="W21" s="244" t="str">
        <f t="shared" si="1"/>
        <v/>
      </c>
      <c r="X21" s="244" t="str">
        <f t="shared" si="2"/>
        <v>-</v>
      </c>
      <c r="Y21" s="244" t="str">
        <f t="shared" si="3"/>
        <v/>
      </c>
      <c r="Z21" s="244" t="str">
        <f t="shared" si="4"/>
        <v>+</v>
      </c>
      <c r="AA21" s="244" t="str">
        <f t="shared" si="5"/>
        <v/>
      </c>
      <c r="AB21" s="244" t="str">
        <f t="shared" si="6"/>
        <v/>
      </c>
      <c r="AC21" s="244" t="str">
        <f t="shared" si="7"/>
        <v/>
      </c>
    </row>
    <row r="22" spans="1:29">
      <c r="A22" s="39" t="s">
        <v>69</v>
      </c>
      <c r="B22" s="220">
        <v>0.90029085287573996</v>
      </c>
      <c r="C22" s="221">
        <v>8.9645185243355241E-2</v>
      </c>
      <c r="D22" s="220">
        <v>0.58045469436383335</v>
      </c>
      <c r="E22" s="221">
        <v>8.0146654094610109E-2</v>
      </c>
      <c r="F22" s="220">
        <v>4.3473931997016199E-2</v>
      </c>
      <c r="G22" s="221">
        <v>8.0295078515573992E-2</v>
      </c>
      <c r="H22" s="220">
        <v>0.32821855510138032</v>
      </c>
      <c r="I22" s="221">
        <v>9.7649992299229882E-2</v>
      </c>
      <c r="J22" s="220">
        <v>8.1882306731879007E-3</v>
      </c>
      <c r="K22" s="221">
        <v>2.9416060327563786E-3</v>
      </c>
      <c r="L22" s="220">
        <v>-4.2635415158568E-3</v>
      </c>
      <c r="M22" s="221">
        <v>2.4772439890403393E-3</v>
      </c>
      <c r="N22" s="220">
        <v>2.1661996418253998E-3</v>
      </c>
      <c r="O22" s="221">
        <v>3.3039775005714585E-3</v>
      </c>
      <c r="P22" s="220">
        <v>5.5942785978071998E-3</v>
      </c>
      <c r="Q22" s="222">
        <v>6.3106704656436122E-3</v>
      </c>
      <c r="R22" s="186">
        <v>7.8837663990552295E-2</v>
      </c>
      <c r="U22" s="242"/>
      <c r="V22" s="244" t="str">
        <f t="shared" si="0"/>
        <v>+</v>
      </c>
      <c r="W22" s="244" t="str">
        <f t="shared" si="1"/>
        <v>+</v>
      </c>
      <c r="X22" s="244" t="str">
        <f t="shared" si="2"/>
        <v/>
      </c>
      <c r="Y22" s="244" t="str">
        <f t="shared" si="3"/>
        <v>+</v>
      </c>
      <c r="Z22" s="244" t="str">
        <f t="shared" si="4"/>
        <v>+</v>
      </c>
      <c r="AA22" s="244" t="str">
        <f t="shared" si="5"/>
        <v/>
      </c>
      <c r="AB22" s="244" t="str">
        <f t="shared" si="6"/>
        <v/>
      </c>
      <c r="AC22" s="244" t="str">
        <f t="shared" si="7"/>
        <v/>
      </c>
    </row>
    <row r="23" spans="1:29">
      <c r="A23" s="39" t="s">
        <v>107</v>
      </c>
      <c r="B23" s="220">
        <v>0.46489237310609483</v>
      </c>
      <c r="C23" s="221">
        <v>0.1207347408523516</v>
      </c>
      <c r="D23" s="220">
        <v>0.26983163398280369</v>
      </c>
      <c r="E23" s="221">
        <v>0.12991030556065514</v>
      </c>
      <c r="F23" s="220">
        <v>-0.2121843985374863</v>
      </c>
      <c r="G23" s="221">
        <v>9.9896218452732916E-2</v>
      </c>
      <c r="H23" s="220">
        <v>3.2536945536257001E-3</v>
      </c>
      <c r="I23" s="221">
        <v>0.12178337969093189</v>
      </c>
      <c r="J23" s="220">
        <v>-3.9948212217141999E-3</v>
      </c>
      <c r="K23" s="221">
        <v>6.4483731435874009E-3</v>
      </c>
      <c r="L23" s="220">
        <v>1.4414170229579999E-4</v>
      </c>
      <c r="M23" s="221">
        <v>3.3074147051853141E-3</v>
      </c>
      <c r="N23" s="220">
        <v>5.6109309345756999E-3</v>
      </c>
      <c r="O23" s="221">
        <v>3.2291781536200295E-3</v>
      </c>
      <c r="P23" s="220">
        <v>2.7491457699363002E-3</v>
      </c>
      <c r="Q23" s="222">
        <v>5.7754928962638922E-3</v>
      </c>
      <c r="R23" s="186">
        <v>3.9040710177557503E-2</v>
      </c>
      <c r="U23" s="242"/>
      <c r="V23" s="244" t="str">
        <f t="shared" si="0"/>
        <v>+</v>
      </c>
      <c r="W23" s="244" t="str">
        <f t="shared" si="1"/>
        <v>+</v>
      </c>
      <c r="X23" s="244" t="str">
        <f t="shared" si="2"/>
        <v>-</v>
      </c>
      <c r="Y23" s="244" t="str">
        <f t="shared" si="3"/>
        <v/>
      </c>
      <c r="Z23" s="244" t="str">
        <f t="shared" si="4"/>
        <v/>
      </c>
      <c r="AA23" s="244" t="str">
        <f t="shared" si="5"/>
        <v/>
      </c>
      <c r="AB23" s="244" t="str">
        <f t="shared" si="6"/>
        <v/>
      </c>
      <c r="AC23" s="244" t="str">
        <f t="shared" si="7"/>
        <v/>
      </c>
    </row>
    <row r="24" spans="1:29">
      <c r="A24" s="39" t="s">
        <v>73</v>
      </c>
      <c r="B24" s="220">
        <v>1.0533517420597029</v>
      </c>
      <c r="C24" s="221">
        <v>0.1113923799747794</v>
      </c>
      <c r="D24" s="220">
        <v>0.53121674311361589</v>
      </c>
      <c r="E24" s="221">
        <v>0.10104332318798785</v>
      </c>
      <c r="F24" s="220">
        <v>-0.14231000649787789</v>
      </c>
      <c r="G24" s="221">
        <v>9.3106580936896069E-2</v>
      </c>
      <c r="H24" s="220">
        <v>0.24950454710179421</v>
      </c>
      <c r="I24" s="221">
        <v>0.16268803125688186</v>
      </c>
      <c r="J24" s="220">
        <v>1.2958207841751E-2</v>
      </c>
      <c r="K24" s="221">
        <v>4.8465574360485406E-3</v>
      </c>
      <c r="L24" s="220">
        <v>-3.4357622423382998E-3</v>
      </c>
      <c r="M24" s="221">
        <v>5.2233499676005235E-3</v>
      </c>
      <c r="N24" s="220">
        <v>1.33665808116047E-2</v>
      </c>
      <c r="O24" s="221">
        <v>6.6568155161423302E-3</v>
      </c>
      <c r="P24" s="220">
        <v>-2.6013348579229999E-3</v>
      </c>
      <c r="Q24" s="222">
        <v>9.4360390113183406E-3</v>
      </c>
      <c r="R24" s="186">
        <v>0.1205571600794788</v>
      </c>
      <c r="U24" s="242"/>
      <c r="V24" s="244" t="str">
        <f t="shared" si="0"/>
        <v>+</v>
      </c>
      <c r="W24" s="244" t="str">
        <f t="shared" si="1"/>
        <v>+</v>
      </c>
      <c r="X24" s="244" t="str">
        <f t="shared" si="2"/>
        <v/>
      </c>
      <c r="Y24" s="244" t="str">
        <f t="shared" si="3"/>
        <v/>
      </c>
      <c r="Z24" s="244" t="str">
        <f t="shared" si="4"/>
        <v>+</v>
      </c>
      <c r="AA24" s="244" t="str">
        <f t="shared" si="5"/>
        <v/>
      </c>
      <c r="AB24" s="244" t="str">
        <f t="shared" si="6"/>
        <v>+</v>
      </c>
      <c r="AC24" s="244" t="str">
        <f t="shared" si="7"/>
        <v/>
      </c>
    </row>
    <row r="25" spans="1:29">
      <c r="A25" s="39" t="s">
        <v>62</v>
      </c>
      <c r="B25" s="220">
        <v>0.82553286318128649</v>
      </c>
      <c r="C25" s="221">
        <v>0.15082548205409313</v>
      </c>
      <c r="D25" s="220">
        <v>0.42408977891316518</v>
      </c>
      <c r="E25" s="221">
        <v>0.11044437769730436</v>
      </c>
      <c r="F25" s="220">
        <v>0.2074188961069596</v>
      </c>
      <c r="G25" s="221">
        <v>9.8698698689554248E-2</v>
      </c>
      <c r="H25" s="220">
        <v>4.5726096633827699E-2</v>
      </c>
      <c r="I25" s="221">
        <v>7.8437718630819803E-2</v>
      </c>
      <c r="J25" s="220">
        <v>9.4518205200691992E-3</v>
      </c>
      <c r="K25" s="221">
        <v>3.7975084651229655E-3</v>
      </c>
      <c r="L25" s="220">
        <v>2.84547424303E-5</v>
      </c>
      <c r="M25" s="221">
        <v>4.2438994710176812E-3</v>
      </c>
      <c r="N25" s="220">
        <v>6.0905313974889E-3</v>
      </c>
      <c r="O25" s="221">
        <v>5.1198037553138592E-3</v>
      </c>
      <c r="P25" s="220">
        <v>2.3580437345063598E-2</v>
      </c>
      <c r="Q25" s="222">
        <v>7.236062674909791E-3</v>
      </c>
      <c r="R25" s="186">
        <v>5.6688804072926598E-2</v>
      </c>
      <c r="U25" s="242"/>
      <c r="V25" s="244" t="str">
        <f t="shared" si="0"/>
        <v>+</v>
      </c>
      <c r="W25" s="244" t="str">
        <f t="shared" si="1"/>
        <v>+</v>
      </c>
      <c r="X25" s="244" t="str">
        <f t="shared" si="2"/>
        <v>+</v>
      </c>
      <c r="Y25" s="244" t="str">
        <f t="shared" si="3"/>
        <v/>
      </c>
      <c r="Z25" s="244" t="str">
        <f t="shared" si="4"/>
        <v>+</v>
      </c>
      <c r="AA25" s="244" t="str">
        <f t="shared" si="5"/>
        <v/>
      </c>
      <c r="AB25" s="244" t="str">
        <f t="shared" si="6"/>
        <v/>
      </c>
      <c r="AC25" s="244" t="str">
        <f t="shared" si="7"/>
        <v>+</v>
      </c>
    </row>
    <row r="26" spans="1:29">
      <c r="A26" s="39" t="s">
        <v>79</v>
      </c>
      <c r="B26" s="220">
        <v>0.92152784951383249</v>
      </c>
      <c r="C26" s="221">
        <v>8.7509884440898744E-2</v>
      </c>
      <c r="D26" s="220">
        <v>0.44829243926323759</v>
      </c>
      <c r="E26" s="221">
        <v>0.10686341864945549</v>
      </c>
      <c r="F26" s="220">
        <v>-0.12216706236254619</v>
      </c>
      <c r="G26" s="221">
        <v>8.6155050225250968E-2</v>
      </c>
      <c r="H26" s="220">
        <v>0.1193713745268915</v>
      </c>
      <c r="I26" s="221">
        <v>0.17994064887504088</v>
      </c>
      <c r="J26" s="220">
        <v>-2.4661594554880001E-4</v>
      </c>
      <c r="K26" s="221">
        <v>3.9788540876579438E-3</v>
      </c>
      <c r="L26" s="220">
        <v>4.7926588511299001E-3</v>
      </c>
      <c r="M26" s="221">
        <v>3.0777217533248338E-3</v>
      </c>
      <c r="N26" s="220">
        <v>4.0968380794660997E-3</v>
      </c>
      <c r="O26" s="221">
        <v>4.1525365618371958E-3</v>
      </c>
      <c r="P26" s="220">
        <v>5.8556189199628003E-3</v>
      </c>
      <c r="Q26" s="222">
        <v>5.3012383586033456E-3</v>
      </c>
      <c r="R26" s="186">
        <v>8.2237184572779107E-2</v>
      </c>
      <c r="U26" s="242"/>
      <c r="V26" s="244" t="str">
        <f t="shared" si="0"/>
        <v>+</v>
      </c>
      <c r="W26" s="244" t="str">
        <f t="shared" si="1"/>
        <v>+</v>
      </c>
      <c r="X26" s="244" t="str">
        <f t="shared" si="2"/>
        <v/>
      </c>
      <c r="Y26" s="244" t="str">
        <f t="shared" si="3"/>
        <v/>
      </c>
      <c r="Z26" s="244" t="str">
        <f t="shared" si="4"/>
        <v/>
      </c>
      <c r="AA26" s="244" t="str">
        <f t="shared" si="5"/>
        <v/>
      </c>
      <c r="AB26" s="244" t="str">
        <f t="shared" si="6"/>
        <v/>
      </c>
      <c r="AC26" s="244" t="str">
        <f t="shared" si="7"/>
        <v/>
      </c>
    </row>
    <row r="27" spans="1:29">
      <c r="A27" s="39" t="s">
        <v>98</v>
      </c>
      <c r="B27" s="220">
        <v>0.67372519315200241</v>
      </c>
      <c r="C27" s="221">
        <v>7.9945105692271062E-2</v>
      </c>
      <c r="D27" s="220">
        <v>0.44041945570706131</v>
      </c>
      <c r="E27" s="221">
        <v>8.9063483397201673E-2</v>
      </c>
      <c r="F27" s="220">
        <v>-9.4966697489743901E-2</v>
      </c>
      <c r="G27" s="221">
        <v>9.1769239797419175E-2</v>
      </c>
      <c r="H27" s="220">
        <v>-0.15696704187093369</v>
      </c>
      <c r="I27" s="221">
        <v>0.11782889530061223</v>
      </c>
      <c r="J27" s="220">
        <v>-9.4459118240913E-3</v>
      </c>
      <c r="K27" s="221">
        <v>3.5653028692598809E-3</v>
      </c>
      <c r="L27" s="220">
        <v>-5.2956128060689996E-3</v>
      </c>
      <c r="M27" s="221">
        <v>2.471560257168888E-3</v>
      </c>
      <c r="N27" s="220">
        <v>1.1100184558633E-2</v>
      </c>
      <c r="O27" s="221">
        <v>3.5791078747466629E-3</v>
      </c>
      <c r="P27" s="220">
        <v>1.10629385859983E-2</v>
      </c>
      <c r="Q27" s="222">
        <v>8.8284245803124974E-3</v>
      </c>
      <c r="R27" s="186">
        <v>7.3536904327717798E-2</v>
      </c>
      <c r="U27" s="242"/>
      <c r="V27" s="244" t="str">
        <f t="shared" si="0"/>
        <v>+</v>
      </c>
      <c r="W27" s="244" t="str">
        <f t="shared" si="1"/>
        <v>+</v>
      </c>
      <c r="X27" s="244" t="str">
        <f t="shared" si="2"/>
        <v/>
      </c>
      <c r="Y27" s="244" t="str">
        <f t="shared" si="3"/>
        <v/>
      </c>
      <c r="Z27" s="244" t="str">
        <f t="shared" si="4"/>
        <v>-</v>
      </c>
      <c r="AA27" s="244" t="str">
        <f t="shared" si="5"/>
        <v>-</v>
      </c>
      <c r="AB27" s="244" t="str">
        <f t="shared" si="6"/>
        <v>+</v>
      </c>
      <c r="AC27" s="244" t="str">
        <f t="shared" si="7"/>
        <v/>
      </c>
    </row>
    <row r="28" spans="1:29">
      <c r="A28" s="39" t="s">
        <v>65</v>
      </c>
      <c r="B28" s="220">
        <v>0.69339253765846776</v>
      </c>
      <c r="C28" s="221">
        <v>0.11635347909347898</v>
      </c>
      <c r="D28" s="220">
        <v>0.47678964140714802</v>
      </c>
      <c r="E28" s="221">
        <v>0.11909092522186701</v>
      </c>
      <c r="F28" s="220">
        <v>0.28620338946473101</v>
      </c>
      <c r="G28" s="221">
        <v>0.15784616796615109</v>
      </c>
      <c r="H28" s="220">
        <v>0.2931636742881808</v>
      </c>
      <c r="I28" s="221">
        <v>0.10184393305707619</v>
      </c>
      <c r="J28" s="220">
        <v>-4.5668106643011004E-3</v>
      </c>
      <c r="K28" s="221">
        <v>3.9532284825653154E-3</v>
      </c>
      <c r="L28" s="220">
        <v>-6.5468404475126996E-3</v>
      </c>
      <c r="M28" s="221">
        <v>4.064981800412407E-3</v>
      </c>
      <c r="N28" s="220">
        <v>1.02743998219704E-2</v>
      </c>
      <c r="O28" s="221">
        <v>6.2562890289236889E-3</v>
      </c>
      <c r="P28" s="220">
        <v>7.6998378568026004E-3</v>
      </c>
      <c r="Q28" s="222">
        <v>5.0982140884604319E-3</v>
      </c>
      <c r="R28" s="186">
        <v>6.9922343936371506E-2</v>
      </c>
      <c r="U28" s="242"/>
      <c r="V28" s="244" t="str">
        <f t="shared" si="0"/>
        <v>+</v>
      </c>
      <c r="W28" s="244" t="str">
        <f t="shared" si="1"/>
        <v>+</v>
      </c>
      <c r="X28" s="244" t="str">
        <f t="shared" si="2"/>
        <v/>
      </c>
      <c r="Y28" s="244" t="str">
        <f t="shared" si="3"/>
        <v>+</v>
      </c>
      <c r="Z28" s="244" t="str">
        <f t="shared" si="4"/>
        <v/>
      </c>
      <c r="AA28" s="244" t="str">
        <f t="shared" si="5"/>
        <v/>
      </c>
      <c r="AB28" s="244" t="str">
        <f t="shared" si="6"/>
        <v/>
      </c>
      <c r="AC28" s="244" t="str">
        <f t="shared" si="7"/>
        <v/>
      </c>
    </row>
    <row r="29" spans="1:29">
      <c r="A29" s="39" t="s">
        <v>70</v>
      </c>
      <c r="B29" s="220">
        <v>0.6673414909237243</v>
      </c>
      <c r="C29" s="221">
        <v>0.11550302597694305</v>
      </c>
      <c r="D29" s="220">
        <v>0.39867637215499002</v>
      </c>
      <c r="E29" s="221">
        <v>7.7628512380373951E-2</v>
      </c>
      <c r="F29" s="220">
        <v>-8.9694299452945603E-2</v>
      </c>
      <c r="G29" s="221">
        <v>8.9339607455717562E-2</v>
      </c>
      <c r="H29" s="220">
        <v>5.71278539223306E-2</v>
      </c>
      <c r="I29" s="221">
        <v>0.14216835950656795</v>
      </c>
      <c r="J29" s="220">
        <v>4.7953470255306004E-3</v>
      </c>
      <c r="K29" s="221">
        <v>4.2035891594323872E-3</v>
      </c>
      <c r="L29" s="220">
        <v>-6.5356096378388004E-3</v>
      </c>
      <c r="M29" s="221">
        <v>6.0928466797373158E-3</v>
      </c>
      <c r="N29" s="220">
        <v>2.5297413676899998E-3</v>
      </c>
      <c r="O29" s="221">
        <v>5.8128612932076542E-3</v>
      </c>
      <c r="P29" s="220">
        <v>2.9831033865994E-3</v>
      </c>
      <c r="Q29" s="222">
        <v>7.2969437612119522E-3</v>
      </c>
      <c r="R29" s="186">
        <v>5.5507205912810297E-2</v>
      </c>
      <c r="U29" s="242"/>
      <c r="V29" s="244" t="str">
        <f t="shared" si="0"/>
        <v>+</v>
      </c>
      <c r="W29" s="244" t="str">
        <f t="shared" si="1"/>
        <v>+</v>
      </c>
      <c r="X29" s="244" t="str">
        <f t="shared" si="2"/>
        <v/>
      </c>
      <c r="Y29" s="244" t="str">
        <f t="shared" si="3"/>
        <v/>
      </c>
      <c r="Z29" s="244" t="str">
        <f t="shared" si="4"/>
        <v/>
      </c>
      <c r="AA29" s="244" t="str">
        <f t="shared" si="5"/>
        <v/>
      </c>
      <c r="AB29" s="244" t="str">
        <f t="shared" si="6"/>
        <v/>
      </c>
      <c r="AC29" s="244" t="str">
        <f t="shared" si="7"/>
        <v/>
      </c>
    </row>
    <row r="30" spans="1:29">
      <c r="A30" s="39" t="s">
        <v>99</v>
      </c>
      <c r="B30" s="220">
        <v>1.203269292145196</v>
      </c>
      <c r="C30" s="221">
        <v>0.15958050471970986</v>
      </c>
      <c r="D30" s="220">
        <v>0.29826160075491598</v>
      </c>
      <c r="E30" s="221">
        <v>0.14400859030390789</v>
      </c>
      <c r="F30" s="220">
        <v>0.28660397507219337</v>
      </c>
      <c r="G30" s="221">
        <v>0.14805062367080185</v>
      </c>
      <c r="H30" s="220">
        <v>0.36504092502309859</v>
      </c>
      <c r="I30" s="221">
        <v>0.1928588350785703</v>
      </c>
      <c r="J30" s="220">
        <v>1.5951434831409601E-2</v>
      </c>
      <c r="K30" s="221">
        <v>7.1871355888306985E-3</v>
      </c>
      <c r="L30" s="220">
        <v>8.4311488002878007E-3</v>
      </c>
      <c r="M30" s="221">
        <v>5.7374792999632706E-3</v>
      </c>
      <c r="N30" s="220">
        <v>2.9371887515755001E-3</v>
      </c>
      <c r="O30" s="221">
        <v>6.5167765240539827E-3</v>
      </c>
      <c r="P30" s="220">
        <v>-1.2195903344605999E-2</v>
      </c>
      <c r="Q30" s="222">
        <v>5.991017504412278E-3</v>
      </c>
      <c r="R30" s="186">
        <v>0.13631159348954261</v>
      </c>
      <c r="U30" s="242"/>
      <c r="V30" s="244" t="str">
        <f t="shared" si="0"/>
        <v>+</v>
      </c>
      <c r="W30" s="244" t="str">
        <f t="shared" si="1"/>
        <v>+</v>
      </c>
      <c r="X30" s="244" t="str">
        <f t="shared" si="2"/>
        <v/>
      </c>
      <c r="Y30" s="244" t="str">
        <f t="shared" si="3"/>
        <v/>
      </c>
      <c r="Z30" s="244" t="str">
        <f t="shared" si="4"/>
        <v>+</v>
      </c>
      <c r="AA30" s="244" t="str">
        <f t="shared" si="5"/>
        <v/>
      </c>
      <c r="AB30" s="244" t="str">
        <f t="shared" si="6"/>
        <v/>
      </c>
      <c r="AC30" s="244" t="str">
        <f t="shared" si="7"/>
        <v>-</v>
      </c>
    </row>
    <row r="31" spans="1:29">
      <c r="A31" s="39" t="s">
        <v>85</v>
      </c>
      <c r="B31" s="220">
        <v>0.40978285908530071</v>
      </c>
      <c r="C31" s="221">
        <v>6.976793866948991E-2</v>
      </c>
      <c r="D31" s="220">
        <v>0.53112981615047483</v>
      </c>
      <c r="E31" s="221">
        <v>7.8597625356564255E-2</v>
      </c>
      <c r="F31" s="220">
        <v>-0.1217545856662182</v>
      </c>
      <c r="G31" s="221">
        <v>8.0778950067354208E-2</v>
      </c>
      <c r="H31" s="220">
        <v>0.45659881275999981</v>
      </c>
      <c r="I31" s="221">
        <v>0.11501401445779022</v>
      </c>
      <c r="J31" s="220">
        <v>-1.28894723112278E-2</v>
      </c>
      <c r="K31" s="221">
        <v>2.8347521879796013E-3</v>
      </c>
      <c r="L31" s="220">
        <v>-4.1088684177086002E-3</v>
      </c>
      <c r="M31" s="221">
        <v>2.8959433844215625E-3</v>
      </c>
      <c r="N31" s="220">
        <v>5.2508171023100004E-3</v>
      </c>
      <c r="O31" s="221">
        <v>3.9463812087206836E-3</v>
      </c>
      <c r="P31" s="220">
        <v>-1.8654299654707499E-2</v>
      </c>
      <c r="Q31" s="222">
        <v>9.2990224372904839E-3</v>
      </c>
      <c r="R31" s="186">
        <v>5.8671600697930502E-2</v>
      </c>
      <c r="U31" s="242"/>
      <c r="V31" s="244" t="str">
        <f t="shared" si="0"/>
        <v>+</v>
      </c>
      <c r="W31" s="244" t="str">
        <f t="shared" si="1"/>
        <v>+</v>
      </c>
      <c r="X31" s="244" t="str">
        <f t="shared" si="2"/>
        <v/>
      </c>
      <c r="Y31" s="244" t="str">
        <f t="shared" si="3"/>
        <v>+</v>
      </c>
      <c r="Z31" s="244" t="str">
        <f t="shared" si="4"/>
        <v>-</v>
      </c>
      <c r="AA31" s="244" t="str">
        <f t="shared" si="5"/>
        <v/>
      </c>
      <c r="AB31" s="244" t="str">
        <f t="shared" si="6"/>
        <v/>
      </c>
      <c r="AC31" s="244" t="str">
        <f t="shared" si="7"/>
        <v>-</v>
      </c>
    </row>
    <row r="32" spans="1:29">
      <c r="A32" s="39" t="s">
        <v>97</v>
      </c>
      <c r="B32" s="220">
        <v>0.73147167214473607</v>
      </c>
      <c r="C32" s="221">
        <v>0.13200193076986536</v>
      </c>
      <c r="D32" s="220">
        <v>0.52119122275181839</v>
      </c>
      <c r="E32" s="221">
        <v>0.11423188603810884</v>
      </c>
      <c r="F32" s="220">
        <v>-0.20057353034294781</v>
      </c>
      <c r="G32" s="221">
        <v>0.12125207773993729</v>
      </c>
      <c r="H32" s="220">
        <v>0.50169197177790592</v>
      </c>
      <c r="I32" s="221">
        <v>0.14047361799197389</v>
      </c>
      <c r="J32" s="220">
        <v>9.9522966905283006E-3</v>
      </c>
      <c r="K32" s="221">
        <v>5.4436187019875877E-3</v>
      </c>
      <c r="L32" s="220">
        <v>-2.6411161242504001E-3</v>
      </c>
      <c r="M32" s="221">
        <v>4.4766429165425531E-3</v>
      </c>
      <c r="N32" s="220">
        <v>6.6316579283689997E-3</v>
      </c>
      <c r="O32" s="221">
        <v>5.281494300838966E-3</v>
      </c>
      <c r="P32" s="220">
        <v>-2.9002457632490001E-3</v>
      </c>
      <c r="Q32" s="222">
        <v>8.4799194552948754E-3</v>
      </c>
      <c r="R32" s="186">
        <v>8.1333113577605295E-2</v>
      </c>
      <c r="U32" s="242"/>
      <c r="V32" s="244" t="str">
        <f t="shared" si="0"/>
        <v>+</v>
      </c>
      <c r="W32" s="244" t="str">
        <f t="shared" si="1"/>
        <v>+</v>
      </c>
      <c r="X32" s="244" t="str">
        <f t="shared" si="2"/>
        <v/>
      </c>
      <c r="Y32" s="244" t="str">
        <f t="shared" si="3"/>
        <v>+</v>
      </c>
      <c r="Z32" s="244" t="str">
        <f t="shared" si="4"/>
        <v/>
      </c>
      <c r="AA32" s="244" t="str">
        <f t="shared" si="5"/>
        <v/>
      </c>
      <c r="AB32" s="244" t="str">
        <f t="shared" si="6"/>
        <v/>
      </c>
      <c r="AC32" s="244" t="str">
        <f t="shared" si="7"/>
        <v/>
      </c>
    </row>
    <row r="33" spans="1:29">
      <c r="A33" s="39" t="s">
        <v>82</v>
      </c>
      <c r="B33" s="220" t="s">
        <v>14</v>
      </c>
      <c r="C33" s="221" t="s">
        <v>14</v>
      </c>
      <c r="D33" s="220" t="s">
        <v>14</v>
      </c>
      <c r="E33" s="221" t="s">
        <v>14</v>
      </c>
      <c r="F33" s="220" t="s">
        <v>14</v>
      </c>
      <c r="G33" s="221" t="s">
        <v>14</v>
      </c>
      <c r="H33" s="220" t="s">
        <v>14</v>
      </c>
      <c r="I33" s="221" t="s">
        <v>14</v>
      </c>
      <c r="J33" s="220" t="s">
        <v>14</v>
      </c>
      <c r="K33" s="221" t="s">
        <v>14</v>
      </c>
      <c r="L33" s="220" t="s">
        <v>14</v>
      </c>
      <c r="M33" s="221" t="s">
        <v>14</v>
      </c>
      <c r="N33" s="220" t="s">
        <v>14</v>
      </c>
      <c r="O33" s="221" t="s">
        <v>14</v>
      </c>
      <c r="P33" s="220" t="s">
        <v>14</v>
      </c>
      <c r="Q33" s="222" t="s">
        <v>14</v>
      </c>
      <c r="R33" s="186" t="s">
        <v>14</v>
      </c>
      <c r="U33" s="242"/>
      <c r="V33" s="244" t="e">
        <f t="shared" si="0"/>
        <v>#VALUE!</v>
      </c>
      <c r="W33" s="244" t="e">
        <f t="shared" si="1"/>
        <v>#VALUE!</v>
      </c>
      <c r="X33" s="244" t="e">
        <f t="shared" si="2"/>
        <v>#VALUE!</v>
      </c>
      <c r="Y33" s="244" t="e">
        <f t="shared" si="3"/>
        <v>#VALUE!</v>
      </c>
      <c r="Z33" s="244" t="e">
        <f t="shared" si="4"/>
        <v>#VALUE!</v>
      </c>
      <c r="AA33" s="244" t="e">
        <f t="shared" si="5"/>
        <v>#VALUE!</v>
      </c>
      <c r="AB33" s="244" t="e">
        <f t="shared" si="6"/>
        <v>#VALUE!</v>
      </c>
      <c r="AC33" s="244" t="e">
        <f t="shared" si="7"/>
        <v>#VALUE!</v>
      </c>
    </row>
    <row r="34" spans="1:29">
      <c r="A34" s="39" t="s">
        <v>454</v>
      </c>
      <c r="B34" s="220">
        <v>1.3892047492755051</v>
      </c>
      <c r="C34" s="221">
        <v>0.15390855030728626</v>
      </c>
      <c r="D34" s="220">
        <v>0.47358648081761451</v>
      </c>
      <c r="E34" s="221">
        <v>0.17590622475912848</v>
      </c>
      <c r="F34" s="220">
        <v>4.8111067407477101E-2</v>
      </c>
      <c r="G34" s="221">
        <v>0.16035340204865883</v>
      </c>
      <c r="H34" s="220">
        <v>0.17059463030964039</v>
      </c>
      <c r="I34" s="221">
        <v>0.39669515574274389</v>
      </c>
      <c r="J34" s="220">
        <v>8.7287983098394001E-3</v>
      </c>
      <c r="K34" s="221">
        <v>7.4842641581670671E-3</v>
      </c>
      <c r="L34" s="220">
        <v>-9.0796942295414997E-3</v>
      </c>
      <c r="M34" s="221">
        <v>3.739533286848951E-3</v>
      </c>
      <c r="N34" s="220">
        <v>7.1831196696980999E-3</v>
      </c>
      <c r="O34" s="221">
        <v>3.8505613356978816E-3</v>
      </c>
      <c r="P34" s="220">
        <v>-9.4314576490963E-3</v>
      </c>
      <c r="Q34" s="222">
        <v>5.2071852540105145E-3</v>
      </c>
      <c r="R34" s="186">
        <v>0.1156421771120837</v>
      </c>
      <c r="U34" s="242"/>
      <c r="V34" s="244" t="str">
        <f t="shared" si="0"/>
        <v>+</v>
      </c>
      <c r="W34" s="244" t="str">
        <f t="shared" si="1"/>
        <v>+</v>
      </c>
      <c r="X34" s="244" t="str">
        <f t="shared" si="2"/>
        <v/>
      </c>
      <c r="Y34" s="244" t="str">
        <f t="shared" si="3"/>
        <v/>
      </c>
      <c r="Z34" s="244" t="str">
        <f t="shared" si="4"/>
        <v/>
      </c>
      <c r="AA34" s="244" t="str">
        <f t="shared" si="5"/>
        <v>-</v>
      </c>
      <c r="AB34" s="244" t="str">
        <f t="shared" si="6"/>
        <v/>
      </c>
      <c r="AC34" s="244" t="str">
        <f t="shared" si="7"/>
        <v/>
      </c>
    </row>
    <row r="35" spans="1:29">
      <c r="A35" s="39" t="s">
        <v>80</v>
      </c>
      <c r="B35" s="220">
        <v>0.7565047939898748</v>
      </c>
      <c r="C35" s="221">
        <v>0.10011347753741</v>
      </c>
      <c r="D35" s="220">
        <v>0.44222571621413781</v>
      </c>
      <c r="E35" s="221">
        <v>9.7184036227068421E-2</v>
      </c>
      <c r="F35" s="220">
        <v>0.11619929119018629</v>
      </c>
      <c r="G35" s="221">
        <v>8.4362482544755896E-2</v>
      </c>
      <c r="H35" s="220">
        <v>0.2344934791256004</v>
      </c>
      <c r="I35" s="221">
        <v>8.0297779396637972E-2</v>
      </c>
      <c r="J35" s="220">
        <v>3.4259211459231699E-2</v>
      </c>
      <c r="K35" s="221">
        <v>3.7062550599317643E-3</v>
      </c>
      <c r="L35" s="220">
        <v>3.292353744078E-4</v>
      </c>
      <c r="M35" s="221">
        <v>2.8924058100414951E-3</v>
      </c>
      <c r="N35" s="220">
        <v>6.0606314037163003E-3</v>
      </c>
      <c r="O35" s="221">
        <v>4.3548344269484464E-3</v>
      </c>
      <c r="P35" s="220">
        <v>3.6666428970180999E-3</v>
      </c>
      <c r="Q35" s="221">
        <v>4.8135679707680184E-3</v>
      </c>
      <c r="R35" s="186">
        <v>8.35375340292802E-2</v>
      </c>
      <c r="U35" s="242"/>
      <c r="V35" s="244" t="str">
        <f t="shared" si="0"/>
        <v>+</v>
      </c>
      <c r="W35" s="244" t="str">
        <f t="shared" si="1"/>
        <v>+</v>
      </c>
      <c r="X35" s="244" t="str">
        <f t="shared" si="2"/>
        <v/>
      </c>
      <c r="Y35" s="244" t="str">
        <f t="shared" si="3"/>
        <v>+</v>
      </c>
      <c r="Z35" s="244" t="str">
        <f t="shared" si="4"/>
        <v>+</v>
      </c>
      <c r="AA35" s="244" t="str">
        <f t="shared" si="5"/>
        <v/>
      </c>
      <c r="AB35" s="244" t="str">
        <f t="shared" si="6"/>
        <v/>
      </c>
      <c r="AC35" s="244" t="str">
        <f t="shared" si="7"/>
        <v/>
      </c>
    </row>
    <row r="36" spans="1:29">
      <c r="A36" s="39" t="s">
        <v>96</v>
      </c>
      <c r="B36" s="220">
        <v>0.91413310649103707</v>
      </c>
      <c r="C36" s="221">
        <v>0.13388387575899902</v>
      </c>
      <c r="D36" s="220">
        <v>0.54724639106236028</v>
      </c>
      <c r="E36" s="221">
        <v>0.14602039815983905</v>
      </c>
      <c r="F36" s="220">
        <v>-0.28268180981049118</v>
      </c>
      <c r="G36" s="221">
        <v>0.13953333854855612</v>
      </c>
      <c r="H36" s="220">
        <v>0.1151716249224308</v>
      </c>
      <c r="I36" s="221">
        <v>0.17950070635350551</v>
      </c>
      <c r="J36" s="220">
        <v>-2.299610321622E-4</v>
      </c>
      <c r="K36" s="221">
        <v>5.9595239984405633E-3</v>
      </c>
      <c r="L36" s="220">
        <v>-4.6083191599081003E-3</v>
      </c>
      <c r="M36" s="221">
        <v>3.3690417437400822E-3</v>
      </c>
      <c r="N36" s="220">
        <v>1.2304530750197999E-3</v>
      </c>
      <c r="O36" s="221">
        <v>4.504839480700718E-3</v>
      </c>
      <c r="P36" s="220">
        <v>3.2239956061629999E-3</v>
      </c>
      <c r="Q36" s="222">
        <v>4.4889394917922284E-3</v>
      </c>
      <c r="R36" s="186">
        <v>6.9963083410925705E-2</v>
      </c>
      <c r="U36" s="242"/>
      <c r="V36" s="244" t="str">
        <f t="shared" si="0"/>
        <v>+</v>
      </c>
      <c r="W36" s="244" t="str">
        <f t="shared" si="1"/>
        <v>+</v>
      </c>
      <c r="X36" s="244" t="str">
        <f t="shared" si="2"/>
        <v>-</v>
      </c>
      <c r="Y36" s="244" t="str">
        <f t="shared" si="3"/>
        <v/>
      </c>
      <c r="Z36" s="244" t="str">
        <f t="shared" si="4"/>
        <v/>
      </c>
      <c r="AA36" s="244" t="str">
        <f t="shared" si="5"/>
        <v/>
      </c>
      <c r="AB36" s="244" t="str">
        <f t="shared" si="6"/>
        <v/>
      </c>
      <c r="AC36" s="244" t="str">
        <f t="shared" si="7"/>
        <v/>
      </c>
    </row>
    <row r="37" spans="1:29">
      <c r="A37" s="39" t="s">
        <v>92</v>
      </c>
      <c r="B37" s="220">
        <v>1.150309201204041</v>
      </c>
      <c r="C37" s="221">
        <v>0.11567523459640475</v>
      </c>
      <c r="D37" s="220">
        <v>0.83051557089389094</v>
      </c>
      <c r="E37" s="221">
        <v>0.11004812109711387</v>
      </c>
      <c r="F37" s="220">
        <v>7.3912617368616E-3</v>
      </c>
      <c r="G37" s="221">
        <v>0.11560980199269885</v>
      </c>
      <c r="H37" s="220">
        <v>-3.4223707622311597E-2</v>
      </c>
      <c r="I37" s="221">
        <v>0.19431445885559331</v>
      </c>
      <c r="J37" s="220">
        <v>7.2471449684618997E-3</v>
      </c>
      <c r="K37" s="221">
        <v>4.3906311434040307E-3</v>
      </c>
      <c r="L37" s="220">
        <v>-7.1974842701770002E-3</v>
      </c>
      <c r="M37" s="221">
        <v>3.6445111939056502E-3</v>
      </c>
      <c r="N37" s="220">
        <v>1.34824443665539E-2</v>
      </c>
      <c r="O37" s="221">
        <v>4.4782622177452136E-3</v>
      </c>
      <c r="P37" s="220">
        <v>-1.3872050061285E-2</v>
      </c>
      <c r="Q37" s="222">
        <v>5.6552006226708593E-3</v>
      </c>
      <c r="R37" s="186">
        <v>0.12522268088647459</v>
      </c>
      <c r="U37" s="242"/>
      <c r="V37" s="244" t="str">
        <f t="shared" si="0"/>
        <v>+</v>
      </c>
      <c r="W37" s="244" t="str">
        <f t="shared" si="1"/>
        <v>+</v>
      </c>
      <c r="X37" s="244" t="str">
        <f t="shared" si="2"/>
        <v/>
      </c>
      <c r="Y37" s="244" t="str">
        <f t="shared" si="3"/>
        <v/>
      </c>
      <c r="Z37" s="244" t="str">
        <f t="shared" si="4"/>
        <v/>
      </c>
      <c r="AA37" s="244" t="str">
        <f t="shared" si="5"/>
        <v>-</v>
      </c>
      <c r="AB37" s="244" t="str">
        <f t="shared" si="6"/>
        <v>+</v>
      </c>
      <c r="AC37" s="244" t="str">
        <f t="shared" si="7"/>
        <v>-</v>
      </c>
    </row>
    <row r="38" spans="1:29">
      <c r="A38" s="39" t="s">
        <v>66</v>
      </c>
      <c r="B38" s="220">
        <v>1.0836472152220911</v>
      </c>
      <c r="C38" s="221">
        <v>0.14952698592268868</v>
      </c>
      <c r="D38" s="220">
        <v>0.21817870546671059</v>
      </c>
      <c r="E38" s="221">
        <v>0.11459488233819592</v>
      </c>
      <c r="F38" s="220">
        <v>0.42402066995003929</v>
      </c>
      <c r="G38" s="221">
        <v>0.16195894348154266</v>
      </c>
      <c r="H38" s="220">
        <v>0.38166428674862718</v>
      </c>
      <c r="I38" s="221">
        <v>0.13122919620618614</v>
      </c>
      <c r="J38" s="220">
        <v>1.5832164782812502E-2</v>
      </c>
      <c r="K38" s="221">
        <v>4.6903200689081175E-3</v>
      </c>
      <c r="L38" s="220">
        <v>-2.9491773923388002E-3</v>
      </c>
      <c r="M38" s="221">
        <v>5.5456407407404179E-3</v>
      </c>
      <c r="N38" s="220">
        <v>1.6816682611237E-3</v>
      </c>
      <c r="O38" s="221">
        <v>5.5926958341317341E-3</v>
      </c>
      <c r="P38" s="220">
        <v>1.0554848151561699E-2</v>
      </c>
      <c r="Q38" s="222">
        <v>5.4750691836825674E-3</v>
      </c>
      <c r="R38" s="186">
        <v>6.4771544694281896E-2</v>
      </c>
      <c r="U38" s="242"/>
      <c r="V38" s="244" t="str">
        <f t="shared" si="0"/>
        <v>+</v>
      </c>
      <c r="W38" s="244" t="str">
        <f t="shared" si="1"/>
        <v/>
      </c>
      <c r="X38" s="244" t="str">
        <f t="shared" si="2"/>
        <v>+</v>
      </c>
      <c r="Y38" s="244" t="str">
        <f t="shared" si="3"/>
        <v>+</v>
      </c>
      <c r="Z38" s="244" t="str">
        <f t="shared" si="4"/>
        <v>+</v>
      </c>
      <c r="AA38" s="244" t="str">
        <f t="shared" si="5"/>
        <v/>
      </c>
      <c r="AB38" s="244" t="str">
        <f t="shared" si="6"/>
        <v/>
      </c>
      <c r="AC38" s="244" t="str">
        <f t="shared" si="7"/>
        <v/>
      </c>
    </row>
    <row r="39" spans="1:29">
      <c r="A39" s="39" t="s">
        <v>58</v>
      </c>
      <c r="B39" s="220">
        <v>0.63001254492019931</v>
      </c>
      <c r="C39" s="221">
        <v>8.277152963026134E-2</v>
      </c>
      <c r="D39" s="220">
        <v>0.32715545759627379</v>
      </c>
      <c r="E39" s="221">
        <v>8.3462156147182609E-2</v>
      </c>
      <c r="F39" s="220">
        <v>0.5945793259517187</v>
      </c>
      <c r="G39" s="221">
        <v>0.11528761003098245</v>
      </c>
      <c r="H39" s="220">
        <v>2.78526201223919E-2</v>
      </c>
      <c r="I39" s="221">
        <v>7.706950314666576E-2</v>
      </c>
      <c r="J39" s="220">
        <v>1.30157588160683E-2</v>
      </c>
      <c r="K39" s="221">
        <v>4.1905069506235695E-3</v>
      </c>
      <c r="L39" s="220">
        <v>-2.8489688219312998E-3</v>
      </c>
      <c r="M39" s="221">
        <v>2.9500492475561654E-3</v>
      </c>
      <c r="N39" s="220">
        <v>4.3989780344789002E-3</v>
      </c>
      <c r="O39" s="221">
        <v>4.4953136057034734E-3</v>
      </c>
      <c r="P39" s="220">
        <v>-1.9591722643819999E-4</v>
      </c>
      <c r="Q39" s="222">
        <v>4.3809424930415196E-3</v>
      </c>
      <c r="R39" s="186">
        <v>6.5071089066871896E-2</v>
      </c>
      <c r="U39" s="242"/>
      <c r="V39" s="244" t="str">
        <f t="shared" si="0"/>
        <v>+</v>
      </c>
      <c r="W39" s="244" t="str">
        <f t="shared" si="1"/>
        <v>+</v>
      </c>
      <c r="X39" s="244" t="str">
        <f t="shared" si="2"/>
        <v>+</v>
      </c>
      <c r="Y39" s="244" t="str">
        <f t="shared" si="3"/>
        <v/>
      </c>
      <c r="Z39" s="244" t="str">
        <f t="shared" si="4"/>
        <v>+</v>
      </c>
      <c r="AA39" s="244" t="str">
        <f t="shared" si="5"/>
        <v/>
      </c>
      <c r="AB39" s="244" t="str">
        <f t="shared" si="6"/>
        <v/>
      </c>
      <c r="AC39" s="244" t="str">
        <f t="shared" si="7"/>
        <v/>
      </c>
    </row>
    <row r="40" spans="1:29">
      <c r="A40" s="39" t="s">
        <v>76</v>
      </c>
      <c r="B40" s="220">
        <v>0.97138049048913166</v>
      </c>
      <c r="C40" s="221">
        <v>8.0969824767495202E-2</v>
      </c>
      <c r="D40" s="220">
        <v>0.27943324459913121</v>
      </c>
      <c r="E40" s="221">
        <v>8.0052667179354317E-2</v>
      </c>
      <c r="F40" s="220">
        <v>0.12941876569897859</v>
      </c>
      <c r="G40" s="221">
        <v>0.10059072123159959</v>
      </c>
      <c r="H40" s="220">
        <v>0.45229754955078111</v>
      </c>
      <c r="I40" s="221">
        <v>0.14187593360076015</v>
      </c>
      <c r="J40" s="220">
        <v>1.1653934852948401E-2</v>
      </c>
      <c r="K40" s="221">
        <v>3.9879735826965816E-3</v>
      </c>
      <c r="L40" s="220">
        <v>-4.6616994158566998E-3</v>
      </c>
      <c r="M40" s="221">
        <v>3.0701778200270015E-3</v>
      </c>
      <c r="N40" s="220">
        <v>1.8613852353175E-3</v>
      </c>
      <c r="O40" s="221">
        <v>3.7011248190771009E-3</v>
      </c>
      <c r="P40" s="220">
        <v>8.0322325546492001E-3</v>
      </c>
      <c r="Q40" s="222">
        <v>8.395231000522755E-3</v>
      </c>
      <c r="R40" s="186">
        <v>0.10518842738634419</v>
      </c>
      <c r="U40" s="242"/>
      <c r="V40" s="244" t="str">
        <f t="shared" si="0"/>
        <v>+</v>
      </c>
      <c r="W40" s="244" t="str">
        <f t="shared" si="1"/>
        <v>+</v>
      </c>
      <c r="X40" s="244" t="str">
        <f t="shared" si="2"/>
        <v/>
      </c>
      <c r="Y40" s="244" t="str">
        <f t="shared" si="3"/>
        <v>+</v>
      </c>
      <c r="Z40" s="244" t="str">
        <f t="shared" si="4"/>
        <v>+</v>
      </c>
      <c r="AA40" s="244" t="str">
        <f t="shared" si="5"/>
        <v/>
      </c>
      <c r="AB40" s="244" t="str">
        <f t="shared" si="6"/>
        <v/>
      </c>
      <c r="AC40" s="244" t="str">
        <f t="shared" si="7"/>
        <v/>
      </c>
    </row>
    <row r="41" spans="1:29">
      <c r="A41" s="39" t="s">
        <v>2</v>
      </c>
      <c r="B41" s="220">
        <v>0.60055724073174832</v>
      </c>
      <c r="C41" s="221">
        <v>0.11491588708569238</v>
      </c>
      <c r="D41" s="220">
        <v>0.15599902521309131</v>
      </c>
      <c r="E41" s="221">
        <v>9.0588839871967725E-2</v>
      </c>
      <c r="F41" s="220">
        <v>-0.1087041664151607</v>
      </c>
      <c r="G41" s="221">
        <v>0.12347071037550598</v>
      </c>
      <c r="H41" s="220">
        <v>-0.2686048449984455</v>
      </c>
      <c r="I41" s="221">
        <v>0.22697157286878225</v>
      </c>
      <c r="J41" s="220">
        <v>4.9131145045084E-3</v>
      </c>
      <c r="K41" s="221">
        <v>6.1084631191962125E-3</v>
      </c>
      <c r="L41" s="220">
        <v>-5.9423137165117001E-3</v>
      </c>
      <c r="M41" s="221">
        <v>2.5916084123912783E-3</v>
      </c>
      <c r="N41" s="220">
        <v>6.2832623227862001E-3</v>
      </c>
      <c r="O41" s="221">
        <v>4.3337180312458014E-3</v>
      </c>
      <c r="P41" s="220">
        <v>-1.3876115094279E-3</v>
      </c>
      <c r="Q41" s="222">
        <v>4.7383027218661682E-3</v>
      </c>
      <c r="R41" s="186">
        <v>3.5009607977265697E-2</v>
      </c>
      <c r="U41" s="242"/>
      <c r="V41" s="244" t="str">
        <f t="shared" si="0"/>
        <v>+</v>
      </c>
      <c r="W41" s="244" t="str">
        <f t="shared" si="1"/>
        <v/>
      </c>
      <c r="X41" s="244" t="str">
        <f t="shared" si="2"/>
        <v/>
      </c>
      <c r="Y41" s="244" t="str">
        <f t="shared" si="3"/>
        <v/>
      </c>
      <c r="Z41" s="244" t="str">
        <f t="shared" si="4"/>
        <v/>
      </c>
      <c r="AA41" s="244" t="str">
        <f t="shared" si="5"/>
        <v>-</v>
      </c>
      <c r="AB41" s="244" t="str">
        <f t="shared" si="6"/>
        <v/>
      </c>
      <c r="AC41" s="244" t="str">
        <f t="shared" si="7"/>
        <v/>
      </c>
    </row>
    <row r="42" spans="1:29">
      <c r="A42" s="39" t="s">
        <v>93</v>
      </c>
      <c r="B42" s="220">
        <v>0.6384064161829871</v>
      </c>
      <c r="C42" s="221">
        <v>0.10233925307078948</v>
      </c>
      <c r="D42" s="220">
        <v>0.47497630454755912</v>
      </c>
      <c r="E42" s="221">
        <v>0.1622952377898359</v>
      </c>
      <c r="F42" s="220">
        <v>-0.1381528618167743</v>
      </c>
      <c r="G42" s="221">
        <v>8.8453242670182675E-2</v>
      </c>
      <c r="H42" s="220">
        <v>7.5243888988069496E-2</v>
      </c>
      <c r="I42" s="221">
        <v>8.9436532732801471E-2</v>
      </c>
      <c r="J42" s="220">
        <v>1.8938682528974E-3</v>
      </c>
      <c r="K42" s="221">
        <v>5.5716271578971121E-3</v>
      </c>
      <c r="L42" s="220">
        <v>-2.1758861261737998E-3</v>
      </c>
      <c r="M42" s="221">
        <v>2.3492238592194808E-3</v>
      </c>
      <c r="N42" s="220">
        <v>1.5925376224625999E-3</v>
      </c>
      <c r="O42" s="221">
        <v>2.6506732692323292E-3</v>
      </c>
      <c r="P42" s="220">
        <v>8.9871983710826994E-3</v>
      </c>
      <c r="Q42" s="222">
        <v>3.8425884338404771E-3</v>
      </c>
      <c r="R42" s="186">
        <v>4.5570511836684702E-2</v>
      </c>
      <c r="U42" s="242"/>
      <c r="V42" s="244" t="str">
        <f t="shared" si="0"/>
        <v>+</v>
      </c>
      <c r="W42" s="244" t="str">
        <f t="shared" si="1"/>
        <v>+</v>
      </c>
      <c r="X42" s="244" t="str">
        <f t="shared" si="2"/>
        <v/>
      </c>
      <c r="Y42" s="244" t="str">
        <f t="shared" si="3"/>
        <v/>
      </c>
      <c r="Z42" s="244" t="str">
        <f t="shared" si="4"/>
        <v/>
      </c>
      <c r="AA42" s="244" t="str">
        <f t="shared" si="5"/>
        <v/>
      </c>
      <c r="AB42" s="244" t="str">
        <f t="shared" si="6"/>
        <v/>
      </c>
      <c r="AC42" s="244" t="str">
        <f t="shared" si="7"/>
        <v>+</v>
      </c>
    </row>
    <row r="43" spans="1:29">
      <c r="A43" s="39" t="s">
        <v>106</v>
      </c>
      <c r="B43" s="220">
        <v>0.76650639622287253</v>
      </c>
      <c r="C43" s="221">
        <v>0.12832466990339023</v>
      </c>
      <c r="D43" s="220">
        <v>0.51218267676923857</v>
      </c>
      <c r="E43" s="221">
        <v>8.9184350705204682E-2</v>
      </c>
      <c r="F43" s="220">
        <v>-0.27464791190494148</v>
      </c>
      <c r="G43" s="221">
        <v>0.10520369396014291</v>
      </c>
      <c r="H43" s="220">
        <v>0.33283149074825141</v>
      </c>
      <c r="I43" s="221">
        <v>0.10333374863681244</v>
      </c>
      <c r="J43" s="220">
        <v>5.0613159354259002E-3</v>
      </c>
      <c r="K43" s="221">
        <v>4.6479574631295428E-3</v>
      </c>
      <c r="L43" s="220">
        <v>-1.9406362168430001E-3</v>
      </c>
      <c r="M43" s="221">
        <v>6.2910003815587236E-3</v>
      </c>
      <c r="N43" s="220">
        <v>1.7976180486290998E-2</v>
      </c>
      <c r="O43" s="221">
        <v>7.1862513604136159E-3</v>
      </c>
      <c r="P43" s="220">
        <v>-1.8372082825374701E-2</v>
      </c>
      <c r="Q43" s="222">
        <v>1.0674579300596112E-2</v>
      </c>
      <c r="R43" s="186">
        <v>0.1080724059410496</v>
      </c>
      <c r="U43" s="242"/>
      <c r="V43" s="244" t="str">
        <f t="shared" si="0"/>
        <v>+</v>
      </c>
      <c r="W43" s="244" t="str">
        <f t="shared" si="1"/>
        <v>+</v>
      </c>
      <c r="X43" s="244" t="str">
        <f t="shared" si="2"/>
        <v>-</v>
      </c>
      <c r="Y43" s="244" t="str">
        <f t="shared" si="3"/>
        <v>+</v>
      </c>
      <c r="Z43" s="244" t="str">
        <f t="shared" si="4"/>
        <v/>
      </c>
      <c r="AA43" s="244" t="str">
        <f t="shared" si="5"/>
        <v/>
      </c>
      <c r="AB43" s="244" t="str">
        <f t="shared" si="6"/>
        <v>+</v>
      </c>
      <c r="AC43" s="244" t="str">
        <f t="shared" si="7"/>
        <v/>
      </c>
    </row>
    <row r="44" spans="1:29">
      <c r="A44" s="39" t="s">
        <v>71</v>
      </c>
      <c r="B44" s="220">
        <v>0.81242337760286421</v>
      </c>
      <c r="C44" s="221">
        <v>9.0020321797472325E-2</v>
      </c>
      <c r="D44" s="220">
        <v>0.81712246321510462</v>
      </c>
      <c r="E44" s="221">
        <v>8.4197592620716383E-2</v>
      </c>
      <c r="F44" s="220">
        <v>-0.19064995719745551</v>
      </c>
      <c r="G44" s="221">
        <v>6.3665956063446702E-2</v>
      </c>
      <c r="H44" s="220">
        <v>0.18276799318755091</v>
      </c>
      <c r="I44" s="221">
        <v>8.7858308401448162E-2</v>
      </c>
      <c r="J44" s="220">
        <v>9.0190843838750001E-4</v>
      </c>
      <c r="K44" s="221">
        <v>3.2756807291698113E-3</v>
      </c>
      <c r="L44" s="220">
        <v>-5.4563470630532001E-3</v>
      </c>
      <c r="M44" s="221">
        <v>2.6897838315020702E-3</v>
      </c>
      <c r="N44" s="220">
        <v>8.8810440720688E-3</v>
      </c>
      <c r="O44" s="221">
        <v>4.4521137601561019E-3</v>
      </c>
      <c r="P44" s="220">
        <v>-2.1772261112762E-3</v>
      </c>
      <c r="Q44" s="222">
        <v>5.4368198537019831E-3</v>
      </c>
      <c r="R44" s="186">
        <v>0.1486858519593913</v>
      </c>
      <c r="U44" s="242"/>
      <c r="V44" s="244" t="str">
        <f t="shared" si="0"/>
        <v>+</v>
      </c>
      <c r="W44" s="244" t="str">
        <f t="shared" si="1"/>
        <v>+</v>
      </c>
      <c r="X44" s="244" t="str">
        <f t="shared" si="2"/>
        <v>-</v>
      </c>
      <c r="Y44" s="244" t="str">
        <f t="shared" si="3"/>
        <v>+</v>
      </c>
      <c r="Z44" s="244" t="str">
        <f t="shared" si="4"/>
        <v/>
      </c>
      <c r="AA44" s="244" t="str">
        <f t="shared" si="5"/>
        <v>-</v>
      </c>
      <c r="AB44" s="244" t="str">
        <f t="shared" si="6"/>
        <v>+</v>
      </c>
      <c r="AC44" s="244" t="str">
        <f t="shared" si="7"/>
        <v/>
      </c>
    </row>
    <row r="45" spans="1:29">
      <c r="A45" s="39" t="s">
        <v>89</v>
      </c>
      <c r="B45" s="220">
        <v>0.90859778751763343</v>
      </c>
      <c r="C45" s="221">
        <v>0.14082774798996303</v>
      </c>
      <c r="D45" s="220">
        <v>0.66170177857401502</v>
      </c>
      <c r="E45" s="221">
        <v>0.11584309480176168</v>
      </c>
      <c r="F45" s="220">
        <v>-2.2797154670383998E-2</v>
      </c>
      <c r="G45" s="221">
        <v>0.10579351415790542</v>
      </c>
      <c r="H45" s="220">
        <v>0.165119027076603</v>
      </c>
      <c r="I45" s="221">
        <v>0.28451223459691777</v>
      </c>
      <c r="J45" s="220">
        <v>9.9562476378859E-3</v>
      </c>
      <c r="K45" s="221">
        <v>7.6946375861021814E-3</v>
      </c>
      <c r="L45" s="220">
        <v>7.2793121548269996E-4</v>
      </c>
      <c r="M45" s="221">
        <v>3.5592916092571747E-3</v>
      </c>
      <c r="N45" s="220">
        <v>3.8933790517147E-3</v>
      </c>
      <c r="O45" s="221">
        <v>5.3058407213646859E-3</v>
      </c>
      <c r="P45" s="220">
        <v>3.0093086145152E-3</v>
      </c>
      <c r="Q45" s="222">
        <v>7.48985270128571E-3</v>
      </c>
      <c r="R45" s="186">
        <v>0.1003122322326017</v>
      </c>
      <c r="U45" s="242"/>
      <c r="V45" s="244" t="str">
        <f t="shared" si="0"/>
        <v>+</v>
      </c>
      <c r="W45" s="244" t="str">
        <f t="shared" si="1"/>
        <v>+</v>
      </c>
      <c r="X45" s="244" t="str">
        <f t="shared" si="2"/>
        <v/>
      </c>
      <c r="Y45" s="244" t="str">
        <f t="shared" si="3"/>
        <v/>
      </c>
      <c r="Z45" s="244" t="str">
        <f t="shared" si="4"/>
        <v/>
      </c>
      <c r="AA45" s="244" t="str">
        <f t="shared" si="5"/>
        <v/>
      </c>
      <c r="AB45" s="244" t="str">
        <f t="shared" si="6"/>
        <v/>
      </c>
      <c r="AC45" s="244" t="str">
        <f t="shared" si="7"/>
        <v/>
      </c>
    </row>
    <row r="46" spans="1:29">
      <c r="A46" s="39" t="s">
        <v>103</v>
      </c>
      <c r="B46" s="220">
        <v>0.54873158495345631</v>
      </c>
      <c r="C46" s="221">
        <v>6.3196966311002467E-2</v>
      </c>
      <c r="D46" s="220">
        <v>0.72968331796623931</v>
      </c>
      <c r="E46" s="221">
        <v>0.13738183736456891</v>
      </c>
      <c r="F46" s="220">
        <v>-0.18376151190765461</v>
      </c>
      <c r="G46" s="221">
        <v>7.4024571859751573E-2</v>
      </c>
      <c r="H46" s="220">
        <v>0.1961734395381812</v>
      </c>
      <c r="I46" s="221">
        <v>8.2260066077382163E-2</v>
      </c>
      <c r="J46" s="220">
        <v>4.1850939605429999E-4</v>
      </c>
      <c r="K46" s="221">
        <v>4.4361203423522151E-3</v>
      </c>
      <c r="L46" s="220">
        <v>-1.3371347252909001E-3</v>
      </c>
      <c r="M46" s="221">
        <v>1.9396873933115234E-3</v>
      </c>
      <c r="N46" s="220">
        <v>3.0954267775036002E-3</v>
      </c>
      <c r="O46" s="221">
        <v>2.6228992622007426E-3</v>
      </c>
      <c r="P46" s="220">
        <v>1.109141417098E-4</v>
      </c>
      <c r="Q46" s="222">
        <v>6.3280061466897885E-3</v>
      </c>
      <c r="R46" s="186">
        <v>5.4157211710759601E-2</v>
      </c>
      <c r="U46" s="242"/>
      <c r="V46" s="244" t="str">
        <f t="shared" si="0"/>
        <v>+</v>
      </c>
      <c r="W46" s="244" t="str">
        <f t="shared" si="1"/>
        <v>+</v>
      </c>
      <c r="X46" s="244" t="str">
        <f t="shared" si="2"/>
        <v>-</v>
      </c>
      <c r="Y46" s="244" t="str">
        <f t="shared" si="3"/>
        <v>+</v>
      </c>
      <c r="Z46" s="244" t="str">
        <f t="shared" si="4"/>
        <v/>
      </c>
      <c r="AA46" s="244" t="str">
        <f t="shared" si="5"/>
        <v/>
      </c>
      <c r="AB46" s="244" t="str">
        <f t="shared" si="6"/>
        <v/>
      </c>
      <c r="AC46" s="244" t="str">
        <f t="shared" si="7"/>
        <v/>
      </c>
    </row>
    <row r="47" spans="1:29">
      <c r="A47" s="39" t="s">
        <v>74</v>
      </c>
      <c r="B47" s="220">
        <v>0.83531406854263701</v>
      </c>
      <c r="C47" s="221">
        <v>0.11893077032572852</v>
      </c>
      <c r="D47" s="220">
        <v>0.57413145535284937</v>
      </c>
      <c r="E47" s="221">
        <v>0.15400390530247249</v>
      </c>
      <c r="F47" s="220">
        <v>0.22114755405395189</v>
      </c>
      <c r="G47" s="221">
        <v>0.10476441856777342</v>
      </c>
      <c r="H47" s="220">
        <v>0.308249811798256</v>
      </c>
      <c r="I47" s="221">
        <v>0.16838786857445751</v>
      </c>
      <c r="J47" s="220">
        <v>1.5672862447315299E-2</v>
      </c>
      <c r="K47" s="221">
        <v>5.2589470940519502E-3</v>
      </c>
      <c r="L47" s="220">
        <v>-9.3260338447091005E-3</v>
      </c>
      <c r="M47" s="221">
        <v>2.7153694518652727E-3</v>
      </c>
      <c r="N47" s="220">
        <v>3.0243517079140002E-3</v>
      </c>
      <c r="O47" s="221">
        <v>4.562849475135051E-3</v>
      </c>
      <c r="P47" s="220">
        <v>3.0047858793622002E-2</v>
      </c>
      <c r="Q47" s="222">
        <v>1.0624423360496866E-2</v>
      </c>
      <c r="R47" s="186">
        <v>8.7755688808555304E-2</v>
      </c>
      <c r="U47" s="242"/>
      <c r="V47" s="244" t="str">
        <f t="shared" si="0"/>
        <v>+</v>
      </c>
      <c r="W47" s="244" t="str">
        <f t="shared" si="1"/>
        <v>+</v>
      </c>
      <c r="X47" s="244" t="str">
        <f t="shared" si="2"/>
        <v>+</v>
      </c>
      <c r="Y47" s="244" t="str">
        <f t="shared" si="3"/>
        <v/>
      </c>
      <c r="Z47" s="244" t="str">
        <f t="shared" si="4"/>
        <v>+</v>
      </c>
      <c r="AA47" s="244" t="str">
        <f t="shared" si="5"/>
        <v>-</v>
      </c>
      <c r="AB47" s="244" t="str">
        <f t="shared" si="6"/>
        <v/>
      </c>
      <c r="AC47" s="244" t="str">
        <f t="shared" si="7"/>
        <v>+</v>
      </c>
    </row>
    <row r="48" spans="1:29">
      <c r="A48" s="39" t="s">
        <v>60</v>
      </c>
      <c r="B48" s="220">
        <v>0.92712258338699371</v>
      </c>
      <c r="C48" s="221">
        <v>0.17352210600876</v>
      </c>
      <c r="D48" s="220">
        <v>0.38148308433440881</v>
      </c>
      <c r="E48" s="221">
        <v>0.11891822216056042</v>
      </c>
      <c r="F48" s="220">
        <v>0.4106796958463993</v>
      </c>
      <c r="G48" s="221">
        <v>0.15628425133033316</v>
      </c>
      <c r="H48" s="220">
        <v>-1.6767434930674199E-2</v>
      </c>
      <c r="I48" s="221">
        <v>0.18898296848554527</v>
      </c>
      <c r="J48" s="220">
        <v>2.2176541795085498E-2</v>
      </c>
      <c r="K48" s="221">
        <v>4.774875560285185E-3</v>
      </c>
      <c r="L48" s="220">
        <v>-6.6745171429880004E-3</v>
      </c>
      <c r="M48" s="221">
        <v>4.2663337846726209E-3</v>
      </c>
      <c r="N48" s="220">
        <v>-6.5356044306742996E-3</v>
      </c>
      <c r="O48" s="221">
        <v>5.7069187828713633E-3</v>
      </c>
      <c r="P48" s="220">
        <v>-5.0629479225392003E-3</v>
      </c>
      <c r="Q48" s="222">
        <v>6.2306629764097374E-3</v>
      </c>
      <c r="R48" s="186">
        <v>9.8883067630527996E-2</v>
      </c>
      <c r="U48" s="242"/>
      <c r="V48" s="244" t="str">
        <f t="shared" si="0"/>
        <v>+</v>
      </c>
      <c r="W48" s="244" t="str">
        <f t="shared" si="1"/>
        <v>+</v>
      </c>
      <c r="X48" s="244" t="str">
        <f t="shared" si="2"/>
        <v>+</v>
      </c>
      <c r="Y48" s="244" t="str">
        <f t="shared" si="3"/>
        <v/>
      </c>
      <c r="Z48" s="244" t="str">
        <f t="shared" si="4"/>
        <v>+</v>
      </c>
      <c r="AA48" s="244" t="str">
        <f t="shared" si="5"/>
        <v/>
      </c>
      <c r="AB48" s="244" t="str">
        <f t="shared" si="6"/>
        <v/>
      </c>
      <c r="AC48" s="244" t="str">
        <f t="shared" si="7"/>
        <v/>
      </c>
    </row>
    <row r="49" spans="1:29">
      <c r="A49" s="39" t="s">
        <v>109</v>
      </c>
      <c r="B49" s="220">
        <v>0.7659939140001214</v>
      </c>
      <c r="C49" s="221">
        <v>0.16850423909142426</v>
      </c>
      <c r="D49" s="220">
        <v>1.2845578505568911</v>
      </c>
      <c r="E49" s="221">
        <v>0.23195882285814506</v>
      </c>
      <c r="F49" s="220">
        <v>5.0426547927151899E-2</v>
      </c>
      <c r="G49" s="221">
        <v>0.19898074095527082</v>
      </c>
      <c r="H49" s="220">
        <v>-0.15905067656993041</v>
      </c>
      <c r="I49" s="221">
        <v>0.14350675585338077</v>
      </c>
      <c r="J49" s="220">
        <v>1.6324153618364701E-2</v>
      </c>
      <c r="K49" s="221">
        <v>1.0457453321351014E-2</v>
      </c>
      <c r="L49" s="220">
        <v>-5.1759793581837004E-3</v>
      </c>
      <c r="M49" s="221">
        <v>6.132490509735476E-3</v>
      </c>
      <c r="N49" s="220">
        <v>6.0566823861509002E-3</v>
      </c>
      <c r="O49" s="221">
        <v>5.6202848733452196E-3</v>
      </c>
      <c r="P49" s="220">
        <v>4.2321430190884E-3</v>
      </c>
      <c r="Q49" s="222">
        <v>6.021954964575982E-3</v>
      </c>
      <c r="R49" s="186">
        <v>6.8825820801659304E-2</v>
      </c>
      <c r="U49" s="242"/>
      <c r="V49" s="244" t="str">
        <f t="shared" si="0"/>
        <v>+</v>
      </c>
      <c r="W49" s="244" t="str">
        <f t="shared" si="1"/>
        <v>+</v>
      </c>
      <c r="X49" s="244" t="str">
        <f t="shared" si="2"/>
        <v/>
      </c>
      <c r="Y49" s="244" t="str">
        <f t="shared" si="3"/>
        <v/>
      </c>
      <c r="Z49" s="244" t="str">
        <f t="shared" si="4"/>
        <v/>
      </c>
      <c r="AA49" s="244" t="str">
        <f t="shared" si="5"/>
        <v/>
      </c>
      <c r="AB49" s="244" t="str">
        <f t="shared" si="6"/>
        <v/>
      </c>
      <c r="AC49" s="244" t="str">
        <f t="shared" si="7"/>
        <v/>
      </c>
    </row>
    <row r="50" spans="1:29">
      <c r="A50" s="39" t="s">
        <v>102</v>
      </c>
      <c r="B50" s="220">
        <v>0.76904449249555273</v>
      </c>
      <c r="C50" s="221">
        <v>0.10000521109684565</v>
      </c>
      <c r="D50" s="220">
        <v>0.54402375961105653</v>
      </c>
      <c r="E50" s="221">
        <v>7.4888621887674728E-2</v>
      </c>
      <c r="F50" s="220">
        <v>-0.2253908252968963</v>
      </c>
      <c r="G50" s="221">
        <v>7.5848479222735077E-2</v>
      </c>
      <c r="H50" s="220">
        <v>0.6941635807216131</v>
      </c>
      <c r="I50" s="221">
        <v>0.16346471385388675</v>
      </c>
      <c r="J50" s="220">
        <v>9.7627371553318E-3</v>
      </c>
      <c r="K50" s="221">
        <v>3.7321034632304111E-3</v>
      </c>
      <c r="L50" s="220">
        <v>4.2587948941780001E-4</v>
      </c>
      <c r="M50" s="221">
        <v>1.836807272647196E-3</v>
      </c>
      <c r="N50" s="220">
        <v>1.4333166681024E-3</v>
      </c>
      <c r="O50" s="221">
        <v>3.2640968775537295E-3</v>
      </c>
      <c r="P50" s="220">
        <v>4.3031177159699998E-3</v>
      </c>
      <c r="Q50" s="222">
        <v>3.05646351253801E-3</v>
      </c>
      <c r="R50" s="186">
        <v>6.9774293882228999E-2</v>
      </c>
      <c r="U50" s="242"/>
      <c r="V50" s="244" t="str">
        <f t="shared" si="0"/>
        <v>+</v>
      </c>
      <c r="W50" s="244" t="str">
        <f t="shared" si="1"/>
        <v>+</v>
      </c>
      <c r="X50" s="244" t="str">
        <f t="shared" si="2"/>
        <v>-</v>
      </c>
      <c r="Y50" s="244" t="str">
        <f t="shared" si="3"/>
        <v>+</v>
      </c>
      <c r="Z50" s="244" t="str">
        <f t="shared" si="4"/>
        <v>+</v>
      </c>
      <c r="AA50" s="244" t="str">
        <f t="shared" si="5"/>
        <v/>
      </c>
      <c r="AB50" s="244" t="str">
        <f t="shared" si="6"/>
        <v/>
      </c>
      <c r="AC50" s="244" t="str">
        <f t="shared" si="7"/>
        <v/>
      </c>
    </row>
    <row r="51" spans="1:29">
      <c r="A51" s="39" t="s">
        <v>77</v>
      </c>
      <c r="B51" s="220">
        <v>0.93885168872365954</v>
      </c>
      <c r="C51" s="221">
        <v>9.864097194013044E-2</v>
      </c>
      <c r="D51" s="220">
        <v>0.6349968714949884</v>
      </c>
      <c r="E51" s="221">
        <v>7.5241885245562051E-2</v>
      </c>
      <c r="F51" s="220">
        <v>2.0480706572864001E-3</v>
      </c>
      <c r="G51" s="221">
        <v>9.8784935805336538E-2</v>
      </c>
      <c r="H51" s="220">
        <v>5.1486770156337701E-2</v>
      </c>
      <c r="I51" s="221">
        <v>0.11058782272470376</v>
      </c>
      <c r="J51" s="220">
        <v>7.9723086884694004E-3</v>
      </c>
      <c r="K51" s="221">
        <v>3.4618255147530271E-3</v>
      </c>
      <c r="L51" s="220">
        <v>-2.7873748654910001E-3</v>
      </c>
      <c r="M51" s="221">
        <v>2.8660235236394353E-3</v>
      </c>
      <c r="N51" s="220">
        <v>6.8768452353190996E-3</v>
      </c>
      <c r="O51" s="221">
        <v>3.8200870154992371E-3</v>
      </c>
      <c r="P51" s="220">
        <v>3.2410740050749999E-3</v>
      </c>
      <c r="Q51" s="222">
        <v>4.4305592383075453E-3</v>
      </c>
      <c r="R51" s="186">
        <v>0.12352318622139891</v>
      </c>
      <c r="U51" s="242"/>
      <c r="V51" s="244" t="str">
        <f t="shared" si="0"/>
        <v>+</v>
      </c>
      <c r="W51" s="244" t="str">
        <f t="shared" si="1"/>
        <v>+</v>
      </c>
      <c r="X51" s="244" t="str">
        <f t="shared" si="2"/>
        <v/>
      </c>
      <c r="Y51" s="244" t="str">
        <f t="shared" si="3"/>
        <v/>
      </c>
      <c r="Z51" s="244" t="str">
        <f t="shared" si="4"/>
        <v>+</v>
      </c>
      <c r="AA51" s="244" t="str">
        <f t="shared" si="5"/>
        <v/>
      </c>
      <c r="AB51" s="244" t="str">
        <f t="shared" si="6"/>
        <v/>
      </c>
      <c r="AC51" s="244" t="str">
        <f t="shared" si="7"/>
        <v/>
      </c>
    </row>
    <row r="52" spans="1:29">
      <c r="A52" s="39" t="s">
        <v>59</v>
      </c>
      <c r="B52" s="220">
        <v>0.89404263469758338</v>
      </c>
      <c r="C52" s="221">
        <v>0.14064792029194992</v>
      </c>
      <c r="D52" s="220">
        <v>0.48664106459592282</v>
      </c>
      <c r="E52" s="221">
        <v>0.10737579207460829</v>
      </c>
      <c r="F52" s="220">
        <v>-0.303060645147395</v>
      </c>
      <c r="G52" s="221">
        <v>0.10534922595833271</v>
      </c>
      <c r="H52" s="220">
        <v>-0.15959021838264301</v>
      </c>
      <c r="I52" s="221">
        <v>0.14082641499339149</v>
      </c>
      <c r="J52" s="220">
        <v>-4.1167085054071E-3</v>
      </c>
      <c r="K52" s="221">
        <v>4.4467770626474921E-3</v>
      </c>
      <c r="L52" s="220">
        <v>1.28956288534009E-2</v>
      </c>
      <c r="M52" s="221">
        <v>3.5570133443681988E-3</v>
      </c>
      <c r="N52" s="220">
        <v>2.6411049803198999E-3</v>
      </c>
      <c r="O52" s="221">
        <v>4.0206811166186357E-3</v>
      </c>
      <c r="P52" s="220">
        <v>2.1036862849622001E-2</v>
      </c>
      <c r="Q52" s="222">
        <v>7.827975028557815E-3</v>
      </c>
      <c r="R52" s="186">
        <v>9.6245255154445306E-2</v>
      </c>
      <c r="U52" s="242"/>
      <c r="V52" s="244" t="str">
        <f t="shared" si="0"/>
        <v>+</v>
      </c>
      <c r="W52" s="244" t="str">
        <f t="shared" si="1"/>
        <v>+</v>
      </c>
      <c r="X52" s="244" t="str">
        <f t="shared" si="2"/>
        <v>-</v>
      </c>
      <c r="Y52" s="244" t="str">
        <f t="shared" si="3"/>
        <v/>
      </c>
      <c r="Z52" s="244" t="str">
        <f t="shared" si="4"/>
        <v/>
      </c>
      <c r="AA52" s="244" t="str">
        <f t="shared" si="5"/>
        <v>+</v>
      </c>
      <c r="AB52" s="244" t="str">
        <f t="shared" si="6"/>
        <v/>
      </c>
      <c r="AC52" s="244" t="str">
        <f t="shared" si="7"/>
        <v>+</v>
      </c>
    </row>
    <row r="53" spans="1:29">
      <c r="A53" s="39" t="s">
        <v>64</v>
      </c>
      <c r="B53" s="220">
        <v>0.81688210553998797</v>
      </c>
      <c r="C53" s="221">
        <v>8.5191940040118902E-2</v>
      </c>
      <c r="D53" s="220">
        <v>0.46113991243258889</v>
      </c>
      <c r="E53" s="221">
        <v>7.3997000844730265E-2</v>
      </c>
      <c r="F53" s="220">
        <v>-6.4514374418474296E-2</v>
      </c>
      <c r="G53" s="221">
        <v>7.5986112873856898E-2</v>
      </c>
      <c r="H53" s="220">
        <v>-0.50474349171263266</v>
      </c>
      <c r="I53" s="221">
        <v>0.16872965299701664</v>
      </c>
      <c r="J53" s="220">
        <v>-1.8387161524138398E-2</v>
      </c>
      <c r="K53" s="221">
        <v>3.263735028937374E-3</v>
      </c>
      <c r="L53" s="220">
        <v>-1.7637101619039999E-3</v>
      </c>
      <c r="M53" s="221">
        <v>2.045642929176957E-3</v>
      </c>
      <c r="N53" s="220">
        <v>5.4904706094099996E-4</v>
      </c>
      <c r="O53" s="221">
        <v>4.2652591055699811E-3</v>
      </c>
      <c r="P53" s="220">
        <v>-5.4932568223856997E-3</v>
      </c>
      <c r="Q53" s="222">
        <v>2.7781025160031492E-3</v>
      </c>
      <c r="R53" s="186">
        <v>0.1019584272792846</v>
      </c>
      <c r="U53" s="242"/>
      <c r="V53" s="244" t="str">
        <f t="shared" si="0"/>
        <v>+</v>
      </c>
      <c r="W53" s="244" t="str">
        <f t="shared" si="1"/>
        <v>+</v>
      </c>
      <c r="X53" s="244" t="str">
        <f t="shared" si="2"/>
        <v/>
      </c>
      <c r="Y53" s="244" t="str">
        <f t="shared" si="3"/>
        <v>-</v>
      </c>
      <c r="Z53" s="244" t="str">
        <f t="shared" si="4"/>
        <v>-</v>
      </c>
      <c r="AA53" s="244" t="str">
        <f t="shared" si="5"/>
        <v/>
      </c>
      <c r="AB53" s="244" t="str">
        <f t="shared" si="6"/>
        <v/>
      </c>
      <c r="AC53" s="244" t="str">
        <f t="shared" si="7"/>
        <v>-</v>
      </c>
    </row>
    <row r="54" spans="1:29">
      <c r="A54" s="41" t="s">
        <v>95</v>
      </c>
      <c r="B54" s="220">
        <v>0.69724681701942515</v>
      </c>
      <c r="C54" s="221">
        <v>7.0593928649487353E-2</v>
      </c>
      <c r="D54" s="220">
        <v>0.47608431352868091</v>
      </c>
      <c r="E54" s="221">
        <v>0.16120193467844041</v>
      </c>
      <c r="F54" s="220">
        <v>-0.16107122310925509</v>
      </c>
      <c r="G54" s="221">
        <v>6.6853722131624452E-2</v>
      </c>
      <c r="H54" s="220">
        <v>0.2083675788349181</v>
      </c>
      <c r="I54" s="221">
        <v>7.4851912986843461E-2</v>
      </c>
      <c r="J54" s="220">
        <v>-3.1115028417022998E-3</v>
      </c>
      <c r="K54" s="221">
        <v>3.9330731734851816E-3</v>
      </c>
      <c r="L54" s="220">
        <v>-3.1488171487105E-3</v>
      </c>
      <c r="M54" s="221">
        <v>1.8527810527536014E-3</v>
      </c>
      <c r="N54" s="220">
        <v>7.6872476213919998E-4</v>
      </c>
      <c r="O54" s="221">
        <v>2.6142424332294091E-3</v>
      </c>
      <c r="P54" s="220">
        <v>3.6668944952432002E-3</v>
      </c>
      <c r="Q54" s="222">
        <v>3.3104124545311996E-3</v>
      </c>
      <c r="R54" s="186">
        <v>6.1965730912012497E-2</v>
      </c>
      <c r="U54" s="242"/>
      <c r="V54" s="244" t="str">
        <f t="shared" si="0"/>
        <v>+</v>
      </c>
      <c r="W54" s="244" t="str">
        <f t="shared" si="1"/>
        <v>+</v>
      </c>
      <c r="X54" s="244" t="str">
        <f t="shared" si="2"/>
        <v>-</v>
      </c>
      <c r="Y54" s="244" t="str">
        <f t="shared" si="3"/>
        <v>+</v>
      </c>
      <c r="Z54" s="244" t="str">
        <f t="shared" si="4"/>
        <v/>
      </c>
      <c r="AA54" s="244" t="str">
        <f t="shared" si="5"/>
        <v/>
      </c>
      <c r="AB54" s="244" t="str">
        <f t="shared" si="6"/>
        <v/>
      </c>
      <c r="AC54" s="244" t="str">
        <f t="shared" si="7"/>
        <v/>
      </c>
    </row>
    <row r="55" spans="1:29">
      <c r="A55" s="41" t="s">
        <v>72</v>
      </c>
      <c r="B55" s="220">
        <v>0.72051500705616411</v>
      </c>
      <c r="C55" s="221">
        <v>9.4353370486954288E-2</v>
      </c>
      <c r="D55" s="220">
        <v>0.89511782399840156</v>
      </c>
      <c r="E55" s="221">
        <v>0.11252441876127546</v>
      </c>
      <c r="F55" s="220">
        <v>-3.03938232705083E-2</v>
      </c>
      <c r="G55" s="221">
        <v>0.11327435849424387</v>
      </c>
      <c r="H55" s="220">
        <v>0.25553530260142132</v>
      </c>
      <c r="I55" s="221">
        <v>0.12094044049427573</v>
      </c>
      <c r="J55" s="220">
        <v>7.5427949803045001E-3</v>
      </c>
      <c r="K55" s="221">
        <v>5.1769532463151391E-3</v>
      </c>
      <c r="L55" s="220">
        <v>1.9336659706428001E-3</v>
      </c>
      <c r="M55" s="221">
        <v>3.1773142353354175E-3</v>
      </c>
      <c r="N55" s="220">
        <v>1.9721243630165999E-3</v>
      </c>
      <c r="O55" s="221">
        <v>4.3101617177772307E-3</v>
      </c>
      <c r="P55" s="220">
        <v>5.5210531232456001E-3</v>
      </c>
      <c r="Q55" s="222">
        <v>3.4954638291098215E-3</v>
      </c>
      <c r="R55" s="186">
        <v>0.12562317050105121</v>
      </c>
      <c r="U55" s="242"/>
      <c r="V55" s="244" t="str">
        <f t="shared" si="0"/>
        <v>+</v>
      </c>
      <c r="W55" s="244" t="str">
        <f t="shared" si="1"/>
        <v>+</v>
      </c>
      <c r="X55" s="244" t="str">
        <f t="shared" si="2"/>
        <v/>
      </c>
      <c r="Y55" s="244" t="str">
        <f t="shared" si="3"/>
        <v>+</v>
      </c>
      <c r="Z55" s="244" t="str">
        <f t="shared" si="4"/>
        <v/>
      </c>
      <c r="AA55" s="244" t="str">
        <f t="shared" si="5"/>
        <v/>
      </c>
      <c r="AB55" s="244" t="str">
        <f t="shared" si="6"/>
        <v/>
      </c>
      <c r="AC55" s="244" t="str">
        <f t="shared" si="7"/>
        <v/>
      </c>
    </row>
    <row r="56" spans="1:29">
      <c r="A56" s="41" t="s">
        <v>57</v>
      </c>
      <c r="B56" s="220">
        <v>0.77179341984593608</v>
      </c>
      <c r="C56" s="221">
        <v>0.11302055970859839</v>
      </c>
      <c r="D56" s="220">
        <v>0.85941033488200658</v>
      </c>
      <c r="E56" s="221">
        <v>0.10151949724387663</v>
      </c>
      <c r="F56" s="220">
        <v>-0.16942362176464751</v>
      </c>
      <c r="G56" s="221">
        <v>9.3328524980144212E-2</v>
      </c>
      <c r="H56" s="220">
        <v>-0.23604880457465871</v>
      </c>
      <c r="I56" s="221">
        <v>0.17467057987727888</v>
      </c>
      <c r="J56" s="220">
        <v>9.7279874675719E-3</v>
      </c>
      <c r="K56" s="221">
        <v>5.3060361568448107E-3</v>
      </c>
      <c r="L56" s="220">
        <v>-6.7844389071505997E-3</v>
      </c>
      <c r="M56" s="221">
        <v>2.82177937325612E-3</v>
      </c>
      <c r="N56" s="220">
        <v>1.28984714100474E-2</v>
      </c>
      <c r="O56" s="221">
        <v>4.9876686394717271E-3</v>
      </c>
      <c r="P56" s="220">
        <v>-1.29301749458515E-2</v>
      </c>
      <c r="Q56" s="222">
        <v>4.5283434742619992E-3</v>
      </c>
      <c r="R56" s="186">
        <v>6.9927092767493607E-2</v>
      </c>
      <c r="U56" s="242"/>
      <c r="V56" s="244" t="str">
        <f t="shared" si="0"/>
        <v>+</v>
      </c>
      <c r="W56" s="244" t="str">
        <f t="shared" si="1"/>
        <v>+</v>
      </c>
      <c r="X56" s="244" t="str">
        <f t="shared" si="2"/>
        <v/>
      </c>
      <c r="Y56" s="244" t="str">
        <f t="shared" si="3"/>
        <v/>
      </c>
      <c r="Z56" s="244" t="str">
        <f t="shared" si="4"/>
        <v/>
      </c>
      <c r="AA56" s="244" t="str">
        <f t="shared" si="5"/>
        <v>-</v>
      </c>
      <c r="AB56" s="244" t="str">
        <f t="shared" si="6"/>
        <v>+</v>
      </c>
      <c r="AC56" s="244" t="str">
        <f t="shared" si="7"/>
        <v>-</v>
      </c>
    </row>
    <row r="57" spans="1:29">
      <c r="A57" s="41" t="s">
        <v>104</v>
      </c>
      <c r="B57" s="220">
        <v>0.6235087756660771</v>
      </c>
      <c r="C57" s="221">
        <v>0.10980424520709821</v>
      </c>
      <c r="D57" s="220">
        <v>0.83225466369291712</v>
      </c>
      <c r="E57" s="221">
        <v>0.11391980173431411</v>
      </c>
      <c r="F57" s="220">
        <v>-0.29286673289295839</v>
      </c>
      <c r="G57" s="221">
        <v>0.10960100189681712</v>
      </c>
      <c r="H57" s="220">
        <v>-9.3072539123612002E-3</v>
      </c>
      <c r="I57" s="221">
        <v>0.12713319371673354</v>
      </c>
      <c r="J57" s="220">
        <v>7.1891557701004999E-3</v>
      </c>
      <c r="K57" s="221">
        <v>5.7737318936667038E-3</v>
      </c>
      <c r="L57" s="220">
        <v>9.4444098021600001E-4</v>
      </c>
      <c r="M57" s="221">
        <v>2.857490133507582E-3</v>
      </c>
      <c r="N57" s="220">
        <v>7.4109249074830001E-4</v>
      </c>
      <c r="O57" s="221">
        <v>3.0425643959416651E-3</v>
      </c>
      <c r="P57" s="220">
        <v>1.92186478286E-5</v>
      </c>
      <c r="Q57" s="222">
        <v>4.7694457941229416E-3</v>
      </c>
      <c r="R57" s="186">
        <v>6.3112739850708199E-2</v>
      </c>
      <c r="U57" s="242"/>
      <c r="V57" s="244" t="str">
        <f t="shared" si="0"/>
        <v>+</v>
      </c>
      <c r="W57" s="244" t="str">
        <f t="shared" si="1"/>
        <v>+</v>
      </c>
      <c r="X57" s="244" t="str">
        <f t="shared" si="2"/>
        <v>-</v>
      </c>
      <c r="Y57" s="244" t="str">
        <f t="shared" si="3"/>
        <v/>
      </c>
      <c r="Z57" s="244" t="str">
        <f t="shared" si="4"/>
        <v/>
      </c>
      <c r="AA57" s="244" t="str">
        <f t="shared" si="5"/>
        <v/>
      </c>
      <c r="AB57" s="244" t="str">
        <f t="shared" si="6"/>
        <v/>
      </c>
      <c r="AC57" s="244" t="str">
        <f t="shared" si="7"/>
        <v/>
      </c>
    </row>
    <row r="58" spans="1:29">
      <c r="A58" s="41" t="s">
        <v>63</v>
      </c>
      <c r="B58" s="220">
        <v>0.74230140893189089</v>
      </c>
      <c r="C58" s="221">
        <v>0.28640158308869129</v>
      </c>
      <c r="D58" s="220">
        <v>1.0457596382097789</v>
      </c>
      <c r="E58" s="221">
        <v>0.18629715615731887</v>
      </c>
      <c r="F58" s="220">
        <v>5.2901840127389001E-2</v>
      </c>
      <c r="G58" s="221">
        <v>0.15272779679049264</v>
      </c>
      <c r="H58" s="220">
        <v>0.1615093623759663</v>
      </c>
      <c r="I58" s="221">
        <v>0.16977608729155669</v>
      </c>
      <c r="J58" s="220">
        <v>1.04004787437472E-2</v>
      </c>
      <c r="K58" s="221">
        <v>1.0100947038200032E-2</v>
      </c>
      <c r="L58" s="220">
        <v>-1.4901164331461301E-2</v>
      </c>
      <c r="M58" s="221">
        <v>6.0313739854903105E-3</v>
      </c>
      <c r="N58" s="220">
        <v>1.1720964148169401E-2</v>
      </c>
      <c r="O58" s="221">
        <v>9.1034504909830848E-3</v>
      </c>
      <c r="P58" s="220">
        <v>-1.4687576958002E-3</v>
      </c>
      <c r="Q58" s="222">
        <v>1.2228573944699296E-2</v>
      </c>
      <c r="R58" s="186">
        <v>7.9383973144998496E-2</v>
      </c>
      <c r="U58" s="242"/>
      <c r="V58" s="244" t="str">
        <f t="shared" si="0"/>
        <v>+</v>
      </c>
      <c r="W58" s="244" t="str">
        <f t="shared" si="1"/>
        <v>+</v>
      </c>
      <c r="X58" s="244" t="str">
        <f t="shared" si="2"/>
        <v/>
      </c>
      <c r="Y58" s="244" t="str">
        <f t="shared" si="3"/>
        <v/>
      </c>
      <c r="Z58" s="244" t="str">
        <f t="shared" si="4"/>
        <v/>
      </c>
      <c r="AA58" s="244" t="str">
        <f t="shared" si="5"/>
        <v>-</v>
      </c>
      <c r="AB58" s="244" t="str">
        <f t="shared" si="6"/>
        <v/>
      </c>
      <c r="AC58" s="244" t="str">
        <f t="shared" si="7"/>
        <v/>
      </c>
    </row>
    <row r="59" spans="1:29">
      <c r="A59" s="41" t="s">
        <v>81</v>
      </c>
      <c r="B59" s="220" t="s">
        <v>14</v>
      </c>
      <c r="C59" s="221" t="s">
        <v>14</v>
      </c>
      <c r="D59" s="220" t="s">
        <v>14</v>
      </c>
      <c r="E59" s="221" t="s">
        <v>14</v>
      </c>
      <c r="F59" s="220" t="s">
        <v>14</v>
      </c>
      <c r="G59" s="221" t="s">
        <v>14</v>
      </c>
      <c r="H59" s="220" t="s">
        <v>14</v>
      </c>
      <c r="I59" s="221" t="s">
        <v>14</v>
      </c>
      <c r="J59" s="220" t="s">
        <v>14</v>
      </c>
      <c r="K59" s="221" t="s">
        <v>14</v>
      </c>
      <c r="L59" s="220" t="s">
        <v>14</v>
      </c>
      <c r="M59" s="221" t="s">
        <v>14</v>
      </c>
      <c r="N59" s="220" t="s">
        <v>14</v>
      </c>
      <c r="O59" s="221" t="s">
        <v>14</v>
      </c>
      <c r="P59" s="220" t="s">
        <v>14</v>
      </c>
      <c r="Q59" s="221" t="s">
        <v>14</v>
      </c>
      <c r="R59" s="186" t="s">
        <v>14</v>
      </c>
      <c r="U59" s="242"/>
      <c r="V59" s="244" t="e">
        <f t="shared" si="0"/>
        <v>#VALUE!</v>
      </c>
      <c r="W59" s="244" t="e">
        <f t="shared" si="1"/>
        <v>#VALUE!</v>
      </c>
      <c r="X59" s="244" t="e">
        <f t="shared" si="2"/>
        <v>#VALUE!</v>
      </c>
      <c r="Y59" s="244" t="e">
        <f t="shared" si="3"/>
        <v>#VALUE!</v>
      </c>
      <c r="Z59" s="244" t="e">
        <f t="shared" si="4"/>
        <v>#VALUE!</v>
      </c>
      <c r="AA59" s="244" t="e">
        <f t="shared" si="5"/>
        <v>#VALUE!</v>
      </c>
      <c r="AB59" s="244" t="e">
        <f t="shared" si="6"/>
        <v>#VALUE!</v>
      </c>
      <c r="AC59" s="244" t="e">
        <f t="shared" si="7"/>
        <v>#VALUE!</v>
      </c>
    </row>
    <row r="60" spans="1:29" ht="14" thickBot="1">
      <c r="A60" s="105" t="s">
        <v>94</v>
      </c>
      <c r="B60" s="223">
        <v>0.8540880835255118</v>
      </c>
      <c r="C60" s="224">
        <v>8.3465218954755685E-2</v>
      </c>
      <c r="D60" s="223">
        <v>0.57251948141954401</v>
      </c>
      <c r="E60" s="224">
        <v>7.4778608341346448E-2</v>
      </c>
      <c r="F60" s="223">
        <v>-0.55520520295800002</v>
      </c>
      <c r="G60" s="224">
        <v>7.031742857764571E-2</v>
      </c>
      <c r="H60" s="223">
        <v>-0.21692446761480491</v>
      </c>
      <c r="I60" s="224">
        <v>0.11865861048343229</v>
      </c>
      <c r="J60" s="223">
        <v>4.6627267568160803E-2</v>
      </c>
      <c r="K60" s="224">
        <v>4.5538897562275296E-3</v>
      </c>
      <c r="L60" s="223">
        <v>-1.06110671222906E-2</v>
      </c>
      <c r="M60" s="224">
        <v>2.0592713772829363E-3</v>
      </c>
      <c r="N60" s="223">
        <v>1.3104992955040001E-3</v>
      </c>
      <c r="O60" s="224">
        <v>2.1016525628403029E-3</v>
      </c>
      <c r="P60" s="223">
        <v>3.7393362385790998E-3</v>
      </c>
      <c r="Q60" s="225">
        <v>2.3215397075606087E-3</v>
      </c>
      <c r="R60" s="188">
        <v>0.11994468062519791</v>
      </c>
      <c r="U60" s="242"/>
      <c r="V60" s="244" t="str">
        <f t="shared" si="0"/>
        <v>+</v>
      </c>
      <c r="W60" s="244" t="str">
        <f t="shared" si="1"/>
        <v>+</v>
      </c>
      <c r="X60" s="244" t="str">
        <f t="shared" si="2"/>
        <v>-</v>
      </c>
      <c r="Y60" s="244" t="str">
        <f t="shared" si="3"/>
        <v/>
      </c>
      <c r="Z60" s="244" t="str">
        <f t="shared" si="4"/>
        <v>+</v>
      </c>
      <c r="AA60" s="244" t="str">
        <f t="shared" si="5"/>
        <v>-</v>
      </c>
      <c r="AB60" s="244" t="str">
        <f t="shared" si="6"/>
        <v/>
      </c>
      <c r="AC60" s="244" t="str">
        <f t="shared" si="7"/>
        <v/>
      </c>
    </row>
    <row r="61" spans="1:29">
      <c r="U61" s="241"/>
      <c r="V61" s="241"/>
      <c r="W61" s="241"/>
      <c r="X61" s="241"/>
      <c r="Y61" s="241"/>
      <c r="Z61" s="241"/>
      <c r="AA61" s="241"/>
      <c r="AB61" s="241"/>
      <c r="AC61" s="241"/>
    </row>
    <row r="62" spans="1:29" s="82" customFormat="1" ht="12.75" customHeight="1">
      <c r="A62" s="189" t="s">
        <v>408</v>
      </c>
      <c r="B62" s="170"/>
      <c r="C62" s="170"/>
      <c r="D62" s="170"/>
      <c r="E62" s="170"/>
      <c r="F62" s="170"/>
      <c r="G62" s="170"/>
      <c r="H62" s="170"/>
      <c r="I62" s="170"/>
      <c r="J62" s="170"/>
      <c r="K62" s="170"/>
      <c r="L62" s="170"/>
      <c r="M62" s="170"/>
      <c r="N62" s="170"/>
      <c r="O62" s="170"/>
      <c r="P62" s="170"/>
      <c r="Q62" s="170"/>
      <c r="R62" s="170"/>
      <c r="U62" s="244" t="s">
        <v>33</v>
      </c>
      <c r="V62" s="241">
        <f t="shared" ref="V62:AC62" si="8">COUNTIF(V12:V60,"=+")</f>
        <v>44</v>
      </c>
      <c r="W62" s="241">
        <f t="shared" si="8"/>
        <v>41</v>
      </c>
      <c r="X62" s="241">
        <f t="shared" si="8"/>
        <v>6</v>
      </c>
      <c r="Y62" s="241">
        <f t="shared" si="8"/>
        <v>17</v>
      </c>
      <c r="Z62" s="241">
        <f t="shared" si="8"/>
        <v>16</v>
      </c>
      <c r="AA62" s="241">
        <f t="shared" si="8"/>
        <v>1</v>
      </c>
      <c r="AB62" s="241">
        <f t="shared" si="8"/>
        <v>7</v>
      </c>
      <c r="AC62" s="241">
        <f t="shared" si="8"/>
        <v>4</v>
      </c>
    </row>
    <row r="63" spans="1:29" s="82" customFormat="1" ht="12.75" customHeight="1">
      <c r="A63" s="189" t="s">
        <v>409</v>
      </c>
      <c r="B63" s="170"/>
      <c r="C63" s="170"/>
      <c r="D63" s="170"/>
      <c r="E63" s="170"/>
      <c r="F63" s="170"/>
      <c r="G63" s="170"/>
      <c r="H63" s="170"/>
      <c r="I63" s="170"/>
      <c r="J63" s="170"/>
      <c r="K63" s="170"/>
      <c r="L63" s="170"/>
      <c r="M63" s="170"/>
      <c r="N63" s="170"/>
      <c r="O63" s="170"/>
      <c r="P63" s="170"/>
      <c r="Q63" s="170"/>
      <c r="R63" s="170"/>
      <c r="U63" s="244" t="s">
        <v>34</v>
      </c>
      <c r="V63" s="241">
        <f t="shared" ref="V63:AC63" si="9">COUNTIF(V12:V60,"=-")</f>
        <v>0</v>
      </c>
      <c r="W63" s="241">
        <f t="shared" si="9"/>
        <v>0</v>
      </c>
      <c r="X63" s="241">
        <f t="shared" si="9"/>
        <v>11</v>
      </c>
      <c r="Y63" s="241">
        <f t="shared" si="9"/>
        <v>1</v>
      </c>
      <c r="Z63" s="241">
        <f t="shared" si="9"/>
        <v>3</v>
      </c>
      <c r="AA63" s="241">
        <f t="shared" si="9"/>
        <v>10</v>
      </c>
      <c r="AB63" s="241">
        <f t="shared" si="9"/>
        <v>0</v>
      </c>
      <c r="AC63" s="241">
        <f t="shared" si="9"/>
        <v>5</v>
      </c>
    </row>
    <row r="64" spans="1:29" s="82" customFormat="1" ht="12.75" customHeight="1">
      <c r="A64" s="189" t="s">
        <v>304</v>
      </c>
      <c r="B64" s="170"/>
      <c r="C64" s="170"/>
      <c r="D64" s="170"/>
      <c r="E64" s="170"/>
      <c r="F64" s="170"/>
      <c r="G64" s="170"/>
      <c r="H64" s="170"/>
      <c r="I64" s="170"/>
      <c r="J64" s="170"/>
      <c r="K64" s="170"/>
      <c r="L64" s="170"/>
      <c r="M64" s="170"/>
      <c r="N64" s="170"/>
      <c r="O64" s="170"/>
      <c r="P64" s="170"/>
      <c r="Q64" s="170"/>
      <c r="R64" s="170"/>
      <c r="U64" s="241"/>
      <c r="V64" s="241"/>
      <c r="W64" s="241"/>
      <c r="X64" s="241"/>
      <c r="Y64" s="241"/>
      <c r="Z64" s="241"/>
      <c r="AA64" s="241"/>
      <c r="AB64" s="241"/>
      <c r="AC64" s="241"/>
    </row>
    <row r="65" spans="1:29" s="82" customFormat="1" ht="12.75" customHeight="1">
      <c r="A65" s="189" t="s">
        <v>293</v>
      </c>
      <c r="B65" s="170"/>
      <c r="C65" s="170"/>
      <c r="D65" s="170"/>
      <c r="E65" s="170"/>
      <c r="F65" s="170"/>
      <c r="G65" s="170"/>
      <c r="H65" s="170"/>
      <c r="I65" s="170"/>
      <c r="J65" s="170"/>
      <c r="K65" s="170"/>
      <c r="L65" s="170"/>
      <c r="M65" s="170"/>
      <c r="N65" s="170"/>
      <c r="O65" s="170"/>
      <c r="P65" s="170"/>
      <c r="Q65" s="170"/>
      <c r="R65" s="170"/>
    </row>
    <row r="66" spans="1:29" s="82" customFormat="1" ht="12.75" customHeight="1">
      <c r="A66" s="190" t="s">
        <v>292</v>
      </c>
      <c r="B66" s="170"/>
      <c r="C66" s="170"/>
      <c r="D66" s="170"/>
      <c r="E66" s="170"/>
      <c r="F66" s="170"/>
      <c r="G66" s="170"/>
      <c r="H66" s="170"/>
      <c r="I66" s="170"/>
      <c r="J66" s="170"/>
      <c r="K66" s="170"/>
      <c r="L66" s="170"/>
      <c r="M66" s="170"/>
      <c r="N66" s="170"/>
      <c r="O66" s="170"/>
      <c r="P66" s="170"/>
      <c r="Q66" s="170"/>
      <c r="R66" s="170"/>
    </row>
    <row r="67" spans="1:29" s="82" customFormat="1" ht="12.75" customHeight="1">
      <c r="A67" s="189" t="s">
        <v>291</v>
      </c>
      <c r="B67" s="170"/>
      <c r="C67" s="170"/>
      <c r="D67" s="170"/>
      <c r="E67" s="170"/>
      <c r="F67" s="170"/>
      <c r="G67" s="170"/>
      <c r="H67" s="170"/>
      <c r="I67" s="170"/>
      <c r="J67" s="170"/>
      <c r="K67" s="170"/>
      <c r="L67" s="170"/>
      <c r="M67" s="170"/>
      <c r="N67" s="170"/>
      <c r="O67" s="170"/>
      <c r="P67" s="170"/>
      <c r="Q67" s="170"/>
      <c r="R67" s="170"/>
    </row>
    <row r="68" spans="1:29" s="82" customFormat="1" ht="12.75" customHeight="1">
      <c r="A68" s="190" t="s">
        <v>306</v>
      </c>
      <c r="B68" s="170"/>
      <c r="C68" s="170"/>
      <c r="D68" s="170"/>
      <c r="E68" s="170"/>
      <c r="F68" s="170"/>
      <c r="G68" s="170"/>
      <c r="H68" s="170"/>
      <c r="I68" s="170"/>
      <c r="J68" s="170"/>
      <c r="K68" s="170"/>
      <c r="L68" s="170"/>
      <c r="M68" s="170"/>
      <c r="N68" s="170"/>
      <c r="O68" s="170"/>
      <c r="P68" s="170"/>
      <c r="Q68" s="170"/>
      <c r="R68" s="170"/>
    </row>
    <row r="69" spans="1:29" s="82" customFormat="1" ht="14" customHeight="1">
      <c r="A69" s="9" t="s">
        <v>420</v>
      </c>
    </row>
    <row r="70" spans="1:29" s="82" customFormat="1">
      <c r="A70" s="149"/>
    </row>
    <row r="71" spans="1:29" s="82" customFormat="1">
      <c r="A71" s="150"/>
    </row>
    <row r="72" spans="1:29" s="82" customFormat="1" ht="14" customHeight="1"/>
    <row r="73" spans="1:29" s="82" customFormat="1" ht="14" customHeight="1"/>
    <row r="74" spans="1:29" ht="14" customHeight="1">
      <c r="U74" s="82"/>
      <c r="V74" s="82"/>
      <c r="W74" s="82"/>
      <c r="X74" s="82"/>
      <c r="Y74" s="82"/>
      <c r="Z74" s="82"/>
      <c r="AA74" s="82"/>
      <c r="AB74" s="82"/>
      <c r="AC74" s="82"/>
    </row>
    <row r="75" spans="1:29" ht="14" customHeight="1">
      <c r="U75" s="82"/>
      <c r="V75" s="82"/>
      <c r="W75" s="82"/>
      <c r="X75" s="82"/>
      <c r="Y75" s="82"/>
      <c r="Z75" s="82"/>
      <c r="AA75" s="82"/>
      <c r="AB75" s="82"/>
      <c r="AC75" s="82"/>
    </row>
    <row r="76" spans="1:29" ht="14" customHeight="1">
      <c r="U76" s="82"/>
      <c r="V76" s="82"/>
      <c r="W76" s="82"/>
      <c r="X76" s="82"/>
      <c r="Y76" s="82"/>
      <c r="Z76" s="82"/>
      <c r="AA76" s="82"/>
      <c r="AB76" s="82"/>
      <c r="AC76" s="82"/>
    </row>
    <row r="77" spans="1:29">
      <c r="A77" s="190"/>
      <c r="U77" s="82"/>
      <c r="V77" s="82"/>
      <c r="W77" s="82"/>
      <c r="X77" s="82"/>
      <c r="Y77" s="82"/>
      <c r="Z77" s="82"/>
      <c r="AA77" s="82"/>
      <c r="AB77" s="82"/>
      <c r="AC77" s="82"/>
    </row>
    <row r="78" spans="1:29">
      <c r="A78" s="189"/>
      <c r="U78" s="82"/>
      <c r="V78" s="82"/>
      <c r="W78" s="82"/>
      <c r="X78" s="82"/>
      <c r="Y78" s="82"/>
      <c r="Z78" s="82"/>
      <c r="AA78" s="82"/>
      <c r="AB78" s="82"/>
      <c r="AC78" s="82"/>
    </row>
  </sheetData>
  <sortState xmlns:xlrd2="http://schemas.microsoft.com/office/spreadsheetml/2017/richdata2" ref="A12:R60">
    <sortCondition ref="A12"/>
  </sortState>
  <mergeCells count="11">
    <mergeCell ref="P9:Q9"/>
    <mergeCell ref="B7:R7"/>
    <mergeCell ref="B8:Q8"/>
    <mergeCell ref="R8:R10"/>
    <mergeCell ref="B9:C9"/>
    <mergeCell ref="D9:E9"/>
    <mergeCell ref="F9:G9"/>
    <mergeCell ref="H9:I9"/>
    <mergeCell ref="J9:K9"/>
    <mergeCell ref="L9:M9"/>
    <mergeCell ref="N9:O9"/>
  </mergeCells>
  <conditionalFormatting sqref="B20:B34 F20:F34 H20:H34 J20:J34 L20:L34 N20:N34 P20:P34 P36:P58 N36:N58 L36:L58 J36:J58 H36:H58 F36:F58 B36:B58 B60 F60 H60 J60 L60 N60 P60 B12:B13 B15:B18 F12 F15:F18 H12 H15:H18 J12 J15:J18 L12 L15:L18 N12 N15:N18 P12 P15:P18 D12:D13 D16:D17">
    <cfRule type="expression" dxfId="1" priority="2">
      <formula>ABS(B12/C12)&gt;1.96</formula>
    </cfRule>
  </conditionalFormatting>
  <conditionalFormatting sqref="D15 D20:D34 D36:D58 D60 D18">
    <cfRule type="expression" dxfId="0" priority="1">
      <formula>ABS(D15/E15)&gt;1.96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I74"/>
  <sheetViews>
    <sheetView showGridLines="0" tabSelected="1" topLeftCell="A27" zoomScaleNormal="100" workbookViewId="0">
      <selection activeCell="C4" sqref="C4"/>
    </sheetView>
  </sheetViews>
  <sheetFormatPr baseColWidth="10" defaultColWidth="8.83203125" defaultRowHeight="13"/>
  <cols>
    <col min="1" max="1" width="34" style="9" customWidth="1"/>
    <col min="2" max="9" width="10.33203125" style="9" customWidth="1"/>
    <col min="10" max="16384" width="8.83203125" style="9"/>
  </cols>
  <sheetData>
    <row r="1" spans="1:35">
      <c r="A1" s="9" t="str">
        <f ca="1">RIGHT(CELL("Filename",A1),LEN(CELL("Filename",A1))-FIND("]",CELL("Filename",A1)))</f>
        <v>Tabela BIN.TCH.PD_TYPE</v>
      </c>
      <c r="J1" s="239" t="s">
        <v>346</v>
      </c>
    </row>
    <row r="2" spans="1:35">
      <c r="A2" s="9" t="s">
        <v>410</v>
      </c>
      <c r="J2" s="239" t="s">
        <v>484</v>
      </c>
    </row>
    <row r="3" spans="1:35">
      <c r="A3" s="5" t="s">
        <v>459</v>
      </c>
    </row>
    <row r="4" spans="1:35">
      <c r="A4" s="31" t="s">
        <v>475</v>
      </c>
    </row>
    <row r="5" spans="1:35">
      <c r="A5" s="31"/>
    </row>
    <row r="6" spans="1:35" s="33" customFormat="1" ht="14" thickBot="1">
      <c r="A6" s="32"/>
    </row>
    <row r="7" spans="1:35" s="33" customFormat="1" ht="17" customHeight="1">
      <c r="A7" s="55"/>
      <c r="B7" s="291" t="s">
        <v>350</v>
      </c>
      <c r="C7" s="292"/>
      <c r="D7" s="292"/>
      <c r="E7" s="292"/>
      <c r="F7" s="292"/>
      <c r="G7" s="292"/>
      <c r="H7" s="292"/>
      <c r="I7" s="292"/>
      <c r="J7" s="292"/>
      <c r="K7" s="292"/>
      <c r="L7" s="292"/>
      <c r="M7" s="292"/>
      <c r="N7" s="292"/>
      <c r="O7" s="292"/>
      <c r="P7" s="292"/>
      <c r="Q7" s="292"/>
      <c r="R7" s="292"/>
      <c r="S7" s="292"/>
      <c r="T7" s="292"/>
      <c r="U7" s="293"/>
    </row>
    <row r="8" spans="1:35" s="33" customFormat="1" ht="28.25" customHeight="1">
      <c r="A8" s="56"/>
      <c r="B8" s="294" t="s">
        <v>111</v>
      </c>
      <c r="C8" s="277"/>
      <c r="D8" s="267" t="s">
        <v>123</v>
      </c>
      <c r="E8" s="271"/>
      <c r="F8" s="271"/>
      <c r="G8" s="271"/>
      <c r="H8" s="271"/>
      <c r="I8" s="268"/>
      <c r="J8" s="267" t="s">
        <v>129</v>
      </c>
      <c r="K8" s="271"/>
      <c r="L8" s="271"/>
      <c r="M8" s="271"/>
      <c r="N8" s="271"/>
      <c r="O8" s="268"/>
      <c r="P8" s="267" t="s">
        <v>130</v>
      </c>
      <c r="Q8" s="271"/>
      <c r="R8" s="271"/>
      <c r="S8" s="271"/>
      <c r="T8" s="271"/>
      <c r="U8" s="272"/>
    </row>
    <row r="9" spans="1:35" s="33" customFormat="1" ht="64.5" customHeight="1">
      <c r="A9" s="56"/>
      <c r="B9" s="295"/>
      <c r="C9" s="279"/>
      <c r="D9" s="267" t="s">
        <v>124</v>
      </c>
      <c r="E9" s="268"/>
      <c r="F9" s="267" t="s">
        <v>125</v>
      </c>
      <c r="G9" s="268"/>
      <c r="H9" s="271" t="s">
        <v>126</v>
      </c>
      <c r="I9" s="268"/>
      <c r="J9" s="267" t="s">
        <v>127</v>
      </c>
      <c r="K9" s="268"/>
      <c r="L9" s="267" t="s">
        <v>128</v>
      </c>
      <c r="M9" s="268"/>
      <c r="N9" s="271" t="s">
        <v>9</v>
      </c>
      <c r="O9" s="268"/>
      <c r="P9" s="267" t="s">
        <v>131</v>
      </c>
      <c r="Q9" s="268"/>
      <c r="R9" s="267" t="s">
        <v>132</v>
      </c>
      <c r="S9" s="268"/>
      <c r="T9" s="271" t="s">
        <v>9</v>
      </c>
      <c r="U9" s="272"/>
    </row>
    <row r="10" spans="1:35" ht="14">
      <c r="A10" s="34"/>
      <c r="B10" s="11" t="s">
        <v>1</v>
      </c>
      <c r="C10" s="12" t="s">
        <v>444</v>
      </c>
      <c r="D10" s="11" t="s">
        <v>1</v>
      </c>
      <c r="E10" s="13" t="s">
        <v>444</v>
      </c>
      <c r="F10" s="11" t="s">
        <v>1</v>
      </c>
      <c r="G10" s="13" t="s">
        <v>444</v>
      </c>
      <c r="H10" s="12" t="s">
        <v>456</v>
      </c>
      <c r="I10" s="13" t="s">
        <v>444</v>
      </c>
      <c r="J10" s="11" t="s">
        <v>1</v>
      </c>
      <c r="K10" s="13" t="s">
        <v>444</v>
      </c>
      <c r="L10" s="11" t="s">
        <v>1</v>
      </c>
      <c r="M10" s="13" t="s">
        <v>444</v>
      </c>
      <c r="N10" s="12" t="s">
        <v>456</v>
      </c>
      <c r="O10" s="13" t="s">
        <v>444</v>
      </c>
      <c r="P10" s="11" t="s">
        <v>1</v>
      </c>
      <c r="Q10" s="13" t="s">
        <v>444</v>
      </c>
      <c r="R10" s="11" t="s">
        <v>1</v>
      </c>
      <c r="S10" s="13" t="s">
        <v>444</v>
      </c>
      <c r="T10" s="12" t="s">
        <v>456</v>
      </c>
      <c r="U10" s="14" t="s">
        <v>444</v>
      </c>
    </row>
    <row r="11" spans="1:35">
      <c r="A11" s="35"/>
      <c r="B11" s="36"/>
      <c r="C11" s="7"/>
      <c r="D11" s="37"/>
      <c r="E11" s="6"/>
      <c r="F11" s="37"/>
      <c r="G11" s="6"/>
      <c r="H11" s="38"/>
      <c r="I11" s="6"/>
      <c r="J11" s="37"/>
      <c r="K11" s="6"/>
      <c r="L11" s="37"/>
      <c r="M11" s="6"/>
      <c r="N11" s="38"/>
      <c r="O11" s="6"/>
      <c r="P11" s="37"/>
      <c r="Q11" s="6"/>
      <c r="R11" s="37"/>
      <c r="S11" s="6"/>
      <c r="T11" s="38"/>
      <c r="U11" s="8"/>
      <c r="V11" s="92"/>
      <c r="W11" s="92"/>
      <c r="X11" s="92"/>
      <c r="Y11" s="92"/>
      <c r="Z11" s="92"/>
      <c r="AA11" s="92"/>
      <c r="AB11" s="92"/>
      <c r="AC11" s="92"/>
      <c r="AD11" s="92"/>
      <c r="AE11" s="92"/>
      <c r="AF11" s="92"/>
      <c r="AG11" s="92"/>
      <c r="AH11" s="92"/>
      <c r="AI11" s="92"/>
    </row>
    <row r="12" spans="1:35">
      <c r="A12" s="39" t="s">
        <v>75</v>
      </c>
      <c r="B12" s="40">
        <v>98.683988761964287</v>
      </c>
      <c r="C12" s="60">
        <v>0.51589761515329613</v>
      </c>
      <c r="D12" s="65">
        <v>98.532101831450149</v>
      </c>
      <c r="E12" s="59">
        <v>0.62278834160280916</v>
      </c>
      <c r="F12" s="65">
        <v>98.772002507046466</v>
      </c>
      <c r="G12" s="59">
        <v>0.75962969298973926</v>
      </c>
      <c r="H12" s="69">
        <v>-0.23990067559631711</v>
      </c>
      <c r="I12" s="59">
        <v>1.015445364946485</v>
      </c>
      <c r="J12" s="65">
        <v>99.300338438730321</v>
      </c>
      <c r="K12" s="59">
        <v>0.70666284326185258</v>
      </c>
      <c r="L12" s="65">
        <v>98.443423643293684</v>
      </c>
      <c r="M12" s="59">
        <v>0.82445329080484353</v>
      </c>
      <c r="N12" s="69">
        <v>-0.85691479543663718</v>
      </c>
      <c r="O12" s="59">
        <v>1.0874611728206971</v>
      </c>
      <c r="P12" s="65">
        <v>99.300282047843226</v>
      </c>
      <c r="Q12" s="59">
        <v>0.57437358556774298</v>
      </c>
      <c r="R12" s="65">
        <v>98.502380140742034</v>
      </c>
      <c r="S12" s="59">
        <v>0.69121420782320586</v>
      </c>
      <c r="T12" s="69">
        <v>-0.79790190710119191</v>
      </c>
      <c r="U12" s="61">
        <v>0.98853955606218458</v>
      </c>
      <c r="V12" s="15"/>
      <c r="W12" s="15"/>
      <c r="X12" s="15"/>
      <c r="Y12" s="15"/>
      <c r="Z12" s="15"/>
      <c r="AA12" s="15"/>
      <c r="AB12" s="15"/>
      <c r="AC12" s="15"/>
      <c r="AD12" s="15"/>
      <c r="AE12" s="15"/>
      <c r="AF12" s="15"/>
      <c r="AG12" s="15"/>
      <c r="AH12" s="15"/>
      <c r="AI12" s="15"/>
    </row>
    <row r="13" spans="1:35">
      <c r="A13" s="39" t="s">
        <v>78</v>
      </c>
      <c r="B13" s="40">
        <v>96.50296417709383</v>
      </c>
      <c r="C13" s="60">
        <v>0.43816478056174551</v>
      </c>
      <c r="D13" s="65">
        <v>96.71637902491598</v>
      </c>
      <c r="E13" s="59">
        <v>0.62293620930541493</v>
      </c>
      <c r="F13" s="65">
        <v>96.386361077497597</v>
      </c>
      <c r="G13" s="59">
        <v>0.56155261570901882</v>
      </c>
      <c r="H13" s="69">
        <v>0.33001794741838353</v>
      </c>
      <c r="I13" s="59">
        <v>0.80862572373590424</v>
      </c>
      <c r="J13" s="65">
        <v>97.109059136537795</v>
      </c>
      <c r="K13" s="59">
        <v>0.88185612166333072</v>
      </c>
      <c r="L13" s="65">
        <v>95.528815646311301</v>
      </c>
      <c r="M13" s="59">
        <v>1.015213954195034</v>
      </c>
      <c r="N13" s="69">
        <v>-1.5802434902264935</v>
      </c>
      <c r="O13" s="59">
        <v>1.2425459744825367</v>
      </c>
      <c r="P13" s="65">
        <v>97.580446451508067</v>
      </c>
      <c r="Q13" s="59">
        <v>0.6151353766557045</v>
      </c>
      <c r="R13" s="65">
        <v>96.170683773546614</v>
      </c>
      <c r="S13" s="59">
        <v>0.51316587354829724</v>
      </c>
      <c r="T13" s="69">
        <v>-1.4097626779614529</v>
      </c>
      <c r="U13" s="61">
        <v>0.73679928254593063</v>
      </c>
      <c r="V13" s="15"/>
      <c r="W13" s="15"/>
      <c r="X13" s="15"/>
      <c r="Y13" s="15"/>
      <c r="Z13" s="15"/>
      <c r="AA13" s="15"/>
      <c r="AB13" s="15"/>
      <c r="AC13" s="15"/>
      <c r="AD13" s="15"/>
      <c r="AE13" s="15"/>
      <c r="AF13" s="15"/>
      <c r="AG13" s="15"/>
      <c r="AH13" s="15"/>
      <c r="AI13" s="15"/>
    </row>
    <row r="14" spans="1:35">
      <c r="A14" s="41" t="s">
        <v>87</v>
      </c>
      <c r="B14" s="65">
        <v>99.279013963552842</v>
      </c>
      <c r="C14" s="60">
        <v>0.14829968337839108</v>
      </c>
      <c r="D14" s="65">
        <v>99.162925612881395</v>
      </c>
      <c r="E14" s="59">
        <v>0.27408320795385371</v>
      </c>
      <c r="F14" s="65">
        <v>99.347874494870936</v>
      </c>
      <c r="G14" s="59">
        <v>0.16749672724280404</v>
      </c>
      <c r="H14" s="69">
        <v>-0.18494888198954129</v>
      </c>
      <c r="I14" s="59">
        <v>0.31742960645059531</v>
      </c>
      <c r="J14" s="65">
        <v>99.000671335270567</v>
      </c>
      <c r="K14" s="59">
        <v>0.34645347783628389</v>
      </c>
      <c r="L14" s="65">
        <v>98.983674216238867</v>
      </c>
      <c r="M14" s="59">
        <v>0.35963635646979236</v>
      </c>
      <c r="N14" s="69">
        <v>-1.6997119031699981E-2</v>
      </c>
      <c r="O14" s="59">
        <v>0.49632597793230482</v>
      </c>
      <c r="P14" s="65">
        <v>99.348670954286249</v>
      </c>
      <c r="Q14" s="59">
        <v>0.24189045344160284</v>
      </c>
      <c r="R14" s="65">
        <v>99.263066829959584</v>
      </c>
      <c r="S14" s="59">
        <v>0.17815173810354265</v>
      </c>
      <c r="T14" s="69">
        <v>-8.5604124326664532E-2</v>
      </c>
      <c r="U14" s="61">
        <v>0.29561047245040917</v>
      </c>
      <c r="V14" s="15"/>
      <c r="W14" s="15"/>
      <c r="X14" s="15"/>
      <c r="Y14" s="15"/>
      <c r="Z14" s="15"/>
      <c r="AA14" s="15"/>
      <c r="AB14" s="15"/>
      <c r="AC14" s="15"/>
      <c r="AD14" s="15"/>
      <c r="AE14" s="15"/>
      <c r="AF14" s="15"/>
      <c r="AG14" s="15"/>
      <c r="AH14" s="15"/>
      <c r="AI14" s="15"/>
    </row>
    <row r="15" spans="1:35">
      <c r="A15" s="41" t="s">
        <v>91</v>
      </c>
      <c r="B15" s="65">
        <v>98.736570985103057</v>
      </c>
      <c r="C15" s="60">
        <v>0.17152760872343947</v>
      </c>
      <c r="D15" s="65">
        <v>98.80607118941856</v>
      </c>
      <c r="E15" s="59">
        <v>0.31352693046013724</v>
      </c>
      <c r="F15" s="65">
        <v>98.70769612155442</v>
      </c>
      <c r="G15" s="59">
        <v>0.22377843257345201</v>
      </c>
      <c r="H15" s="69">
        <v>9.8375067864139965E-2</v>
      </c>
      <c r="I15" s="59">
        <v>0.41025303572438426</v>
      </c>
      <c r="J15" s="65">
        <v>98.030027002498116</v>
      </c>
      <c r="K15" s="59">
        <v>0.64448236000790693</v>
      </c>
      <c r="L15" s="65">
        <v>98.809224858271193</v>
      </c>
      <c r="M15" s="59">
        <v>0.25712471036120232</v>
      </c>
      <c r="N15" s="69">
        <v>0.77919785577307721</v>
      </c>
      <c r="O15" s="59">
        <v>0.69265817240070304</v>
      </c>
      <c r="P15" s="65">
        <v>98.109967330063768</v>
      </c>
      <c r="Q15" s="59">
        <v>0.48606263247296605</v>
      </c>
      <c r="R15" s="65">
        <v>98.973640990763712</v>
      </c>
      <c r="S15" s="59">
        <v>0.18217481216104006</v>
      </c>
      <c r="T15" s="69">
        <v>0.86367366069994489</v>
      </c>
      <c r="U15" s="61">
        <v>0.53059297779077663</v>
      </c>
      <c r="V15" s="15"/>
      <c r="W15" s="15"/>
      <c r="X15" s="15"/>
      <c r="Y15" s="15"/>
      <c r="Z15" s="15"/>
      <c r="AA15" s="15"/>
      <c r="AB15" s="15"/>
      <c r="AC15" s="15"/>
      <c r="AD15" s="15"/>
      <c r="AE15" s="15"/>
      <c r="AF15" s="15"/>
      <c r="AG15" s="15"/>
      <c r="AH15" s="15"/>
      <c r="AI15" s="15"/>
    </row>
    <row r="16" spans="1:35">
      <c r="A16" s="41" t="s">
        <v>105</v>
      </c>
      <c r="B16" s="65">
        <v>94.180738959672453</v>
      </c>
      <c r="C16" s="60">
        <v>0.46148549960189689</v>
      </c>
      <c r="D16" s="65">
        <v>93.830302182558086</v>
      </c>
      <c r="E16" s="59">
        <v>0.86567177749207147</v>
      </c>
      <c r="F16" s="65">
        <v>94.330863780796719</v>
      </c>
      <c r="G16" s="59">
        <v>0.52126188378347238</v>
      </c>
      <c r="H16" s="69">
        <v>-0.50056159823863311</v>
      </c>
      <c r="I16" s="59">
        <v>0.98117702369116444</v>
      </c>
      <c r="J16" s="65">
        <v>93.136799463771922</v>
      </c>
      <c r="K16" s="59">
        <v>0.93444995182371848</v>
      </c>
      <c r="L16" s="65">
        <v>93.616948683465111</v>
      </c>
      <c r="M16" s="59">
        <v>0.86555012551851807</v>
      </c>
      <c r="N16" s="69">
        <v>0.48014921969318891</v>
      </c>
      <c r="O16" s="59">
        <v>1.2136536524317316</v>
      </c>
      <c r="P16" s="65">
        <v>92.899180859036704</v>
      </c>
      <c r="Q16" s="59">
        <v>1.066117783696418</v>
      </c>
      <c r="R16" s="65">
        <v>94.515457666282998</v>
      </c>
      <c r="S16" s="59">
        <v>0.48832167656302605</v>
      </c>
      <c r="T16" s="69">
        <v>1.6162768072462939</v>
      </c>
      <c r="U16" s="61">
        <v>1.1315955551516677</v>
      </c>
      <c r="V16" s="15"/>
      <c r="W16" s="15"/>
      <c r="X16" s="15"/>
      <c r="Y16" s="15"/>
      <c r="Z16" s="15"/>
      <c r="AA16" s="15"/>
      <c r="AB16" s="15"/>
      <c r="AC16" s="15"/>
      <c r="AD16" s="15"/>
      <c r="AE16" s="15"/>
      <c r="AF16" s="15"/>
      <c r="AG16" s="15"/>
      <c r="AH16" s="15"/>
      <c r="AI16" s="15"/>
    </row>
    <row r="17" spans="1:35">
      <c r="A17" s="230" t="s">
        <v>100</v>
      </c>
      <c r="B17" s="40">
        <v>97.123136070410908</v>
      </c>
      <c r="C17" s="60">
        <v>0.4300822976835888</v>
      </c>
      <c r="D17" s="65">
        <v>97.317902004367653</v>
      </c>
      <c r="E17" s="59">
        <v>0.63540923588315834</v>
      </c>
      <c r="F17" s="65">
        <v>97.041279352258556</v>
      </c>
      <c r="G17" s="59">
        <v>0.54435168102254505</v>
      </c>
      <c r="H17" s="69">
        <v>0.27662265210909709</v>
      </c>
      <c r="I17" s="59">
        <v>0.83092515343363615</v>
      </c>
      <c r="J17" s="65">
        <v>97.90463726514767</v>
      </c>
      <c r="K17" s="59">
        <v>0.64719902372697258</v>
      </c>
      <c r="L17" s="65">
        <v>96.703722900997107</v>
      </c>
      <c r="M17" s="59">
        <v>0.85225926633422855</v>
      </c>
      <c r="N17" s="69">
        <v>-1.2009143641505631</v>
      </c>
      <c r="O17" s="59">
        <v>1.0468249203531419</v>
      </c>
      <c r="P17" s="65">
        <v>97.670980315875923</v>
      </c>
      <c r="Q17" s="59">
        <v>0.78557459732266233</v>
      </c>
      <c r="R17" s="65">
        <v>96.995422910349461</v>
      </c>
      <c r="S17" s="59">
        <v>0.48526449208222117</v>
      </c>
      <c r="T17" s="69">
        <v>-0.67555740552646171</v>
      </c>
      <c r="U17" s="61">
        <v>0.89321454474387785</v>
      </c>
      <c r="V17" s="15"/>
      <c r="W17" s="15"/>
      <c r="X17" s="15"/>
      <c r="Y17" s="15"/>
      <c r="Z17" s="15"/>
      <c r="AA17" s="15"/>
      <c r="AB17" s="15"/>
      <c r="AC17" s="15"/>
      <c r="AD17" s="15"/>
      <c r="AE17" s="15"/>
      <c r="AF17" s="15"/>
      <c r="AG17" s="15"/>
      <c r="AH17" s="15"/>
      <c r="AI17" s="15"/>
    </row>
    <row r="18" spans="1:35">
      <c r="A18" s="41" t="s">
        <v>67</v>
      </c>
      <c r="B18" s="65">
        <v>95.880459762124133</v>
      </c>
      <c r="C18" s="60">
        <v>0.55837755611411788</v>
      </c>
      <c r="D18" s="65">
        <v>94.202712663410907</v>
      </c>
      <c r="E18" s="59">
        <v>1.2964506613972724</v>
      </c>
      <c r="F18" s="65">
        <v>96.309634499408432</v>
      </c>
      <c r="G18" s="59">
        <v>0.54126798561283695</v>
      </c>
      <c r="H18" s="69">
        <v>-2.1069218359975252</v>
      </c>
      <c r="I18" s="59">
        <v>1.2778297558939624</v>
      </c>
      <c r="J18" s="65">
        <v>91.798274293871799</v>
      </c>
      <c r="K18" s="59">
        <v>2.7320935243941595</v>
      </c>
      <c r="L18" s="65">
        <v>95.423047103234751</v>
      </c>
      <c r="M18" s="59">
        <v>0.75891699110857136</v>
      </c>
      <c r="N18" s="69">
        <v>3.6247728093629519</v>
      </c>
      <c r="O18" s="59">
        <v>2.8489483766376886</v>
      </c>
      <c r="P18" s="65">
        <v>94.159206251896194</v>
      </c>
      <c r="Q18" s="59">
        <v>1.5319192270276467</v>
      </c>
      <c r="R18" s="65">
        <v>96.347062728490144</v>
      </c>
      <c r="S18" s="59">
        <v>0.52681946471594465</v>
      </c>
      <c r="T18" s="69">
        <v>2.1878564765939501</v>
      </c>
      <c r="U18" s="61">
        <v>1.5441659463720283</v>
      </c>
      <c r="V18" s="15"/>
      <c r="W18" s="15"/>
      <c r="X18" s="15"/>
      <c r="Y18" s="15"/>
      <c r="Z18" s="15"/>
      <c r="AA18" s="15"/>
      <c r="AB18" s="15"/>
      <c r="AC18" s="15"/>
      <c r="AD18" s="15"/>
      <c r="AE18" s="15"/>
      <c r="AF18" s="15"/>
      <c r="AG18" s="15"/>
      <c r="AH18" s="15"/>
      <c r="AI18" s="15"/>
    </row>
    <row r="19" spans="1:35">
      <c r="A19" s="41" t="s">
        <v>108</v>
      </c>
      <c r="B19" s="65">
        <v>87.050940625506882</v>
      </c>
      <c r="C19" s="60">
        <v>1.0589747993523442</v>
      </c>
      <c r="D19" s="65">
        <v>88.389249407651633</v>
      </c>
      <c r="E19" s="59">
        <v>1.3744586289804639</v>
      </c>
      <c r="F19" s="65">
        <v>86.444505752970414</v>
      </c>
      <c r="G19" s="59">
        <v>1.3407358076560585</v>
      </c>
      <c r="H19" s="69">
        <v>1.9447436546812185</v>
      </c>
      <c r="I19" s="59">
        <v>1.7987822690963065</v>
      </c>
      <c r="J19" s="65">
        <v>89.362841692890427</v>
      </c>
      <c r="K19" s="59">
        <v>1.9242198292923187</v>
      </c>
      <c r="L19" s="65">
        <v>84.34652597823505</v>
      </c>
      <c r="M19" s="59">
        <v>2.0191788901739285</v>
      </c>
      <c r="N19" s="69">
        <v>-5.0163157146553772</v>
      </c>
      <c r="O19" s="59">
        <v>2.5063408754643399</v>
      </c>
      <c r="P19" s="65">
        <v>88.53057663484374</v>
      </c>
      <c r="Q19" s="59">
        <v>1.752804625119986</v>
      </c>
      <c r="R19" s="65">
        <v>86.770668895049525</v>
      </c>
      <c r="S19" s="59">
        <v>1.1000645466380443</v>
      </c>
      <c r="T19" s="69">
        <v>-1.7599077397942153</v>
      </c>
      <c r="U19" s="61">
        <v>1.6974378886202128</v>
      </c>
      <c r="V19" s="15"/>
      <c r="W19" s="15"/>
      <c r="X19" s="15"/>
      <c r="Y19" s="15"/>
      <c r="Z19" s="15"/>
      <c r="AA19" s="15"/>
      <c r="AB19" s="15"/>
      <c r="AC19" s="15"/>
      <c r="AD19" s="15"/>
      <c r="AE19" s="15"/>
      <c r="AF19" s="15"/>
      <c r="AG19" s="15"/>
      <c r="AH19" s="15"/>
      <c r="AI19" s="15"/>
    </row>
    <row r="20" spans="1:35">
      <c r="A20" s="39" t="s">
        <v>90</v>
      </c>
      <c r="B20" s="40">
        <v>92.398430814852276</v>
      </c>
      <c r="C20" s="60">
        <v>0.90728593601568919</v>
      </c>
      <c r="D20" s="65">
        <v>86.289347825858584</v>
      </c>
      <c r="E20" s="59">
        <v>2.1606715457920629</v>
      </c>
      <c r="F20" s="65">
        <v>95.206044999695877</v>
      </c>
      <c r="G20" s="59">
        <v>0.67486371995430405</v>
      </c>
      <c r="H20" s="69">
        <v>-8.9166971738372922</v>
      </c>
      <c r="I20" s="59">
        <v>2.2717131366098626</v>
      </c>
      <c r="J20" s="65">
        <v>91.075021962877685</v>
      </c>
      <c r="K20" s="59">
        <v>2.5052363023021238</v>
      </c>
      <c r="L20" s="65">
        <v>92.857054268127342</v>
      </c>
      <c r="M20" s="59">
        <v>1.0809854101873191</v>
      </c>
      <c r="N20" s="69">
        <v>1.7820323052496576</v>
      </c>
      <c r="O20" s="59">
        <v>2.4308832942841523</v>
      </c>
      <c r="P20" s="65">
        <v>88.905058569612422</v>
      </c>
      <c r="Q20" s="59">
        <v>2.7893019238657235</v>
      </c>
      <c r="R20" s="65">
        <v>93.110614889354324</v>
      </c>
      <c r="S20" s="59">
        <v>0.80886874907382555</v>
      </c>
      <c r="T20" s="69">
        <v>4.2055563197419019</v>
      </c>
      <c r="U20" s="61">
        <v>2.7374096015590581</v>
      </c>
      <c r="V20" s="15"/>
      <c r="W20" s="15"/>
      <c r="X20" s="15"/>
      <c r="Y20" s="15"/>
      <c r="Z20" s="15"/>
      <c r="AA20" s="15"/>
      <c r="AB20" s="15"/>
      <c r="AC20" s="15"/>
      <c r="AD20" s="15"/>
      <c r="AE20" s="15"/>
      <c r="AF20" s="15"/>
      <c r="AG20" s="15"/>
      <c r="AH20" s="15"/>
      <c r="AI20" s="15"/>
    </row>
    <row r="21" spans="1:35">
      <c r="A21" s="39" t="s">
        <v>56</v>
      </c>
      <c r="B21" s="40">
        <v>92.205730187785392</v>
      </c>
      <c r="C21" s="60">
        <v>0.99563448968519142</v>
      </c>
      <c r="D21" s="65">
        <v>91.232274043005162</v>
      </c>
      <c r="E21" s="59">
        <v>1.6432903865871669</v>
      </c>
      <c r="F21" s="65">
        <v>92.551605206353614</v>
      </c>
      <c r="G21" s="59">
        <v>1.1292659846493529</v>
      </c>
      <c r="H21" s="69">
        <v>-1.3193311633484512</v>
      </c>
      <c r="I21" s="59">
        <v>1.8471271347049985</v>
      </c>
      <c r="J21" s="65">
        <v>91.970174548099166</v>
      </c>
      <c r="K21" s="59">
        <v>4.6320463767086162</v>
      </c>
      <c r="L21" s="65">
        <v>89.103032141473832</v>
      </c>
      <c r="M21" s="59">
        <v>1.4717053175735251</v>
      </c>
      <c r="N21" s="69">
        <v>-2.8671424066253337</v>
      </c>
      <c r="O21" s="59">
        <v>4.3296265290093965</v>
      </c>
      <c r="P21" s="65">
        <v>91.844624870439276</v>
      </c>
      <c r="Q21" s="59">
        <v>2.4807733501492604</v>
      </c>
      <c r="R21" s="65">
        <v>92.218577864539881</v>
      </c>
      <c r="S21" s="59">
        <v>0.95316484537208412</v>
      </c>
      <c r="T21" s="69">
        <v>0.37395299410060545</v>
      </c>
      <c r="U21" s="61">
        <v>2.1846139307357131</v>
      </c>
      <c r="V21" s="15"/>
      <c r="W21" s="15"/>
      <c r="X21" s="15"/>
      <c r="Y21" s="15"/>
      <c r="Z21" s="15"/>
      <c r="AA21" s="15"/>
      <c r="AB21" s="15"/>
      <c r="AC21" s="15"/>
      <c r="AD21" s="15"/>
      <c r="AE21" s="15"/>
      <c r="AF21" s="15"/>
      <c r="AG21" s="15"/>
      <c r="AH21" s="15"/>
      <c r="AI21" s="15"/>
    </row>
    <row r="22" spans="1:35">
      <c r="A22" s="39" t="s">
        <v>69</v>
      </c>
      <c r="B22" s="40">
        <v>97.315690411044699</v>
      </c>
      <c r="C22" s="60">
        <v>0.35420480522905462</v>
      </c>
      <c r="D22" s="65">
        <v>96.548735581007264</v>
      </c>
      <c r="E22" s="59">
        <v>0.69706203078810869</v>
      </c>
      <c r="F22" s="65">
        <v>97.552348789963489</v>
      </c>
      <c r="G22" s="59">
        <v>0.35530438623053517</v>
      </c>
      <c r="H22" s="69">
        <v>-1.0036132089562244</v>
      </c>
      <c r="I22" s="59">
        <v>0.68779804208959616</v>
      </c>
      <c r="J22" s="65">
        <v>96.657284924292881</v>
      </c>
      <c r="K22" s="59">
        <v>1.401344318077409</v>
      </c>
      <c r="L22" s="65">
        <v>96.473257817471051</v>
      </c>
      <c r="M22" s="59">
        <v>0.58098847638436291</v>
      </c>
      <c r="N22" s="69">
        <v>-0.18402710682182999</v>
      </c>
      <c r="O22" s="59">
        <v>1.4732533933725889</v>
      </c>
      <c r="P22" s="65">
        <v>96.89546478077385</v>
      </c>
      <c r="Q22" s="59">
        <v>0.83802400240916031</v>
      </c>
      <c r="R22" s="65">
        <v>97.408109436362381</v>
      </c>
      <c r="S22" s="59">
        <v>0.36775471510871655</v>
      </c>
      <c r="T22" s="69">
        <v>0.5126446555885309</v>
      </c>
      <c r="U22" s="61">
        <v>0.86790835059732641</v>
      </c>
      <c r="V22" s="15"/>
      <c r="W22" s="15"/>
      <c r="X22" s="15"/>
      <c r="Y22" s="15"/>
      <c r="Z22" s="15"/>
      <c r="AA22" s="15"/>
      <c r="AB22" s="15"/>
      <c r="AC22" s="15"/>
      <c r="AD22" s="15"/>
      <c r="AE22" s="15"/>
      <c r="AF22" s="15"/>
      <c r="AG22" s="15"/>
      <c r="AH22" s="15"/>
      <c r="AI22" s="15"/>
    </row>
    <row r="23" spans="1:35">
      <c r="A23" s="39" t="s">
        <v>107</v>
      </c>
      <c r="B23" s="40">
        <v>86.943930630735707</v>
      </c>
      <c r="C23" s="60">
        <v>0.93693236004460267</v>
      </c>
      <c r="D23" s="65">
        <v>87.956433693119521</v>
      </c>
      <c r="E23" s="59">
        <v>1.3563928833971401</v>
      </c>
      <c r="F23" s="65">
        <v>86.391160677518442</v>
      </c>
      <c r="G23" s="59">
        <v>1.027156778343679</v>
      </c>
      <c r="H23" s="69">
        <v>1.565273015601079</v>
      </c>
      <c r="I23" s="59">
        <v>1.4116194083020399</v>
      </c>
      <c r="J23" s="65">
        <v>85.915160312748768</v>
      </c>
      <c r="K23" s="59">
        <v>1.7966515594304691</v>
      </c>
      <c r="L23" s="65">
        <v>87.331346953824735</v>
      </c>
      <c r="M23" s="59">
        <v>1.6264541650974531</v>
      </c>
      <c r="N23" s="69">
        <v>1.4161866410759671</v>
      </c>
      <c r="O23" s="59">
        <v>2.3716673032003133</v>
      </c>
      <c r="P23" s="65">
        <v>86.030511373664211</v>
      </c>
      <c r="Q23" s="59">
        <v>1.5224753529009452</v>
      </c>
      <c r="R23" s="65">
        <v>87.2454562063118</v>
      </c>
      <c r="S23" s="59">
        <v>1.2149496595621674</v>
      </c>
      <c r="T23" s="69">
        <v>1.2149448326475891</v>
      </c>
      <c r="U23" s="61">
        <v>2.0090854136276981</v>
      </c>
      <c r="V23" s="15"/>
      <c r="W23" s="15"/>
      <c r="X23" s="15"/>
      <c r="Y23" s="15"/>
      <c r="Z23" s="15"/>
      <c r="AA23" s="15"/>
      <c r="AB23" s="15"/>
      <c r="AC23" s="15"/>
      <c r="AD23" s="15"/>
      <c r="AE23" s="15"/>
      <c r="AF23" s="15"/>
      <c r="AG23" s="15"/>
      <c r="AH23" s="15"/>
      <c r="AI23" s="15"/>
    </row>
    <row r="24" spans="1:35">
      <c r="A24" s="39" t="s">
        <v>73</v>
      </c>
      <c r="B24" s="40">
        <v>92.362791611135819</v>
      </c>
      <c r="C24" s="60">
        <v>0.77814549206732642</v>
      </c>
      <c r="D24" s="65">
        <v>92.292467366068848</v>
      </c>
      <c r="E24" s="59">
        <v>1.0748215175406</v>
      </c>
      <c r="F24" s="65">
        <v>92.408794340325201</v>
      </c>
      <c r="G24" s="59">
        <v>0.90020232854188675</v>
      </c>
      <c r="H24" s="69">
        <v>-0.11632697425635286</v>
      </c>
      <c r="I24" s="59">
        <v>1.1994041358068972</v>
      </c>
      <c r="J24" s="65">
        <v>92.124393688084723</v>
      </c>
      <c r="K24" s="59">
        <v>2.5343260954013931</v>
      </c>
      <c r="L24" s="65">
        <v>91.830407640131355</v>
      </c>
      <c r="M24" s="59">
        <v>1.2908148123884176</v>
      </c>
      <c r="N24" s="69">
        <v>-0.2939860479533678</v>
      </c>
      <c r="O24" s="59">
        <v>2.9200894147073324</v>
      </c>
      <c r="P24" s="65">
        <v>88.816420029512983</v>
      </c>
      <c r="Q24" s="59">
        <v>2.4136778064125433</v>
      </c>
      <c r="R24" s="65">
        <v>93.270846391447265</v>
      </c>
      <c r="S24" s="59">
        <v>0.69741588803737298</v>
      </c>
      <c r="T24" s="69">
        <v>4.4544263619342814</v>
      </c>
      <c r="U24" s="61">
        <v>2.4284288625211312</v>
      </c>
      <c r="V24" s="15"/>
      <c r="W24" s="15"/>
      <c r="X24" s="15"/>
      <c r="Y24" s="15"/>
      <c r="Z24" s="15"/>
      <c r="AA24" s="15"/>
      <c r="AB24" s="15"/>
      <c r="AC24" s="15"/>
      <c r="AD24" s="15"/>
      <c r="AE24" s="15"/>
      <c r="AF24" s="15"/>
      <c r="AG24" s="15"/>
      <c r="AH24" s="15"/>
      <c r="AI24" s="15"/>
    </row>
    <row r="25" spans="1:35">
      <c r="A25" s="39" t="s">
        <v>62</v>
      </c>
      <c r="B25" s="40">
        <v>97.737704511170747</v>
      </c>
      <c r="C25" s="60">
        <v>0.33372880574499914</v>
      </c>
      <c r="D25" s="65">
        <v>96.448195524054057</v>
      </c>
      <c r="E25" s="59">
        <v>0.87478770691259888</v>
      </c>
      <c r="F25" s="65">
        <v>97.982985625553283</v>
      </c>
      <c r="G25" s="59">
        <v>0.32220928896706885</v>
      </c>
      <c r="H25" s="69">
        <v>-1.534790101499226</v>
      </c>
      <c r="I25" s="59">
        <v>0.85984910559040306</v>
      </c>
      <c r="J25" s="65">
        <v>97.433331671195745</v>
      </c>
      <c r="K25" s="59">
        <v>1.3120181753227187</v>
      </c>
      <c r="L25" s="65">
        <v>97.80896238666547</v>
      </c>
      <c r="M25" s="59">
        <v>0.44310758651918564</v>
      </c>
      <c r="N25" s="69">
        <v>0.37563071546972537</v>
      </c>
      <c r="O25" s="59">
        <v>1.4244161103165303</v>
      </c>
      <c r="P25" s="65">
        <v>97.988942593312956</v>
      </c>
      <c r="Q25" s="59">
        <v>0.76615700434802336</v>
      </c>
      <c r="R25" s="65">
        <v>97.685745407184257</v>
      </c>
      <c r="S25" s="59">
        <v>0.3766756427020399</v>
      </c>
      <c r="T25" s="69">
        <v>-0.30319718612869906</v>
      </c>
      <c r="U25" s="61">
        <v>0.8723684986832857</v>
      </c>
      <c r="V25" s="15"/>
      <c r="W25" s="15"/>
      <c r="X25" s="15"/>
      <c r="Y25" s="15"/>
      <c r="Z25" s="15"/>
      <c r="AA25" s="15"/>
      <c r="AB25" s="15"/>
      <c r="AC25" s="15"/>
      <c r="AD25" s="15"/>
      <c r="AE25" s="15"/>
      <c r="AF25" s="15"/>
      <c r="AG25" s="15"/>
      <c r="AH25" s="15"/>
      <c r="AI25" s="15"/>
    </row>
    <row r="26" spans="1:35">
      <c r="A26" s="39" t="s">
        <v>79</v>
      </c>
      <c r="B26" s="40">
        <v>92.663485360256431</v>
      </c>
      <c r="C26" s="60">
        <v>0.59862237273408525</v>
      </c>
      <c r="D26" s="65">
        <v>89.293289993399256</v>
      </c>
      <c r="E26" s="59">
        <v>1.1198947917763915</v>
      </c>
      <c r="F26" s="65">
        <v>94.118669696434836</v>
      </c>
      <c r="G26" s="59">
        <v>0.56207896787369083</v>
      </c>
      <c r="H26" s="69">
        <v>-4.8253797030355798</v>
      </c>
      <c r="I26" s="59">
        <v>1.076531124660052</v>
      </c>
      <c r="J26" s="65">
        <v>85.952421000752338</v>
      </c>
      <c r="K26" s="59">
        <v>3.0210543394695963</v>
      </c>
      <c r="L26" s="65">
        <v>90.884258831941651</v>
      </c>
      <c r="M26" s="59">
        <v>1.065975859908622</v>
      </c>
      <c r="N26" s="69">
        <v>4.9318378311893127</v>
      </c>
      <c r="O26" s="59">
        <v>3.3771425705217042</v>
      </c>
      <c r="P26" s="65">
        <v>90.536660585619629</v>
      </c>
      <c r="Q26" s="59">
        <v>1.5902796071627028</v>
      </c>
      <c r="R26" s="65">
        <v>93.146558553151166</v>
      </c>
      <c r="S26" s="59">
        <v>0.60496560990935966</v>
      </c>
      <c r="T26" s="69">
        <v>2.6098979675315377</v>
      </c>
      <c r="U26" s="61">
        <v>1.6380251128070256</v>
      </c>
      <c r="V26" s="15"/>
      <c r="W26" s="15"/>
      <c r="X26" s="15"/>
      <c r="Y26" s="15"/>
      <c r="Z26" s="15"/>
      <c r="AA26" s="15"/>
      <c r="AB26" s="15"/>
      <c r="AC26" s="15"/>
      <c r="AD26" s="15"/>
      <c r="AE26" s="15"/>
      <c r="AF26" s="15"/>
      <c r="AG26" s="15"/>
      <c r="AH26" s="15"/>
      <c r="AI26" s="15"/>
    </row>
    <row r="27" spans="1:35">
      <c r="A27" s="39" t="s">
        <v>98</v>
      </c>
      <c r="B27" s="40">
        <v>82.577076845319681</v>
      </c>
      <c r="C27" s="60">
        <v>0.9871082921130897</v>
      </c>
      <c r="D27" s="65">
        <v>83.549219173503872</v>
      </c>
      <c r="E27" s="59">
        <v>1.3524581100699304</v>
      </c>
      <c r="F27" s="65">
        <v>82.065568354693866</v>
      </c>
      <c r="G27" s="59">
        <v>1.156308812830015</v>
      </c>
      <c r="H27" s="69">
        <v>1.4836508188100055</v>
      </c>
      <c r="I27" s="59">
        <v>1.5316630524454362</v>
      </c>
      <c r="J27" s="65">
        <v>85.066800464164956</v>
      </c>
      <c r="K27" s="59">
        <v>2.3296809362075552</v>
      </c>
      <c r="L27" s="65">
        <v>77.599994377957671</v>
      </c>
      <c r="M27" s="59">
        <v>1.9352624257829492</v>
      </c>
      <c r="N27" s="69">
        <v>-7.4668060862072849</v>
      </c>
      <c r="O27" s="59">
        <v>3.2022141872331988</v>
      </c>
      <c r="P27" s="65">
        <v>81.142172902505024</v>
      </c>
      <c r="Q27" s="59">
        <v>1.9505782600376722</v>
      </c>
      <c r="R27" s="65">
        <v>82.848505965546977</v>
      </c>
      <c r="S27" s="59">
        <v>1.0838154182880364</v>
      </c>
      <c r="T27" s="69">
        <v>1.7063330630419529</v>
      </c>
      <c r="U27" s="61">
        <v>2.1409692556566018</v>
      </c>
      <c r="V27" s="15"/>
      <c r="W27" s="15"/>
      <c r="X27" s="15"/>
      <c r="Y27" s="15"/>
      <c r="Z27" s="15"/>
      <c r="AA27" s="15"/>
      <c r="AB27" s="15"/>
      <c r="AC27" s="15"/>
      <c r="AD27" s="15"/>
      <c r="AE27" s="15"/>
      <c r="AF27" s="15"/>
      <c r="AG27" s="15"/>
      <c r="AH27" s="15"/>
      <c r="AI27" s="15"/>
    </row>
    <row r="28" spans="1:35">
      <c r="A28" s="39" t="s">
        <v>65</v>
      </c>
      <c r="B28" s="40">
        <v>93.52577210976898</v>
      </c>
      <c r="C28" s="60">
        <v>0.81982683618430263</v>
      </c>
      <c r="D28" s="65">
        <v>83.038962565033216</v>
      </c>
      <c r="E28" s="59">
        <v>2.284624383061828</v>
      </c>
      <c r="F28" s="65">
        <v>95.610117180896523</v>
      </c>
      <c r="G28" s="59">
        <v>0.55481690397106875</v>
      </c>
      <c r="H28" s="69">
        <v>-12.571154615863307</v>
      </c>
      <c r="I28" s="59">
        <v>2.00025859272872</v>
      </c>
      <c r="J28" s="65">
        <v>88.966788141660402</v>
      </c>
      <c r="K28" s="59">
        <v>3.4990160751713657</v>
      </c>
      <c r="L28" s="65">
        <v>92.854283789987193</v>
      </c>
      <c r="M28" s="59">
        <v>1.1387607663454753</v>
      </c>
      <c r="N28" s="69">
        <v>3.8874956483267908</v>
      </c>
      <c r="O28" s="59">
        <v>3.5267609279135907</v>
      </c>
      <c r="P28" s="65">
        <v>92.63042040926355</v>
      </c>
      <c r="Q28" s="59">
        <v>1.4402873519273125</v>
      </c>
      <c r="R28" s="65">
        <v>93.736697942507448</v>
      </c>
      <c r="S28" s="59">
        <v>0.87288246460782559</v>
      </c>
      <c r="T28" s="69">
        <v>1.1062775332438974</v>
      </c>
      <c r="U28" s="61">
        <v>1.4717458833240957</v>
      </c>
      <c r="V28" s="15"/>
      <c r="W28" s="15"/>
      <c r="X28" s="15"/>
      <c r="Y28" s="15"/>
      <c r="Z28" s="15"/>
      <c r="AA28" s="15"/>
      <c r="AB28" s="15"/>
      <c r="AC28" s="15"/>
      <c r="AD28" s="15"/>
      <c r="AE28" s="15"/>
      <c r="AF28" s="15"/>
      <c r="AG28" s="15"/>
      <c r="AH28" s="15"/>
      <c r="AI28" s="15"/>
    </row>
    <row r="29" spans="1:35">
      <c r="A29" s="39" t="s">
        <v>70</v>
      </c>
      <c r="B29" s="40">
        <v>98.14474917902956</v>
      </c>
      <c r="C29" s="60">
        <v>0.39587271625029063</v>
      </c>
      <c r="D29" s="65">
        <v>98.182654746887835</v>
      </c>
      <c r="E29" s="59">
        <v>0.6697808164150626</v>
      </c>
      <c r="F29" s="65">
        <v>98.134264322958572</v>
      </c>
      <c r="G29" s="59">
        <v>0.5016067205734337</v>
      </c>
      <c r="H29" s="69">
        <v>4.8390423929262738E-2</v>
      </c>
      <c r="I29" s="59">
        <v>0.90097621361551494</v>
      </c>
      <c r="J29" s="65">
        <v>98.424592938918622</v>
      </c>
      <c r="K29" s="59">
        <v>0.84858683922065103</v>
      </c>
      <c r="L29" s="65">
        <v>97.887137145489859</v>
      </c>
      <c r="M29" s="59">
        <v>1.1825623402256085</v>
      </c>
      <c r="N29" s="69">
        <v>-0.53745579342876226</v>
      </c>
      <c r="O29" s="59">
        <v>1.9214256997262373</v>
      </c>
      <c r="P29" s="65">
        <v>95.966559925686482</v>
      </c>
      <c r="Q29" s="59">
        <v>1.4042493842710566</v>
      </c>
      <c r="R29" s="65">
        <v>98.669954106257691</v>
      </c>
      <c r="S29" s="59">
        <v>0.42068665303354907</v>
      </c>
      <c r="T29" s="69">
        <v>2.7033941805712089</v>
      </c>
      <c r="U29" s="61">
        <v>1.5412343065693395</v>
      </c>
      <c r="V29" s="15"/>
      <c r="W29" s="15"/>
      <c r="X29" s="15"/>
      <c r="Y29" s="15"/>
      <c r="Z29" s="15"/>
      <c r="AA29" s="15"/>
      <c r="AB29" s="15"/>
      <c r="AC29" s="15"/>
      <c r="AD29" s="15"/>
      <c r="AE29" s="15"/>
      <c r="AF29" s="15"/>
      <c r="AG29" s="15"/>
      <c r="AH29" s="15"/>
      <c r="AI29" s="15"/>
    </row>
    <row r="30" spans="1:35">
      <c r="A30" s="39" t="s">
        <v>99</v>
      </c>
      <c r="B30" s="40">
        <v>95.526779255835464</v>
      </c>
      <c r="C30" s="60">
        <v>0.63553595306173061</v>
      </c>
      <c r="D30" s="65">
        <v>94.203602728757204</v>
      </c>
      <c r="E30" s="59">
        <v>1.3077308962595457</v>
      </c>
      <c r="F30" s="65">
        <v>95.991434636946266</v>
      </c>
      <c r="G30" s="59">
        <v>0.67857537735977913</v>
      </c>
      <c r="H30" s="69">
        <v>-1.7878319081890623</v>
      </c>
      <c r="I30" s="59">
        <v>1.4095062768297308</v>
      </c>
      <c r="J30" s="65">
        <v>90.661162006562208</v>
      </c>
      <c r="K30" s="59">
        <v>3.1007610528833527</v>
      </c>
      <c r="L30" s="65">
        <v>95.444310358589277</v>
      </c>
      <c r="M30" s="59">
        <v>0.95806844832629956</v>
      </c>
      <c r="N30" s="69">
        <v>4.7831483520270694</v>
      </c>
      <c r="O30" s="59">
        <v>3.3247431202349325</v>
      </c>
      <c r="P30" s="65">
        <v>91.243655768215689</v>
      </c>
      <c r="Q30" s="59">
        <v>1.7838955780563859</v>
      </c>
      <c r="R30" s="65">
        <v>96.580143194158978</v>
      </c>
      <c r="S30" s="59">
        <v>0.65142508530380927</v>
      </c>
      <c r="T30" s="69">
        <v>5.3364874259432895</v>
      </c>
      <c r="U30" s="61">
        <v>1.8604743202084784</v>
      </c>
      <c r="V30" s="15"/>
      <c r="W30" s="15"/>
      <c r="X30" s="15"/>
      <c r="Y30" s="15"/>
      <c r="Z30" s="15"/>
      <c r="AA30" s="15"/>
      <c r="AB30" s="15"/>
      <c r="AC30" s="15"/>
      <c r="AD30" s="15"/>
      <c r="AE30" s="15"/>
      <c r="AF30" s="15"/>
      <c r="AG30" s="15"/>
      <c r="AH30" s="15"/>
      <c r="AI30" s="15"/>
    </row>
    <row r="31" spans="1:35">
      <c r="A31" s="39" t="s">
        <v>85</v>
      </c>
      <c r="B31" s="40">
        <v>93.219572196620291</v>
      </c>
      <c r="C31" s="60">
        <v>0.5623521490917528</v>
      </c>
      <c r="D31" s="65">
        <v>90.60419595372133</v>
      </c>
      <c r="E31" s="59">
        <v>1.2304006264698326</v>
      </c>
      <c r="F31" s="65">
        <v>93.954079572108157</v>
      </c>
      <c r="G31" s="59">
        <v>0.62529668763402935</v>
      </c>
      <c r="H31" s="69">
        <v>-3.3498836183868264</v>
      </c>
      <c r="I31" s="59">
        <v>1.3597978896257765</v>
      </c>
      <c r="J31" s="65">
        <v>90.90602997613469</v>
      </c>
      <c r="K31" s="59">
        <v>2.6669724069155341</v>
      </c>
      <c r="L31" s="65">
        <v>93.321415525615194</v>
      </c>
      <c r="M31" s="59">
        <v>0.69632781576372349</v>
      </c>
      <c r="N31" s="69">
        <v>2.4153855494805043</v>
      </c>
      <c r="O31" s="59">
        <v>2.7783808268946575</v>
      </c>
      <c r="P31" s="65">
        <v>87.436983770414358</v>
      </c>
      <c r="Q31" s="59">
        <v>1.3857893448511931</v>
      </c>
      <c r="R31" s="65">
        <v>94.475045628203702</v>
      </c>
      <c r="S31" s="59">
        <v>0.57214974268664831</v>
      </c>
      <c r="T31" s="69">
        <v>7.0380618577893443</v>
      </c>
      <c r="U31" s="61">
        <v>1.476122851748918</v>
      </c>
      <c r="V31" s="15"/>
      <c r="W31" s="15"/>
      <c r="X31" s="15"/>
      <c r="Y31" s="15"/>
      <c r="Z31" s="15"/>
      <c r="AA31" s="15"/>
      <c r="AB31" s="15"/>
      <c r="AC31" s="15"/>
      <c r="AD31" s="15"/>
      <c r="AE31" s="15"/>
      <c r="AF31" s="15"/>
      <c r="AG31" s="15"/>
      <c r="AH31" s="15"/>
      <c r="AI31" s="15"/>
    </row>
    <row r="32" spans="1:35">
      <c r="A32" s="39" t="s">
        <v>97</v>
      </c>
      <c r="B32" s="40">
        <v>96.221099026234285</v>
      </c>
      <c r="C32" s="60">
        <v>0.3960491351008551</v>
      </c>
      <c r="D32" s="65">
        <v>96.635481947402027</v>
      </c>
      <c r="E32" s="59">
        <v>0.76422342264094512</v>
      </c>
      <c r="F32" s="65">
        <v>96.088899425075923</v>
      </c>
      <c r="G32" s="59">
        <v>0.51673144594682552</v>
      </c>
      <c r="H32" s="69">
        <v>0.54658252232610494</v>
      </c>
      <c r="I32" s="59">
        <v>1.0047274376101116</v>
      </c>
      <c r="J32" s="65">
        <v>95.044913892867726</v>
      </c>
      <c r="K32" s="59">
        <v>1.4417955341915025</v>
      </c>
      <c r="L32" s="65">
        <v>95.337915413946391</v>
      </c>
      <c r="M32" s="59">
        <v>1.0744869152965946</v>
      </c>
      <c r="N32" s="69">
        <v>0.29300152107866495</v>
      </c>
      <c r="O32" s="59">
        <v>1.948470803547371</v>
      </c>
      <c r="P32" s="65">
        <v>93.954406464806894</v>
      </c>
      <c r="Q32" s="59">
        <v>1.0258924131427218</v>
      </c>
      <c r="R32" s="65">
        <v>96.964508023638885</v>
      </c>
      <c r="S32" s="59">
        <v>0.47100510777901272</v>
      </c>
      <c r="T32" s="69">
        <v>3.010101558831991</v>
      </c>
      <c r="U32" s="61">
        <v>1.2125536009504128</v>
      </c>
      <c r="V32" s="15"/>
      <c r="W32" s="15"/>
      <c r="X32" s="15"/>
      <c r="Y32" s="15"/>
      <c r="Z32" s="15"/>
      <c r="AA32" s="15"/>
      <c r="AB32" s="15"/>
      <c r="AC32" s="15"/>
      <c r="AD32" s="15"/>
      <c r="AE32" s="15"/>
      <c r="AF32" s="15"/>
      <c r="AG32" s="15"/>
      <c r="AH32" s="15"/>
      <c r="AI32" s="15"/>
    </row>
    <row r="33" spans="1:35">
      <c r="A33" s="39" t="s">
        <v>82</v>
      </c>
      <c r="B33" s="40">
        <v>89.199675666795756</v>
      </c>
      <c r="C33" s="60">
        <v>0.6280899433386713</v>
      </c>
      <c r="D33" s="65">
        <v>88.563023058606788</v>
      </c>
      <c r="E33" s="59">
        <v>0.83631102950892144</v>
      </c>
      <c r="F33" s="65">
        <v>90.073787677868481</v>
      </c>
      <c r="G33" s="59">
        <v>0.88290644878562796</v>
      </c>
      <c r="H33" s="69">
        <v>-1.5107646192616926</v>
      </c>
      <c r="I33" s="59">
        <v>1.1800722790226394</v>
      </c>
      <c r="J33" s="65">
        <v>89.889942356820242</v>
      </c>
      <c r="K33" s="59">
        <v>1.217472774888229</v>
      </c>
      <c r="L33" s="65">
        <v>85.626479550141838</v>
      </c>
      <c r="M33" s="59">
        <v>1.083545432401249</v>
      </c>
      <c r="N33" s="69">
        <v>-4.2634628066784046</v>
      </c>
      <c r="O33" s="59">
        <v>1.6390005181537841</v>
      </c>
      <c r="P33" s="65">
        <v>88.574848916220731</v>
      </c>
      <c r="Q33" s="59">
        <v>1.2145159703376538</v>
      </c>
      <c r="R33" s="65">
        <v>89.29595873891445</v>
      </c>
      <c r="S33" s="59">
        <v>0.69061799963895565</v>
      </c>
      <c r="T33" s="69">
        <v>0.72110982269371959</v>
      </c>
      <c r="U33" s="61">
        <v>1.3213396574157488</v>
      </c>
      <c r="V33" s="15"/>
      <c r="W33" s="15"/>
      <c r="X33" s="15"/>
      <c r="Y33" s="15"/>
      <c r="Z33" s="15"/>
      <c r="AA33" s="15"/>
      <c r="AB33" s="15"/>
      <c r="AC33" s="15"/>
      <c r="AD33" s="15"/>
      <c r="AE33" s="15"/>
      <c r="AF33" s="15"/>
      <c r="AG33" s="15"/>
      <c r="AH33" s="15"/>
      <c r="AI33" s="15"/>
    </row>
    <row r="34" spans="1:35">
      <c r="A34" s="39" t="s">
        <v>454</v>
      </c>
      <c r="B34" s="40">
        <v>90.574096080698297</v>
      </c>
      <c r="C34" s="60">
        <v>1.6234628102430471</v>
      </c>
      <c r="D34" s="65">
        <v>88.044693385850806</v>
      </c>
      <c r="E34" s="59">
        <v>2.5676056321816234</v>
      </c>
      <c r="F34" s="65">
        <v>92.264268217476271</v>
      </c>
      <c r="G34" s="59">
        <v>1.3725047420802887</v>
      </c>
      <c r="H34" s="69">
        <v>-4.2195748316254651</v>
      </c>
      <c r="I34" s="59">
        <v>2.2409287466514671</v>
      </c>
      <c r="J34" s="65">
        <v>92.430343829261318</v>
      </c>
      <c r="K34" s="59">
        <v>1.8959247464155302</v>
      </c>
      <c r="L34" s="65">
        <v>93.522029719000699</v>
      </c>
      <c r="M34" s="59">
        <v>1.3046897419454926</v>
      </c>
      <c r="N34" s="69">
        <v>1.0916858897393809</v>
      </c>
      <c r="O34" s="59">
        <v>2.1425386751788951</v>
      </c>
      <c r="P34" s="65">
        <v>92.099131274368546</v>
      </c>
      <c r="Q34" s="59">
        <v>1.4075368383500031</v>
      </c>
      <c r="R34" s="65">
        <v>89.934832188892173</v>
      </c>
      <c r="S34" s="59">
        <v>1.9513352636622141</v>
      </c>
      <c r="T34" s="69">
        <v>-2.1642990854763724</v>
      </c>
      <c r="U34" s="61">
        <v>1.8099368586041769</v>
      </c>
      <c r="V34" s="15"/>
      <c r="W34" s="15"/>
      <c r="X34" s="15"/>
      <c r="Y34" s="15"/>
      <c r="Z34" s="15"/>
      <c r="AA34" s="15"/>
      <c r="AB34" s="15"/>
      <c r="AC34" s="15"/>
      <c r="AD34" s="15"/>
      <c r="AE34" s="15"/>
      <c r="AF34" s="15"/>
      <c r="AG34" s="15"/>
      <c r="AH34" s="15"/>
      <c r="AI34" s="15"/>
    </row>
    <row r="35" spans="1:35">
      <c r="A35" s="39" t="s">
        <v>80</v>
      </c>
      <c r="B35" s="40">
        <v>98.218095172579638</v>
      </c>
      <c r="C35" s="60">
        <v>0.2725610141203279</v>
      </c>
      <c r="D35" s="65">
        <v>97.145238699265605</v>
      </c>
      <c r="E35" s="59">
        <v>0.64127965942472853</v>
      </c>
      <c r="F35" s="65">
        <v>98.558278302622966</v>
      </c>
      <c r="G35" s="59">
        <v>0.29747475252000311</v>
      </c>
      <c r="H35" s="69">
        <v>-1.4130396033573618</v>
      </c>
      <c r="I35" s="59">
        <v>0.70619449633370135</v>
      </c>
      <c r="J35" s="65">
        <v>95.984233236781265</v>
      </c>
      <c r="K35" s="59">
        <v>0.89559431639807974</v>
      </c>
      <c r="L35" s="65">
        <v>98.903030295647426</v>
      </c>
      <c r="M35" s="59">
        <v>0.40645816607283819</v>
      </c>
      <c r="N35" s="69">
        <v>2.9187970588661614</v>
      </c>
      <c r="O35" s="59">
        <v>1.0210831709176382</v>
      </c>
      <c r="P35" s="65">
        <v>96.072522473701966</v>
      </c>
      <c r="Q35" s="59">
        <v>0.58274671850531534</v>
      </c>
      <c r="R35" s="65">
        <v>98.953470636260818</v>
      </c>
      <c r="S35" s="59">
        <v>0.29193220112062374</v>
      </c>
      <c r="T35" s="69">
        <v>2.8809481625588518</v>
      </c>
      <c r="U35" s="61">
        <v>0.63771029374685018</v>
      </c>
      <c r="V35" s="15"/>
      <c r="W35" s="15"/>
      <c r="X35" s="15"/>
      <c r="Y35" s="15"/>
      <c r="Z35" s="15"/>
      <c r="AA35" s="15"/>
      <c r="AB35" s="15"/>
      <c r="AC35" s="15"/>
      <c r="AD35" s="15"/>
      <c r="AE35" s="15"/>
      <c r="AF35" s="15"/>
      <c r="AG35" s="15"/>
      <c r="AH35" s="15"/>
      <c r="AI35" s="15"/>
    </row>
    <row r="36" spans="1:35">
      <c r="A36" s="39" t="s">
        <v>96</v>
      </c>
      <c r="B36" s="40">
        <v>90.795207455055717</v>
      </c>
      <c r="C36" s="60">
        <v>0.8655021529993443</v>
      </c>
      <c r="D36" s="65">
        <v>90.958746139575524</v>
      </c>
      <c r="E36" s="59">
        <v>1.2345165493189196</v>
      </c>
      <c r="F36" s="65">
        <v>90.66354120847268</v>
      </c>
      <c r="G36" s="59">
        <v>0.98224413523993459</v>
      </c>
      <c r="H36" s="69">
        <v>0.29520493110284463</v>
      </c>
      <c r="I36" s="59">
        <v>1.3733889155475494</v>
      </c>
      <c r="J36" s="65">
        <v>94.86830752470776</v>
      </c>
      <c r="K36" s="59">
        <v>2.0916701536873799</v>
      </c>
      <c r="L36" s="65">
        <v>89.845253169283652</v>
      </c>
      <c r="M36" s="59">
        <v>1.5011146607816417</v>
      </c>
      <c r="N36" s="69">
        <v>-5.0230543554241081</v>
      </c>
      <c r="O36" s="59">
        <v>2.7640515660055862</v>
      </c>
      <c r="P36" s="65">
        <v>90.085874338853628</v>
      </c>
      <c r="Q36" s="59">
        <v>2.6596902861480323</v>
      </c>
      <c r="R36" s="65">
        <v>90.910485036015203</v>
      </c>
      <c r="S36" s="59">
        <v>0.99064071879407223</v>
      </c>
      <c r="T36" s="69">
        <v>0.82461069716157454</v>
      </c>
      <c r="U36" s="61">
        <v>2.9815099280715334</v>
      </c>
      <c r="V36" s="15"/>
      <c r="W36" s="15"/>
      <c r="X36" s="15"/>
      <c r="Y36" s="15"/>
      <c r="Z36" s="15"/>
      <c r="AA36" s="15"/>
      <c r="AB36" s="15"/>
      <c r="AC36" s="15"/>
      <c r="AD36" s="15"/>
      <c r="AE36" s="15"/>
      <c r="AF36" s="15"/>
      <c r="AG36" s="15"/>
      <c r="AH36" s="15"/>
      <c r="AI36" s="15"/>
    </row>
    <row r="37" spans="1:35">
      <c r="A37" s="39" t="s">
        <v>92</v>
      </c>
      <c r="B37" s="40">
        <v>97.813235168111035</v>
      </c>
      <c r="C37" s="60">
        <v>0.27925630988553435</v>
      </c>
      <c r="D37" s="65">
        <v>95.983509623228599</v>
      </c>
      <c r="E37" s="59">
        <v>0.7270015316846179</v>
      </c>
      <c r="F37" s="65">
        <v>98.69534183054455</v>
      </c>
      <c r="G37" s="59">
        <v>0.26638351740979144</v>
      </c>
      <c r="H37" s="69">
        <v>-2.7118322073159504</v>
      </c>
      <c r="I37" s="59">
        <v>0.79782244391062074</v>
      </c>
      <c r="J37" s="65">
        <v>98.2795392707052</v>
      </c>
      <c r="K37" s="59">
        <v>0.95553506668631882</v>
      </c>
      <c r="L37" s="65">
        <v>97.684320239869976</v>
      </c>
      <c r="M37" s="59">
        <v>0.51541169944194276</v>
      </c>
      <c r="N37" s="69">
        <v>-0.59521903083522432</v>
      </c>
      <c r="O37" s="59">
        <v>1.0255282148213316</v>
      </c>
      <c r="P37" s="65">
        <v>96.984772432112763</v>
      </c>
      <c r="Q37" s="59">
        <v>0.83769862209754919</v>
      </c>
      <c r="R37" s="65">
        <v>98.064250815947148</v>
      </c>
      <c r="S37" s="59">
        <v>0.27056009800696434</v>
      </c>
      <c r="T37" s="69">
        <v>1.0794783838343847</v>
      </c>
      <c r="U37" s="61">
        <v>0.87389317269922095</v>
      </c>
      <c r="V37" s="15"/>
      <c r="W37" s="15"/>
      <c r="X37" s="15"/>
      <c r="Y37" s="15"/>
      <c r="Z37" s="15"/>
      <c r="AA37" s="15"/>
      <c r="AB37" s="15"/>
      <c r="AC37" s="15"/>
      <c r="AD37" s="15"/>
      <c r="AE37" s="15"/>
      <c r="AF37" s="15"/>
      <c r="AG37" s="15"/>
      <c r="AH37" s="15"/>
      <c r="AI37" s="15"/>
    </row>
    <row r="38" spans="1:35">
      <c r="A38" s="39" t="s">
        <v>66</v>
      </c>
      <c r="B38" s="40">
        <v>98.567998786866156</v>
      </c>
      <c r="C38" s="60">
        <v>0.43775810010102817</v>
      </c>
      <c r="D38" s="65">
        <v>97.61317083042583</v>
      </c>
      <c r="E38" s="59">
        <v>1.2840547745673929</v>
      </c>
      <c r="F38" s="65">
        <v>98.683138712128866</v>
      </c>
      <c r="G38" s="59">
        <v>0.40268051639488556</v>
      </c>
      <c r="H38" s="69">
        <v>-1.069967881703036</v>
      </c>
      <c r="I38" s="59">
        <v>1.1609022345029707</v>
      </c>
      <c r="J38" s="65">
        <v>97.103042040273536</v>
      </c>
      <c r="K38" s="59">
        <v>1.287535659684129</v>
      </c>
      <c r="L38" s="65">
        <v>99.143510337268154</v>
      </c>
      <c r="M38" s="59">
        <v>0.34174908273135707</v>
      </c>
      <c r="N38" s="69">
        <v>2.040468296994618</v>
      </c>
      <c r="O38" s="59">
        <v>1.3020113600750043</v>
      </c>
      <c r="P38" s="65">
        <v>98.781939589184873</v>
      </c>
      <c r="Q38" s="59">
        <v>0.62623321412825306</v>
      </c>
      <c r="R38" s="65">
        <v>98.532786389735378</v>
      </c>
      <c r="S38" s="59">
        <v>0.48767441989876181</v>
      </c>
      <c r="T38" s="69">
        <v>-0.24915319944949488</v>
      </c>
      <c r="U38" s="61">
        <v>0.76267278708598807</v>
      </c>
      <c r="V38" s="15"/>
      <c r="W38" s="15"/>
      <c r="X38" s="15"/>
      <c r="Y38" s="15"/>
      <c r="Z38" s="15"/>
      <c r="AA38" s="15"/>
      <c r="AB38" s="15"/>
      <c r="AC38" s="15"/>
      <c r="AD38" s="15"/>
      <c r="AE38" s="15"/>
      <c r="AF38" s="15"/>
      <c r="AG38" s="15"/>
      <c r="AH38" s="15"/>
      <c r="AI38" s="15"/>
    </row>
    <row r="39" spans="1:35">
      <c r="A39" s="39" t="s">
        <v>58</v>
      </c>
      <c r="B39" s="40">
        <v>99.410920605826277</v>
      </c>
      <c r="C39" s="60">
        <v>0.15661998938644292</v>
      </c>
      <c r="D39" s="65">
        <v>99.788982430022401</v>
      </c>
      <c r="E39" s="59">
        <v>0.29901485187871002</v>
      </c>
      <c r="F39" s="65">
        <v>99.343565614735112</v>
      </c>
      <c r="G39" s="59">
        <v>0.17664365205209656</v>
      </c>
      <c r="H39" s="69">
        <v>0.44541681528728816</v>
      </c>
      <c r="I39" s="59">
        <v>0.34663739756603895</v>
      </c>
      <c r="J39" s="65">
        <v>96.622278355724447</v>
      </c>
      <c r="K39" s="59">
        <v>3.2545577680745876</v>
      </c>
      <c r="L39" s="65">
        <v>99.288482448581533</v>
      </c>
      <c r="M39" s="59">
        <v>0.20115864340295472</v>
      </c>
      <c r="N39" s="69">
        <v>2.666204092857086</v>
      </c>
      <c r="O39" s="59">
        <v>3.2614759943932432</v>
      </c>
      <c r="P39" s="65">
        <v>98.709803448704022</v>
      </c>
      <c r="Q39" s="59">
        <v>1.2817546395651389</v>
      </c>
      <c r="R39" s="65">
        <v>99.465840338190731</v>
      </c>
      <c r="S39" s="59">
        <v>0.13618499556244421</v>
      </c>
      <c r="T39" s="69">
        <v>0.75603688948670822</v>
      </c>
      <c r="U39" s="61">
        <v>1.2902360652650706</v>
      </c>
      <c r="V39" s="15"/>
      <c r="W39" s="15"/>
      <c r="X39" s="15"/>
      <c r="Y39" s="15"/>
      <c r="Z39" s="15"/>
      <c r="AA39" s="15"/>
      <c r="AB39" s="15"/>
      <c r="AC39" s="15"/>
      <c r="AD39" s="15"/>
      <c r="AE39" s="15"/>
      <c r="AF39" s="15"/>
      <c r="AG39" s="15"/>
      <c r="AH39" s="15"/>
      <c r="AI39" s="15"/>
    </row>
    <row r="40" spans="1:35">
      <c r="A40" s="39" t="s">
        <v>76</v>
      </c>
      <c r="B40" s="40">
        <v>94.51362518918215</v>
      </c>
      <c r="C40" s="60">
        <v>0.48742010018804532</v>
      </c>
      <c r="D40" s="65">
        <v>93.679752375271491</v>
      </c>
      <c r="E40" s="59">
        <v>1.1688469155933048</v>
      </c>
      <c r="F40" s="65">
        <v>94.732557374694366</v>
      </c>
      <c r="G40" s="59">
        <v>0.53301677930654179</v>
      </c>
      <c r="H40" s="69">
        <v>-1.0528049994228752</v>
      </c>
      <c r="I40" s="59">
        <v>1.2850962911609665</v>
      </c>
      <c r="J40" s="65">
        <v>94.91457956982407</v>
      </c>
      <c r="K40" s="59">
        <v>2.0092814214591201</v>
      </c>
      <c r="L40" s="65">
        <v>93.665848725997591</v>
      </c>
      <c r="M40" s="59">
        <v>0.88986726517843606</v>
      </c>
      <c r="N40" s="69">
        <v>-1.248730843826479</v>
      </c>
      <c r="O40" s="59">
        <v>2.0155380989179092</v>
      </c>
      <c r="P40" s="65">
        <v>95.165734239556429</v>
      </c>
      <c r="Q40" s="59">
        <v>1.1525597186635421</v>
      </c>
      <c r="R40" s="65">
        <v>94.412460721323328</v>
      </c>
      <c r="S40" s="59">
        <v>0.53033273940096826</v>
      </c>
      <c r="T40" s="69">
        <v>-0.75327351823310096</v>
      </c>
      <c r="U40" s="61">
        <v>1.259352687236786</v>
      </c>
      <c r="V40" s="15"/>
      <c r="W40" s="15"/>
      <c r="X40" s="15"/>
      <c r="Y40" s="15"/>
      <c r="Z40" s="15"/>
      <c r="AA40" s="15"/>
      <c r="AB40" s="15"/>
      <c r="AC40" s="15"/>
      <c r="AD40" s="15"/>
      <c r="AE40" s="15"/>
      <c r="AF40" s="15"/>
      <c r="AG40" s="15"/>
      <c r="AH40" s="15"/>
      <c r="AI40" s="15"/>
    </row>
    <row r="41" spans="1:35">
      <c r="A41" s="39" t="s">
        <v>2</v>
      </c>
      <c r="B41" s="40">
        <v>91.296934458694807</v>
      </c>
      <c r="C41" s="60">
        <v>0.77572099932785221</v>
      </c>
      <c r="D41" s="65">
        <v>90.786066410309346</v>
      </c>
      <c r="E41" s="59">
        <v>1.5090821370715215</v>
      </c>
      <c r="F41" s="65">
        <v>91.516676935058157</v>
      </c>
      <c r="G41" s="59">
        <v>0.87301843200456053</v>
      </c>
      <c r="H41" s="69">
        <v>-0.73061052474881194</v>
      </c>
      <c r="I41" s="59">
        <v>1.7168618299626339</v>
      </c>
      <c r="J41" s="65">
        <v>93.769306022487868</v>
      </c>
      <c r="K41" s="59">
        <v>1.2326540916780233</v>
      </c>
      <c r="L41" s="65">
        <v>88.385820615871353</v>
      </c>
      <c r="M41" s="59">
        <v>1.7515523642911812</v>
      </c>
      <c r="N41" s="69">
        <v>-5.383485406616515</v>
      </c>
      <c r="O41" s="59">
        <v>2.4209844742476676</v>
      </c>
      <c r="P41" s="65">
        <v>92.870290078247791</v>
      </c>
      <c r="Q41" s="59">
        <v>1.2430630946023533</v>
      </c>
      <c r="R41" s="65">
        <v>90.747207789778557</v>
      </c>
      <c r="S41" s="59">
        <v>0.97846259264777335</v>
      </c>
      <c r="T41" s="69">
        <v>-2.1230822884692344</v>
      </c>
      <c r="U41" s="61">
        <v>1.6674279149402425</v>
      </c>
      <c r="V41" s="15"/>
      <c r="W41" s="15"/>
      <c r="X41" s="15"/>
      <c r="Y41" s="15"/>
      <c r="Z41" s="15"/>
      <c r="AA41" s="15"/>
      <c r="AB41" s="15"/>
      <c r="AC41" s="15"/>
      <c r="AD41" s="15"/>
      <c r="AE41" s="15"/>
      <c r="AF41" s="15"/>
      <c r="AG41" s="15"/>
      <c r="AH41" s="15"/>
      <c r="AI41" s="15"/>
    </row>
    <row r="42" spans="1:35">
      <c r="A42" s="39" t="s">
        <v>93</v>
      </c>
      <c r="B42" s="40">
        <v>89.434225184717491</v>
      </c>
      <c r="C42" s="60">
        <v>0.87418923275434013</v>
      </c>
      <c r="D42" s="65">
        <v>88.623531803517778</v>
      </c>
      <c r="E42" s="59">
        <v>1.0611711153403893</v>
      </c>
      <c r="F42" s="65">
        <v>90.057228462412922</v>
      </c>
      <c r="G42" s="59">
        <v>1.0199339086053001</v>
      </c>
      <c r="H42" s="69">
        <v>-1.4336966588951441</v>
      </c>
      <c r="I42" s="59">
        <v>1.1268945025395558</v>
      </c>
      <c r="J42" s="65">
        <v>93.421875284994883</v>
      </c>
      <c r="K42" s="59">
        <v>1.845963799761789</v>
      </c>
      <c r="L42" s="65">
        <v>84.61362120946535</v>
      </c>
      <c r="M42" s="59">
        <v>1.6483199136004623</v>
      </c>
      <c r="N42" s="69">
        <v>-8.8082540755295327</v>
      </c>
      <c r="O42" s="59">
        <v>2.3042780846464561</v>
      </c>
      <c r="P42" s="65">
        <v>90.490175107035697</v>
      </c>
      <c r="Q42" s="59">
        <v>1.6150188122868381</v>
      </c>
      <c r="R42" s="65">
        <v>89.061670166221631</v>
      </c>
      <c r="S42" s="59">
        <v>0.90954221940154767</v>
      </c>
      <c r="T42" s="69">
        <v>-1.4285049408140651</v>
      </c>
      <c r="U42" s="61">
        <v>1.6093844464170319</v>
      </c>
      <c r="V42" s="15"/>
      <c r="W42" s="15"/>
      <c r="X42" s="15"/>
      <c r="Y42" s="15"/>
      <c r="Z42" s="15"/>
      <c r="AA42" s="15"/>
      <c r="AB42" s="15"/>
      <c r="AC42" s="15"/>
      <c r="AD42" s="15"/>
      <c r="AE42" s="15"/>
      <c r="AF42" s="15"/>
      <c r="AG42" s="15"/>
      <c r="AH42" s="15"/>
      <c r="AI42" s="15"/>
    </row>
    <row r="43" spans="1:35">
      <c r="A43" s="39" t="s">
        <v>106</v>
      </c>
      <c r="B43" s="40">
        <v>98.212368737770092</v>
      </c>
      <c r="C43" s="60">
        <v>0.57131665209019211</v>
      </c>
      <c r="D43" s="65">
        <v>98.755365047419843</v>
      </c>
      <c r="E43" s="59">
        <v>0.4572507602620971</v>
      </c>
      <c r="F43" s="65">
        <v>97.741575523609399</v>
      </c>
      <c r="G43" s="59">
        <v>0.94332574789517498</v>
      </c>
      <c r="H43" s="69">
        <v>1.0137895238104448</v>
      </c>
      <c r="I43" s="59">
        <v>0.99204968384100101</v>
      </c>
      <c r="J43" s="65">
        <v>96.610120340347521</v>
      </c>
      <c r="K43" s="59">
        <v>1.8579890214023749</v>
      </c>
      <c r="L43" s="65">
        <v>98.566125550850231</v>
      </c>
      <c r="M43" s="59">
        <v>0.53189383764531306</v>
      </c>
      <c r="N43" s="69">
        <v>1.9560052105027097</v>
      </c>
      <c r="O43" s="59">
        <v>1.9807350961681371</v>
      </c>
      <c r="P43" s="65">
        <v>97.168662453972459</v>
      </c>
      <c r="Q43" s="59">
        <v>1.4999092523708037</v>
      </c>
      <c r="R43" s="65">
        <v>98.429382127106066</v>
      </c>
      <c r="S43" s="59">
        <v>0.44443680570376592</v>
      </c>
      <c r="T43" s="69">
        <v>1.2607196731336074</v>
      </c>
      <c r="U43" s="61">
        <v>1.2706247367564103</v>
      </c>
      <c r="V43" s="15"/>
      <c r="W43" s="15"/>
      <c r="X43" s="15"/>
      <c r="Y43" s="15"/>
      <c r="Z43" s="15"/>
      <c r="AA43" s="15"/>
      <c r="AB43" s="15"/>
      <c r="AC43" s="15"/>
      <c r="AD43" s="15"/>
      <c r="AE43" s="15"/>
      <c r="AF43" s="15"/>
      <c r="AG43" s="15"/>
      <c r="AH43" s="15"/>
      <c r="AI43" s="15"/>
    </row>
    <row r="44" spans="1:35">
      <c r="A44" s="39" t="s">
        <v>71</v>
      </c>
      <c r="B44" s="40">
        <v>93.787676102938192</v>
      </c>
      <c r="C44" s="60">
        <v>0.59631883793406038</v>
      </c>
      <c r="D44" s="65">
        <v>92.676784469008325</v>
      </c>
      <c r="E44" s="59">
        <v>0.93739046914043367</v>
      </c>
      <c r="F44" s="65">
        <v>94.41676998025072</v>
      </c>
      <c r="G44" s="59">
        <v>0.68096697302207077</v>
      </c>
      <c r="H44" s="69">
        <v>-1.739985511242395</v>
      </c>
      <c r="I44" s="59">
        <v>1.0713553266395939</v>
      </c>
      <c r="J44" s="65">
        <v>93.792822654402798</v>
      </c>
      <c r="K44" s="59">
        <v>1.0632295327802466</v>
      </c>
      <c r="L44" s="65">
        <v>93.311180806447396</v>
      </c>
      <c r="M44" s="59">
        <v>0.85050578995269888</v>
      </c>
      <c r="N44" s="69">
        <v>-0.48164184795540166</v>
      </c>
      <c r="O44" s="59">
        <v>1.1963702136908458</v>
      </c>
      <c r="P44" s="65">
        <v>94.116496319889436</v>
      </c>
      <c r="Q44" s="59">
        <v>0.75078403013682571</v>
      </c>
      <c r="R44" s="65">
        <v>93.692421900198724</v>
      </c>
      <c r="S44" s="59">
        <v>0.69695186004319432</v>
      </c>
      <c r="T44" s="69">
        <v>-0.42407441969071158</v>
      </c>
      <c r="U44" s="61">
        <v>0.91069517032572067</v>
      </c>
      <c r="V44" s="15"/>
      <c r="W44" s="15"/>
      <c r="X44" s="15"/>
      <c r="Y44" s="15"/>
      <c r="Z44" s="15"/>
      <c r="AA44" s="15"/>
      <c r="AB44" s="15"/>
      <c r="AC44" s="15"/>
      <c r="AD44" s="15"/>
      <c r="AE44" s="15"/>
      <c r="AF44" s="15"/>
      <c r="AG44" s="15"/>
      <c r="AH44" s="15"/>
      <c r="AI44" s="15"/>
    </row>
    <row r="45" spans="1:35">
      <c r="A45" s="39" t="s">
        <v>89</v>
      </c>
      <c r="B45" s="40">
        <v>98.481258337998554</v>
      </c>
      <c r="C45" s="60">
        <v>0.24958192486439126</v>
      </c>
      <c r="D45" s="65">
        <v>97.425126108751954</v>
      </c>
      <c r="E45" s="59">
        <v>0.61394280769977883</v>
      </c>
      <c r="F45" s="65">
        <v>99.02769569163128</v>
      </c>
      <c r="G45" s="59">
        <v>0.21562832348006547</v>
      </c>
      <c r="H45" s="69">
        <v>-1.602569582879326</v>
      </c>
      <c r="I45" s="59">
        <v>0.65439642805182863</v>
      </c>
      <c r="J45" s="65">
        <v>97.687878411370889</v>
      </c>
      <c r="K45" s="59">
        <v>1.3422459406654335</v>
      </c>
      <c r="L45" s="65">
        <v>98.20913546433691</v>
      </c>
      <c r="M45" s="59">
        <v>0.5542382605338857</v>
      </c>
      <c r="N45" s="69">
        <v>0.52125705296602121</v>
      </c>
      <c r="O45" s="59">
        <v>1.6008342514046254</v>
      </c>
      <c r="P45" s="65">
        <v>98.254250208177524</v>
      </c>
      <c r="Q45" s="59">
        <v>0.9244790518724707</v>
      </c>
      <c r="R45" s="65">
        <v>98.554727763391043</v>
      </c>
      <c r="S45" s="59">
        <v>0.25761340759946566</v>
      </c>
      <c r="T45" s="69">
        <v>0.3004775552135186</v>
      </c>
      <c r="U45" s="61">
        <v>0.98218488602915766</v>
      </c>
      <c r="V45" s="15"/>
      <c r="W45" s="15"/>
      <c r="X45" s="15"/>
      <c r="Y45" s="15"/>
      <c r="Z45" s="15"/>
      <c r="AA45" s="15"/>
      <c r="AB45" s="15"/>
      <c r="AC45" s="15"/>
      <c r="AD45" s="15"/>
      <c r="AE45" s="15"/>
      <c r="AF45" s="15"/>
      <c r="AG45" s="15"/>
      <c r="AH45" s="15"/>
      <c r="AI45" s="15"/>
    </row>
    <row r="46" spans="1:35">
      <c r="A46" s="39" t="s">
        <v>103</v>
      </c>
      <c r="B46" s="40">
        <v>87.974451474626974</v>
      </c>
      <c r="C46" s="60">
        <v>0.75640468096494684</v>
      </c>
      <c r="D46" s="65">
        <v>88.158433195498475</v>
      </c>
      <c r="E46" s="59">
        <v>1.1906860502969439</v>
      </c>
      <c r="F46" s="65">
        <v>87.908811052861992</v>
      </c>
      <c r="G46" s="59">
        <v>0.83116239231323752</v>
      </c>
      <c r="H46" s="69">
        <v>0.24962214263648264</v>
      </c>
      <c r="I46" s="59">
        <v>1.2631142196010177</v>
      </c>
      <c r="J46" s="65" t="s">
        <v>23</v>
      </c>
      <c r="K46" s="59" t="s">
        <v>23</v>
      </c>
      <c r="L46" s="65">
        <v>87.496130314524578</v>
      </c>
      <c r="M46" s="59">
        <v>0.97387733206881455</v>
      </c>
      <c r="N46" s="69" t="s">
        <v>23</v>
      </c>
      <c r="O46" s="59" t="s">
        <v>23</v>
      </c>
      <c r="P46" s="65">
        <v>83.419923038997112</v>
      </c>
      <c r="Q46" s="59">
        <v>3.7390825532463414</v>
      </c>
      <c r="R46" s="65">
        <v>88.164726888494485</v>
      </c>
      <c r="S46" s="59">
        <v>0.77604005966193612</v>
      </c>
      <c r="T46" s="69">
        <v>4.744803849497373</v>
      </c>
      <c r="U46" s="61">
        <v>3.908182233194117</v>
      </c>
      <c r="V46" s="15"/>
      <c r="W46" s="15"/>
      <c r="X46" s="15"/>
      <c r="Y46" s="15"/>
      <c r="Z46" s="15"/>
      <c r="AA46" s="15"/>
      <c r="AB46" s="15"/>
      <c r="AC46" s="15"/>
      <c r="AD46" s="15"/>
      <c r="AE46" s="15"/>
      <c r="AF46" s="15"/>
      <c r="AG46" s="15"/>
      <c r="AH46" s="15"/>
      <c r="AI46" s="15"/>
    </row>
    <row r="47" spans="1:35">
      <c r="A47" s="39" t="s">
        <v>74</v>
      </c>
      <c r="B47" s="40">
        <v>89.02324943815502</v>
      </c>
      <c r="C47" s="60">
        <v>0.93140254416814228</v>
      </c>
      <c r="D47" s="65">
        <v>86.430201258768079</v>
      </c>
      <c r="E47" s="59">
        <v>1.7018753606175208</v>
      </c>
      <c r="F47" s="65">
        <v>89.983889217851569</v>
      </c>
      <c r="G47" s="59">
        <v>0.94565243668290166</v>
      </c>
      <c r="H47" s="69">
        <v>-3.55368795908349</v>
      </c>
      <c r="I47" s="59">
        <v>1.7111245814931961</v>
      </c>
      <c r="J47" s="65">
        <v>81.34220269855183</v>
      </c>
      <c r="K47" s="59">
        <v>3.3827328963640024</v>
      </c>
      <c r="L47" s="65">
        <v>87.813655665288977</v>
      </c>
      <c r="M47" s="59">
        <v>1.6752592777259552</v>
      </c>
      <c r="N47" s="69">
        <v>6.4714529667371465</v>
      </c>
      <c r="O47" s="59">
        <v>3.9231986716463307</v>
      </c>
      <c r="P47" s="65">
        <v>82.648512335278269</v>
      </c>
      <c r="Q47" s="59">
        <v>2.7325004943876232</v>
      </c>
      <c r="R47" s="65">
        <v>90.067127086586183</v>
      </c>
      <c r="S47" s="59">
        <v>0.88539428052460822</v>
      </c>
      <c r="T47" s="69">
        <v>7.4186147513079135</v>
      </c>
      <c r="U47" s="61">
        <v>2.655782817459424</v>
      </c>
      <c r="V47" s="15"/>
      <c r="W47" s="15"/>
      <c r="X47" s="15"/>
      <c r="Y47" s="15"/>
      <c r="Z47" s="15"/>
      <c r="AA47" s="15"/>
      <c r="AB47" s="15"/>
      <c r="AC47" s="15"/>
      <c r="AD47" s="15"/>
      <c r="AE47" s="15"/>
      <c r="AF47" s="15"/>
      <c r="AG47" s="15"/>
      <c r="AH47" s="15"/>
      <c r="AI47" s="15"/>
    </row>
    <row r="48" spans="1:35">
      <c r="A48" s="39" t="s">
        <v>60</v>
      </c>
      <c r="B48" s="40">
        <v>98.158146705345089</v>
      </c>
      <c r="C48" s="60">
        <v>0.31934571280097024</v>
      </c>
      <c r="D48" s="65">
        <v>96.685399170311854</v>
      </c>
      <c r="E48" s="59">
        <v>1.0201961966277717</v>
      </c>
      <c r="F48" s="65">
        <v>98.418978651125528</v>
      </c>
      <c r="G48" s="59">
        <v>0.32913146796784326</v>
      </c>
      <c r="H48" s="69">
        <v>-1.733579480813674</v>
      </c>
      <c r="I48" s="59">
        <v>1.0698466810643328</v>
      </c>
      <c r="J48" s="65">
        <v>96.347399650686469</v>
      </c>
      <c r="K48" s="59">
        <v>1.0474429627948114</v>
      </c>
      <c r="L48" s="65">
        <v>98.284541947154153</v>
      </c>
      <c r="M48" s="59">
        <v>0.38434871389077074</v>
      </c>
      <c r="N48" s="69">
        <v>1.9371422964676839</v>
      </c>
      <c r="O48" s="59">
        <v>1.1052235768677356</v>
      </c>
      <c r="P48" s="65">
        <v>96.961466570217709</v>
      </c>
      <c r="Q48" s="59">
        <v>0.83996570302773266</v>
      </c>
      <c r="R48" s="65">
        <v>98.512529013702292</v>
      </c>
      <c r="S48" s="59">
        <v>0.3061175105496437</v>
      </c>
      <c r="T48" s="69">
        <v>1.5510624434845823</v>
      </c>
      <c r="U48" s="61">
        <v>0.85207455015484201</v>
      </c>
      <c r="V48" s="15"/>
      <c r="W48" s="15"/>
      <c r="X48" s="15"/>
      <c r="Y48" s="15"/>
      <c r="Z48" s="15"/>
      <c r="AA48" s="15"/>
      <c r="AB48" s="15"/>
      <c r="AC48" s="15"/>
      <c r="AD48" s="15"/>
      <c r="AE48" s="15"/>
      <c r="AF48" s="15"/>
      <c r="AG48" s="15"/>
      <c r="AH48" s="15"/>
      <c r="AI48" s="15"/>
    </row>
    <row r="49" spans="1:35">
      <c r="A49" s="39" t="s">
        <v>109</v>
      </c>
      <c r="B49" s="40">
        <v>86.127076533794678</v>
      </c>
      <c r="C49" s="60">
        <v>0.99254207785512394</v>
      </c>
      <c r="D49" s="65">
        <v>82.795417178022944</v>
      </c>
      <c r="E49" s="59">
        <v>1.5852847095094871</v>
      </c>
      <c r="F49" s="65">
        <v>89.178390214250427</v>
      </c>
      <c r="G49" s="59">
        <v>1.2233392385780046</v>
      </c>
      <c r="H49" s="69">
        <v>-6.382973036227483</v>
      </c>
      <c r="I49" s="59">
        <v>2.0040594594980328</v>
      </c>
      <c r="J49" s="65">
        <v>85.475785236781448</v>
      </c>
      <c r="K49" s="59">
        <v>1.875300426055946</v>
      </c>
      <c r="L49" s="65">
        <v>88.630160878752591</v>
      </c>
      <c r="M49" s="59">
        <v>2.6890959730257293</v>
      </c>
      <c r="N49" s="69">
        <v>3.1543756419711428</v>
      </c>
      <c r="O49" s="59">
        <v>3.4330391907968769</v>
      </c>
      <c r="P49" s="65">
        <v>83.540695510014231</v>
      </c>
      <c r="Q49" s="59">
        <v>2.5807256641634413</v>
      </c>
      <c r="R49" s="65">
        <v>87.11873230250545</v>
      </c>
      <c r="S49" s="59">
        <v>1.0574311068274576</v>
      </c>
      <c r="T49" s="69">
        <v>3.5780367924912184</v>
      </c>
      <c r="U49" s="61">
        <v>2.7440869752153985</v>
      </c>
      <c r="V49" s="15"/>
      <c r="W49" s="15"/>
      <c r="X49" s="15"/>
      <c r="Y49" s="15"/>
      <c r="Z49" s="15"/>
      <c r="AA49" s="15"/>
      <c r="AB49" s="15"/>
      <c r="AC49" s="15"/>
      <c r="AD49" s="15"/>
      <c r="AE49" s="15"/>
      <c r="AF49" s="15"/>
      <c r="AG49" s="15"/>
      <c r="AH49" s="15"/>
      <c r="AI49" s="15"/>
    </row>
    <row r="50" spans="1:35">
      <c r="A50" s="39" t="s">
        <v>102</v>
      </c>
      <c r="B50" s="40">
        <v>98.463570042128282</v>
      </c>
      <c r="C50" s="60">
        <v>0.24602836313962742</v>
      </c>
      <c r="D50" s="65">
        <v>98.926760962277712</v>
      </c>
      <c r="E50" s="59">
        <v>0.29954002233780147</v>
      </c>
      <c r="F50" s="65">
        <v>98.198111329011525</v>
      </c>
      <c r="G50" s="59">
        <v>0.3477940270798674</v>
      </c>
      <c r="H50" s="69">
        <v>0.72864963326618692</v>
      </c>
      <c r="I50" s="59">
        <v>0.46149032699053338</v>
      </c>
      <c r="J50" s="65">
        <v>97.452267341763687</v>
      </c>
      <c r="K50" s="59">
        <v>0.65122310519767734</v>
      </c>
      <c r="L50" s="65">
        <v>96.990231627517275</v>
      </c>
      <c r="M50" s="59">
        <v>0.93165718201976178</v>
      </c>
      <c r="N50" s="69">
        <v>-0.46203571424641154</v>
      </c>
      <c r="O50" s="59">
        <v>1.1136289217333781</v>
      </c>
      <c r="P50" s="65">
        <v>98.097069103069288</v>
      </c>
      <c r="Q50" s="59">
        <v>0.46579467333302715</v>
      </c>
      <c r="R50" s="65">
        <v>98.632038023377987</v>
      </c>
      <c r="S50" s="59">
        <v>0.27526034467952171</v>
      </c>
      <c r="T50" s="69">
        <v>0.53496892030869958</v>
      </c>
      <c r="U50" s="61">
        <v>0.51622145839093914</v>
      </c>
      <c r="V50" s="15"/>
      <c r="W50" s="15"/>
      <c r="X50" s="15"/>
      <c r="Y50" s="15"/>
      <c r="Z50" s="15"/>
      <c r="AA50" s="15"/>
      <c r="AB50" s="15"/>
      <c r="AC50" s="15"/>
      <c r="AD50" s="15"/>
      <c r="AE50" s="15"/>
      <c r="AF50" s="15"/>
      <c r="AG50" s="15"/>
      <c r="AH50" s="15"/>
      <c r="AI50" s="15"/>
    </row>
    <row r="51" spans="1:35">
      <c r="A51" s="39" t="s">
        <v>77</v>
      </c>
      <c r="B51" s="40">
        <v>92.166099313131468</v>
      </c>
      <c r="C51" s="60">
        <v>0.50876518371029156</v>
      </c>
      <c r="D51" s="65">
        <v>90.128667912097299</v>
      </c>
      <c r="E51" s="59">
        <v>1.3634383944560571</v>
      </c>
      <c r="F51" s="65">
        <v>92.606975745914056</v>
      </c>
      <c r="G51" s="59">
        <v>0.54659186572386831</v>
      </c>
      <c r="H51" s="69">
        <v>-2.478307833816757</v>
      </c>
      <c r="I51" s="59">
        <v>1.4702722519160718</v>
      </c>
      <c r="J51" s="65">
        <v>91.457826559159656</v>
      </c>
      <c r="K51" s="59">
        <v>1.992312486469735</v>
      </c>
      <c r="L51" s="65">
        <v>91.197279634731757</v>
      </c>
      <c r="M51" s="59">
        <v>0.86630728564330184</v>
      </c>
      <c r="N51" s="69">
        <v>-0.26054692442789928</v>
      </c>
      <c r="O51" s="59">
        <v>2.1305865179663863</v>
      </c>
      <c r="P51" s="65">
        <v>90.517790266324113</v>
      </c>
      <c r="Q51" s="59">
        <v>1.3247135410247677</v>
      </c>
      <c r="R51" s="65">
        <v>92.448345672522038</v>
      </c>
      <c r="S51" s="59">
        <v>0.58083335525481472</v>
      </c>
      <c r="T51" s="69">
        <v>1.9305554061979251</v>
      </c>
      <c r="U51" s="61">
        <v>1.5038720877393899</v>
      </c>
      <c r="V51" s="15"/>
      <c r="W51" s="15"/>
      <c r="X51" s="15"/>
      <c r="Y51" s="15"/>
      <c r="Z51" s="15"/>
      <c r="AA51" s="15"/>
      <c r="AB51" s="15"/>
      <c r="AC51" s="15"/>
      <c r="AD51" s="15"/>
      <c r="AE51" s="15"/>
      <c r="AF51" s="15"/>
      <c r="AG51" s="15"/>
      <c r="AH51" s="15"/>
      <c r="AI51" s="15"/>
    </row>
    <row r="52" spans="1:35">
      <c r="A52" s="39" t="s">
        <v>59</v>
      </c>
      <c r="B52" s="40">
        <v>98.314544123250812</v>
      </c>
      <c r="C52" s="60">
        <v>0.36052192378635706</v>
      </c>
      <c r="D52" s="65">
        <v>98.0270982848822</v>
      </c>
      <c r="E52" s="59">
        <v>0.71262592088896237</v>
      </c>
      <c r="F52" s="65">
        <v>98.390739822751272</v>
      </c>
      <c r="G52" s="59">
        <v>0.34232666267169082</v>
      </c>
      <c r="H52" s="69">
        <v>-0.36364153786907139</v>
      </c>
      <c r="I52" s="59">
        <v>0.6460704445856984</v>
      </c>
      <c r="J52" s="65">
        <v>96.562587948772432</v>
      </c>
      <c r="K52" s="59">
        <v>2.4607611603704487</v>
      </c>
      <c r="L52" s="65">
        <v>97.619189322863107</v>
      </c>
      <c r="M52" s="59">
        <v>0.57517978173453976</v>
      </c>
      <c r="N52" s="69">
        <v>1.0566013740906754</v>
      </c>
      <c r="O52" s="59">
        <v>2.616380735084292</v>
      </c>
      <c r="P52" s="65">
        <v>97.664897935752592</v>
      </c>
      <c r="Q52" s="59">
        <v>0.91929346887802377</v>
      </c>
      <c r="R52" s="65">
        <v>98.450180302780524</v>
      </c>
      <c r="S52" s="59">
        <v>0.38355275232544056</v>
      </c>
      <c r="T52" s="69">
        <v>0.78528236702793208</v>
      </c>
      <c r="U52" s="61">
        <v>0.97967110547723457</v>
      </c>
      <c r="V52" s="15"/>
      <c r="W52" s="15"/>
      <c r="X52" s="15"/>
      <c r="Y52" s="15"/>
      <c r="Z52" s="15"/>
      <c r="AA52" s="15"/>
      <c r="AB52" s="15"/>
      <c r="AC52" s="15"/>
      <c r="AD52" s="15"/>
      <c r="AE52" s="15"/>
      <c r="AF52" s="15"/>
      <c r="AG52" s="15"/>
      <c r="AH52" s="15"/>
      <c r="AI52" s="15"/>
    </row>
    <row r="53" spans="1:35">
      <c r="A53" s="39" t="s">
        <v>64</v>
      </c>
      <c r="B53" s="40">
        <v>99.318798793813528</v>
      </c>
      <c r="C53" s="60">
        <v>0.11634473933412602</v>
      </c>
      <c r="D53" s="65">
        <v>99.245037824160448</v>
      </c>
      <c r="E53" s="59">
        <v>0.25941956816915435</v>
      </c>
      <c r="F53" s="65">
        <v>99.345237225560652</v>
      </c>
      <c r="G53" s="59">
        <v>0.14607139849673076</v>
      </c>
      <c r="H53" s="69">
        <v>-0.10019940140020367</v>
      </c>
      <c r="I53" s="59">
        <v>0.32054229526836803</v>
      </c>
      <c r="J53" s="65">
        <v>99.913967615162164</v>
      </c>
      <c r="K53" s="59">
        <v>8.6000292499033737E-2</v>
      </c>
      <c r="L53" s="65">
        <v>97.557223358377641</v>
      </c>
      <c r="M53" s="59">
        <v>0.65186040805113843</v>
      </c>
      <c r="N53" s="69">
        <v>-2.3567442567845234</v>
      </c>
      <c r="O53" s="59">
        <v>0.65767757421280559</v>
      </c>
      <c r="P53" s="65">
        <v>99.910241602869547</v>
      </c>
      <c r="Q53" s="59">
        <v>8.9904841508599329E-2</v>
      </c>
      <c r="R53" s="65">
        <v>99.22299791093107</v>
      </c>
      <c r="S53" s="59">
        <v>0.13484440844715889</v>
      </c>
      <c r="T53" s="69">
        <v>-0.68724369193847679</v>
      </c>
      <c r="U53" s="61">
        <v>0.16132496003042712</v>
      </c>
      <c r="V53" s="15"/>
      <c r="W53" s="15"/>
      <c r="X53" s="15"/>
      <c r="Y53" s="15"/>
      <c r="Z53" s="15"/>
      <c r="AA53" s="15"/>
      <c r="AB53" s="15"/>
      <c r="AC53" s="15"/>
      <c r="AD53" s="15"/>
      <c r="AE53" s="15"/>
      <c r="AF53" s="15"/>
      <c r="AG53" s="15"/>
      <c r="AH53" s="15"/>
      <c r="AI53" s="15"/>
    </row>
    <row r="54" spans="1:35">
      <c r="A54" s="41" t="s">
        <v>95</v>
      </c>
      <c r="B54" s="65">
        <v>91.754277596711447</v>
      </c>
      <c r="C54" s="60">
        <v>0.61058558515939276</v>
      </c>
      <c r="D54" s="65">
        <v>91.556071835075841</v>
      </c>
      <c r="E54" s="59">
        <v>0.77657402298614153</v>
      </c>
      <c r="F54" s="65">
        <v>91.876324723397857</v>
      </c>
      <c r="G54" s="59">
        <v>0.88354852104394721</v>
      </c>
      <c r="H54" s="69">
        <v>-0.32025288832201682</v>
      </c>
      <c r="I54" s="59">
        <v>1.1992825524183668</v>
      </c>
      <c r="J54" s="65">
        <v>94.708078961831347</v>
      </c>
      <c r="K54" s="59">
        <v>1.9565379083572676</v>
      </c>
      <c r="L54" s="65">
        <v>90.581907030531156</v>
      </c>
      <c r="M54" s="59">
        <v>0.99393646313609829</v>
      </c>
      <c r="N54" s="69">
        <v>-4.1261719313001919</v>
      </c>
      <c r="O54" s="59">
        <v>2.1096444655323556</v>
      </c>
      <c r="P54" s="65">
        <v>91.904837904846701</v>
      </c>
      <c r="Q54" s="59">
        <v>1.0192230645781257</v>
      </c>
      <c r="R54" s="65">
        <v>91.730358377248649</v>
      </c>
      <c r="S54" s="59">
        <v>0.66599754578235415</v>
      </c>
      <c r="T54" s="69">
        <v>-0.17447952759805219</v>
      </c>
      <c r="U54" s="61">
        <v>1.1066572873707003</v>
      </c>
      <c r="V54" s="15"/>
      <c r="W54" s="15"/>
      <c r="X54" s="15"/>
      <c r="Y54" s="15"/>
      <c r="Z54" s="15"/>
      <c r="AA54" s="15"/>
      <c r="AB54" s="15"/>
      <c r="AC54" s="15"/>
      <c r="AD54" s="15"/>
      <c r="AE54" s="15"/>
      <c r="AF54" s="15"/>
      <c r="AG54" s="15"/>
      <c r="AH54" s="15"/>
      <c r="AI54" s="15"/>
    </row>
    <row r="55" spans="1:35">
      <c r="A55" s="41" t="s">
        <v>72</v>
      </c>
      <c r="B55" s="65">
        <v>95.387499269845264</v>
      </c>
      <c r="C55" s="60">
        <v>0.5652391548227802</v>
      </c>
      <c r="D55" s="65">
        <v>95.243423902288654</v>
      </c>
      <c r="E55" s="59">
        <v>0.90175905539491996</v>
      </c>
      <c r="F55" s="65">
        <v>95.462686385091047</v>
      </c>
      <c r="G55" s="59">
        <v>0.61194760767764877</v>
      </c>
      <c r="H55" s="69">
        <v>-0.21926248280239236</v>
      </c>
      <c r="I55" s="59">
        <v>0.95470560092228185</v>
      </c>
      <c r="J55" s="65">
        <v>92.851054504869879</v>
      </c>
      <c r="K55" s="59">
        <v>2.3630775412752003</v>
      </c>
      <c r="L55" s="65">
        <v>95.095430460168629</v>
      </c>
      <c r="M55" s="59">
        <v>0.8337391137515644</v>
      </c>
      <c r="N55" s="69">
        <v>2.2443759552987501</v>
      </c>
      <c r="O55" s="59">
        <v>2.437112756941231</v>
      </c>
      <c r="P55" s="65">
        <v>91.247223918126892</v>
      </c>
      <c r="Q55" s="59">
        <v>1.4148352402463629</v>
      </c>
      <c r="R55" s="65">
        <v>96.270465227393956</v>
      </c>
      <c r="S55" s="59">
        <v>0.55853663123616892</v>
      </c>
      <c r="T55" s="69">
        <v>5.023241309267064</v>
      </c>
      <c r="U55" s="61">
        <v>1.4422508050593434</v>
      </c>
      <c r="V55" s="15"/>
      <c r="W55" s="15"/>
      <c r="X55" s="15"/>
      <c r="Y55" s="15"/>
      <c r="Z55" s="15"/>
      <c r="AA55" s="15"/>
      <c r="AB55" s="15"/>
      <c r="AC55" s="15"/>
      <c r="AD55" s="15"/>
      <c r="AE55" s="15"/>
      <c r="AF55" s="15"/>
      <c r="AG55" s="15"/>
      <c r="AH55" s="15"/>
      <c r="AI55" s="15"/>
    </row>
    <row r="56" spans="1:35">
      <c r="A56" s="41" t="s">
        <v>57</v>
      </c>
      <c r="B56" s="65">
        <v>96.663832130918664</v>
      </c>
      <c r="C56" s="60">
        <v>0.31248981765476574</v>
      </c>
      <c r="D56" s="65">
        <v>96.011654553874052</v>
      </c>
      <c r="E56" s="59">
        <v>0.63229918423702569</v>
      </c>
      <c r="F56" s="65">
        <v>96.962906463930807</v>
      </c>
      <c r="G56" s="59">
        <v>0.34245064881021176</v>
      </c>
      <c r="H56" s="69">
        <v>-0.95125191005675447</v>
      </c>
      <c r="I56" s="59">
        <v>0.7070022319081426</v>
      </c>
      <c r="J56" s="65">
        <v>97.721123937428942</v>
      </c>
      <c r="K56" s="59">
        <v>0.76625871024364156</v>
      </c>
      <c r="L56" s="65">
        <v>95.255264814453938</v>
      </c>
      <c r="M56" s="59">
        <v>1.0230382113087508</v>
      </c>
      <c r="N56" s="69">
        <v>-2.4658591229750044</v>
      </c>
      <c r="O56" s="59">
        <v>1.2549747871067087</v>
      </c>
      <c r="P56" s="65">
        <v>97.639914800219074</v>
      </c>
      <c r="Q56" s="59">
        <v>0.59050072049567215</v>
      </c>
      <c r="R56" s="65">
        <v>96.53886375583815</v>
      </c>
      <c r="S56" s="59">
        <v>0.34456608343942596</v>
      </c>
      <c r="T56" s="69">
        <v>-1.1010510443809238</v>
      </c>
      <c r="U56" s="61">
        <v>0.6959608558204452</v>
      </c>
      <c r="V56" s="15"/>
      <c r="W56" s="15"/>
      <c r="X56" s="15"/>
      <c r="Y56" s="15"/>
      <c r="Z56" s="15"/>
      <c r="AA56" s="15"/>
      <c r="AB56" s="15"/>
      <c r="AC56" s="15"/>
      <c r="AD56" s="15"/>
      <c r="AE56" s="15"/>
      <c r="AF56" s="15"/>
      <c r="AG56" s="15"/>
      <c r="AH56" s="15"/>
      <c r="AI56" s="15"/>
    </row>
    <row r="57" spans="1:35">
      <c r="A57" s="41" t="s">
        <v>104</v>
      </c>
      <c r="B57" s="65">
        <v>93.625567586392464</v>
      </c>
      <c r="C57" s="60">
        <v>0.44897578132952554</v>
      </c>
      <c r="D57" s="65">
        <v>93.360169003577681</v>
      </c>
      <c r="E57" s="59">
        <v>0.82514617032195881</v>
      </c>
      <c r="F57" s="65">
        <v>93.834850819405432</v>
      </c>
      <c r="G57" s="59">
        <v>0.51413376110704323</v>
      </c>
      <c r="H57" s="69">
        <v>-0.4746818158277506</v>
      </c>
      <c r="I57" s="59">
        <v>0.99917445367587565</v>
      </c>
      <c r="J57" s="65">
        <v>94.58891445394471</v>
      </c>
      <c r="K57" s="59">
        <v>1.0181317401926167</v>
      </c>
      <c r="L57" s="65">
        <v>90.725080288998086</v>
      </c>
      <c r="M57" s="59">
        <v>2.070822980310786</v>
      </c>
      <c r="N57" s="69">
        <v>-3.8638341649466241</v>
      </c>
      <c r="O57" s="59">
        <v>2.3497380704032866</v>
      </c>
      <c r="P57" s="65">
        <v>93.875130769525228</v>
      </c>
      <c r="Q57" s="59">
        <v>0.91519684021697001</v>
      </c>
      <c r="R57" s="65">
        <v>93.569120540482714</v>
      </c>
      <c r="S57" s="59">
        <v>0.50737694830973146</v>
      </c>
      <c r="T57" s="69">
        <v>-0.30601022904251352</v>
      </c>
      <c r="U57" s="61">
        <v>1.0641976550593788</v>
      </c>
      <c r="V57" s="15"/>
      <c r="W57" s="15"/>
      <c r="X57" s="15"/>
      <c r="Y57" s="15"/>
      <c r="Z57" s="15"/>
      <c r="AA57" s="15"/>
      <c r="AB57" s="15"/>
      <c r="AC57" s="15"/>
      <c r="AD57" s="15"/>
      <c r="AE57" s="15"/>
      <c r="AF57" s="15"/>
      <c r="AG57" s="15"/>
      <c r="AH57" s="15"/>
      <c r="AI57" s="15"/>
    </row>
    <row r="58" spans="1:35">
      <c r="A58" s="41" t="s">
        <v>63</v>
      </c>
      <c r="B58" s="65">
        <v>96.44741628068742</v>
      </c>
      <c r="C58" s="60">
        <v>0.51801463755104182</v>
      </c>
      <c r="D58" s="65">
        <v>96.494731728238975</v>
      </c>
      <c r="E58" s="59">
        <v>0.59731927152806774</v>
      </c>
      <c r="F58" s="65">
        <v>96.423457152661413</v>
      </c>
      <c r="G58" s="59">
        <v>0.66659614145062818</v>
      </c>
      <c r="H58" s="69">
        <v>7.127457557756145E-2</v>
      </c>
      <c r="I58" s="59">
        <v>0.80940417956844957</v>
      </c>
      <c r="J58" s="65">
        <v>96.956589093875948</v>
      </c>
      <c r="K58" s="59">
        <v>1.144918619606154</v>
      </c>
      <c r="L58" s="65">
        <v>94.774676573293448</v>
      </c>
      <c r="M58" s="59">
        <v>1.3577309586467514</v>
      </c>
      <c r="N58" s="69">
        <v>-2.1819125205825003</v>
      </c>
      <c r="O58" s="59">
        <v>1.6152300468867156</v>
      </c>
      <c r="P58" s="65">
        <v>97.373447728346889</v>
      </c>
      <c r="Q58" s="59">
        <v>1.0622542884783774</v>
      </c>
      <c r="R58" s="65">
        <v>96.433301400174258</v>
      </c>
      <c r="S58" s="59">
        <v>0.54453090636029688</v>
      </c>
      <c r="T58" s="69">
        <v>-0.94014632817263077</v>
      </c>
      <c r="U58" s="61">
        <v>1.0569345232616203</v>
      </c>
      <c r="V58" s="15"/>
      <c r="W58" s="15"/>
      <c r="X58" s="15"/>
      <c r="Y58" s="15"/>
      <c r="Z58" s="15"/>
      <c r="AA58" s="15"/>
      <c r="AB58" s="15"/>
      <c r="AC58" s="15"/>
      <c r="AD58" s="15"/>
      <c r="AE58" s="15"/>
      <c r="AF58" s="15"/>
      <c r="AG58" s="15"/>
      <c r="AH58" s="15"/>
      <c r="AI58" s="15"/>
    </row>
    <row r="59" spans="1:35">
      <c r="A59" s="41" t="s">
        <v>81</v>
      </c>
      <c r="B59" s="65">
        <v>98.091238849243652</v>
      </c>
      <c r="C59" s="60">
        <v>0.62079202479928874</v>
      </c>
      <c r="D59" s="65">
        <v>96.32890492879838</v>
      </c>
      <c r="E59" s="59">
        <v>1.4169324804998884</v>
      </c>
      <c r="F59" s="65">
        <v>98.993796477696989</v>
      </c>
      <c r="G59" s="59">
        <v>0.29860020025771433</v>
      </c>
      <c r="H59" s="69">
        <v>-2.6648915488986091</v>
      </c>
      <c r="I59" s="59">
        <v>1.263450175223445</v>
      </c>
      <c r="J59" s="65">
        <v>97.765214820016695</v>
      </c>
      <c r="K59" s="59">
        <v>1.7115441832699985</v>
      </c>
      <c r="L59" s="65">
        <v>97.971242885279423</v>
      </c>
      <c r="M59" s="59">
        <v>0.78592405653785979</v>
      </c>
      <c r="N59" s="69">
        <v>0.20602806526272843</v>
      </c>
      <c r="O59" s="59">
        <v>1.9221363972694876</v>
      </c>
      <c r="P59" s="65">
        <v>98.89122751154656</v>
      </c>
      <c r="Q59" s="59">
        <v>0.87441752829738195</v>
      </c>
      <c r="R59" s="65">
        <v>97.830835108441121</v>
      </c>
      <c r="S59" s="59">
        <v>0.76362104404032738</v>
      </c>
      <c r="T59" s="69">
        <v>-1.060392403105439</v>
      </c>
      <c r="U59" s="61">
        <v>1.1553488846198328</v>
      </c>
      <c r="V59" s="15"/>
      <c r="W59" s="15"/>
      <c r="X59" s="15"/>
      <c r="Y59" s="15"/>
      <c r="Z59" s="15"/>
      <c r="AA59" s="15"/>
      <c r="AB59" s="15"/>
      <c r="AC59" s="15"/>
      <c r="AD59" s="15"/>
      <c r="AE59" s="15"/>
      <c r="AF59" s="15"/>
      <c r="AG59" s="15"/>
      <c r="AH59" s="15"/>
      <c r="AI59" s="15"/>
    </row>
    <row r="60" spans="1:35">
      <c r="A60" s="41" t="s">
        <v>94</v>
      </c>
      <c r="B60" s="65">
        <v>97.693498095500317</v>
      </c>
      <c r="C60" s="60">
        <v>0.1730204203607858</v>
      </c>
      <c r="D60" s="65">
        <v>97.740903097035996</v>
      </c>
      <c r="E60" s="59">
        <v>0.26947027418665942</v>
      </c>
      <c r="F60" s="65">
        <v>97.664719638163547</v>
      </c>
      <c r="G60" s="59">
        <v>0.21649617708530297</v>
      </c>
      <c r="H60" s="69">
        <v>7.6183458872449705E-2</v>
      </c>
      <c r="I60" s="59">
        <v>0.336653196047068</v>
      </c>
      <c r="J60" s="65">
        <v>95.036674727118836</v>
      </c>
      <c r="K60" s="59">
        <v>0.7052110631534686</v>
      </c>
      <c r="L60" s="65">
        <v>98.773305810425697</v>
      </c>
      <c r="M60" s="59">
        <v>0.35230142756441513</v>
      </c>
      <c r="N60" s="69">
        <v>3.736631083306861</v>
      </c>
      <c r="O60" s="59">
        <v>0.7467038874431241</v>
      </c>
      <c r="P60" s="65">
        <v>95.242765123934987</v>
      </c>
      <c r="Q60" s="59">
        <v>0.61185020866263751</v>
      </c>
      <c r="R60" s="65">
        <v>98.191446512088419</v>
      </c>
      <c r="S60" s="59">
        <v>0.16348826144359394</v>
      </c>
      <c r="T60" s="69">
        <v>2.9486813881534317</v>
      </c>
      <c r="U60" s="61">
        <v>0.63047607379469361</v>
      </c>
      <c r="V60" s="15"/>
      <c r="W60" s="15"/>
      <c r="X60" s="15"/>
      <c r="Y60" s="15"/>
      <c r="Z60" s="15"/>
      <c r="AA60" s="15"/>
      <c r="AB60" s="15"/>
      <c r="AC60" s="15"/>
      <c r="AD60" s="15"/>
      <c r="AE60" s="15"/>
      <c r="AF60" s="15"/>
      <c r="AG60" s="15"/>
      <c r="AH60" s="15"/>
      <c r="AI60" s="15"/>
    </row>
    <row r="61" spans="1:35" s="46" customFormat="1">
      <c r="A61" s="43" t="s">
        <v>83</v>
      </c>
      <c r="B61" s="65">
        <v>94.499396004651715</v>
      </c>
      <c r="C61" s="60">
        <v>0.1023983641137465</v>
      </c>
      <c r="D61" s="65">
        <v>93.917747185493695</v>
      </c>
      <c r="E61" s="59">
        <v>0.17423182531193629</v>
      </c>
      <c r="F61" s="65">
        <v>94.72929439367266</v>
      </c>
      <c r="G61" s="59">
        <v>0.1183376818932014</v>
      </c>
      <c r="H61" s="69">
        <v>-0.81154720817896797</v>
      </c>
      <c r="I61" s="59">
        <v>0.19326387781175419</v>
      </c>
      <c r="J61" s="65">
        <v>94.24874854571263</v>
      </c>
      <c r="K61" s="59">
        <v>0.34259473682330138</v>
      </c>
      <c r="L61" s="65">
        <v>93.614650767518143</v>
      </c>
      <c r="M61" s="59">
        <v>0.18313565993782691</v>
      </c>
      <c r="N61" s="69">
        <v>-0.430147096428036</v>
      </c>
      <c r="O61" s="59">
        <v>0.39369551089862559</v>
      </c>
      <c r="P61" s="65">
        <v>93.456043687431958</v>
      </c>
      <c r="Q61" s="59">
        <v>0.25841838426161901</v>
      </c>
      <c r="R61" s="65">
        <v>94.707553687797017</v>
      </c>
      <c r="S61" s="59">
        <v>0.11233565028760679</v>
      </c>
      <c r="T61" s="69">
        <v>1.2515100003650701</v>
      </c>
      <c r="U61" s="61">
        <v>0.27841604711606283</v>
      </c>
      <c r="V61" s="139"/>
      <c r="W61" s="139"/>
      <c r="X61" s="139"/>
      <c r="Y61" s="139"/>
      <c r="Z61" s="139"/>
      <c r="AA61" s="139"/>
      <c r="AB61" s="139"/>
      <c r="AC61" s="139"/>
      <c r="AD61" s="139"/>
      <c r="AE61" s="139"/>
      <c r="AF61" s="139"/>
      <c r="AG61" s="139"/>
      <c r="AH61" s="139"/>
      <c r="AI61" s="139"/>
    </row>
    <row r="62" spans="1:35" s="46" customFormat="1">
      <c r="A62" s="43" t="s">
        <v>110</v>
      </c>
      <c r="B62" s="65">
        <v>92.4658203125</v>
      </c>
      <c r="C62" s="60">
        <v>0.2155592739582062</v>
      </c>
      <c r="D62" s="65">
        <v>91.936981201171875</v>
      </c>
      <c r="E62" s="59">
        <v>0.33352336287498469</v>
      </c>
      <c r="F62" s="65">
        <v>92.5797119140625</v>
      </c>
      <c r="G62" s="59">
        <v>0.26388075947761541</v>
      </c>
      <c r="H62" s="69">
        <v>-0.64273226261138916</v>
      </c>
      <c r="I62" s="59">
        <v>0.39609795808792109</v>
      </c>
      <c r="J62" s="65">
        <v>92.311325073242188</v>
      </c>
      <c r="K62" s="59">
        <v>0.68274199962615967</v>
      </c>
      <c r="L62" s="65">
        <v>91.195526123046875</v>
      </c>
      <c r="M62" s="59">
        <v>0.39205288887023931</v>
      </c>
      <c r="N62" s="69">
        <v>-0.99858641624450684</v>
      </c>
      <c r="O62" s="59">
        <v>0.80426245927810669</v>
      </c>
      <c r="P62" s="65">
        <v>90.721145629882812</v>
      </c>
      <c r="Q62" s="59">
        <v>0.45567774772644037</v>
      </c>
      <c r="R62" s="65">
        <v>92.790306091308594</v>
      </c>
      <c r="S62" s="59">
        <v>0.2322852164506912</v>
      </c>
      <c r="T62" s="69">
        <v>2.069162130355835</v>
      </c>
      <c r="U62" s="61">
        <v>0.48806706070899958</v>
      </c>
      <c r="V62" s="139"/>
      <c r="W62" s="139"/>
      <c r="X62" s="139"/>
      <c r="Y62" s="139"/>
      <c r="Z62" s="139"/>
      <c r="AA62" s="139"/>
      <c r="AB62" s="139"/>
      <c r="AC62" s="139"/>
      <c r="AD62" s="139"/>
      <c r="AE62" s="139"/>
      <c r="AF62" s="139"/>
      <c r="AG62" s="139"/>
      <c r="AH62" s="139"/>
      <c r="AI62" s="139"/>
    </row>
    <row r="63" spans="1:35" s="46" customFormat="1" ht="14" thickBot="1">
      <c r="A63" s="44" t="s">
        <v>54</v>
      </c>
      <c r="B63" s="66">
        <v>94.389001511574705</v>
      </c>
      <c r="C63" s="63">
        <v>9.2911250378882801E-2</v>
      </c>
      <c r="D63" s="66">
        <v>93.39773892229725</v>
      </c>
      <c r="E63" s="62">
        <v>0.16469861682967821</v>
      </c>
      <c r="F63" s="66">
        <v>94.778733573205173</v>
      </c>
      <c r="G63" s="62">
        <v>0.1016843253344912</v>
      </c>
      <c r="H63" s="70">
        <v>-1.3809946509079409</v>
      </c>
      <c r="I63" s="62">
        <v>0.17713107456451119</v>
      </c>
      <c r="J63" s="66">
        <v>93.861490283821212</v>
      </c>
      <c r="K63" s="62">
        <v>0.28727020966316108</v>
      </c>
      <c r="L63" s="66">
        <v>93.612816573445699</v>
      </c>
      <c r="M63" s="62">
        <v>0.1644926621320735</v>
      </c>
      <c r="N63" s="70">
        <v>-0.1185314495473985</v>
      </c>
      <c r="O63" s="62">
        <v>0.33029253639626099</v>
      </c>
      <c r="P63" s="66">
        <v>93.367288699425004</v>
      </c>
      <c r="Q63" s="62">
        <v>0.21685710194860419</v>
      </c>
      <c r="R63" s="66">
        <v>94.607089320167532</v>
      </c>
      <c r="S63" s="62">
        <v>0.1009902207943774</v>
      </c>
      <c r="T63" s="70">
        <v>1.2398006207425329</v>
      </c>
      <c r="U63" s="64">
        <v>0.22881516155166751</v>
      </c>
      <c r="V63" s="139"/>
      <c r="W63" s="139"/>
      <c r="X63" s="139"/>
      <c r="Y63" s="139"/>
      <c r="Z63" s="139"/>
      <c r="AA63" s="139"/>
      <c r="AB63" s="139"/>
      <c r="AC63" s="139"/>
      <c r="AD63" s="139"/>
      <c r="AE63" s="139"/>
      <c r="AF63" s="139"/>
      <c r="AG63" s="139"/>
      <c r="AH63" s="139"/>
      <c r="AI63" s="139"/>
    </row>
    <row r="64" spans="1:3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39" customHeight="1">
      <c r="A65" s="290" t="s">
        <v>458</v>
      </c>
      <c r="B65" s="290"/>
      <c r="C65" s="290"/>
      <c r="D65" s="290"/>
      <c r="E65" s="290"/>
      <c r="F65" s="290"/>
      <c r="G65" s="290"/>
      <c r="H65" s="290"/>
      <c r="I65" s="290"/>
      <c r="J65" s="290"/>
      <c r="K65" s="290"/>
      <c r="L65" s="290"/>
      <c r="M65" s="290"/>
      <c r="N65" s="290"/>
      <c r="O65" s="290"/>
      <c r="P65" s="290"/>
      <c r="Q65" s="290"/>
      <c r="R65" s="290"/>
      <c r="S65" s="290"/>
      <c r="T65" s="290"/>
      <c r="U65" s="290"/>
      <c r="V65" s="15"/>
      <c r="W65" s="15"/>
      <c r="X65" s="15"/>
      <c r="Y65" s="15"/>
      <c r="Z65" s="15"/>
      <c r="AA65" s="15"/>
      <c r="AB65" s="15"/>
      <c r="AC65" s="15"/>
      <c r="AD65" s="15"/>
      <c r="AE65" s="15"/>
      <c r="AF65" s="15"/>
      <c r="AG65" s="15"/>
      <c r="AH65" s="15"/>
      <c r="AI65" s="15"/>
    </row>
    <row r="66" spans="1:35">
      <c r="A66" s="4" t="s">
        <v>412</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c r="A67" s="9" t="s">
        <v>420</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c r="A68" s="149"/>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c r="A69" s="150"/>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4" spans="1:35">
      <c r="A74" s="141"/>
    </row>
  </sheetData>
  <sortState xmlns:xlrd2="http://schemas.microsoft.com/office/spreadsheetml/2017/richdata2" ref="A12:U60">
    <sortCondition ref="A12"/>
  </sortState>
  <customSheetViews>
    <customSheetView guid="{264B598C-C778-4757-8A7B-AFD5A2357E55}" scale="80" showGridLines="0">
      <selection activeCell="A12" sqref="A12:A63"/>
      <pageMargins left="0.7" right="0.7" top="0.75" bottom="0.75" header="0.3" footer="0.3"/>
      <pageSetup paperSize="9" orientation="portrait" r:id="rId1"/>
    </customSheetView>
    <customSheetView guid="{433478C0-E6D4-4033-8C84-4B6BFBA35ADF}" scale="80" showGridLines="0" topLeftCell="A28">
      <selection activeCell="A66" sqref="A66"/>
      <pageMargins left="0.7" right="0.7" top="0.75" bottom="0.75" header="0.3" footer="0.3"/>
      <pageSetup paperSize="9" orientation="portrait" r:id="rId2"/>
    </customSheetView>
  </customSheetViews>
  <mergeCells count="15">
    <mergeCell ref="A65:U65"/>
    <mergeCell ref="T9:U9"/>
    <mergeCell ref="N9:O9"/>
    <mergeCell ref="B7:U7"/>
    <mergeCell ref="B8:C9"/>
    <mergeCell ref="D8:I8"/>
    <mergeCell ref="J8:O8"/>
    <mergeCell ref="P8:U8"/>
    <mergeCell ref="D9:E9"/>
    <mergeCell ref="F9:G9"/>
    <mergeCell ref="H9:I9"/>
    <mergeCell ref="J9:K9"/>
    <mergeCell ref="L9:M9"/>
    <mergeCell ref="P9:Q9"/>
    <mergeCell ref="R9:S9"/>
  </mergeCells>
  <conditionalFormatting sqref="H12:H63 N12:N63 T12:T63">
    <cfRule type="expression" dxfId="38" priority="1">
      <formula>ABS(H12/I12)&gt;1.96</formula>
    </cfRule>
  </conditionalFormatting>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K70"/>
  <sheetViews>
    <sheetView showGridLines="0" zoomScaleNormal="100" workbookViewId="0">
      <selection activeCell="A3" sqref="A3"/>
    </sheetView>
  </sheetViews>
  <sheetFormatPr baseColWidth="10" defaultColWidth="8.83203125" defaultRowHeight="13"/>
  <cols>
    <col min="1" max="1" width="31.33203125" style="9" customWidth="1"/>
    <col min="2" max="9" width="9.1640625" style="9" customWidth="1"/>
    <col min="10" max="10" width="8.83203125" style="9"/>
    <col min="11" max="11" width="9" style="9" customWidth="1"/>
    <col min="12" max="16384" width="8.83203125" style="9"/>
  </cols>
  <sheetData>
    <row r="1" spans="1:89">
      <c r="A1" s="9" t="str">
        <f ca="1">RIGHT(CELL("Filename",A1),LEN(CELL("Filename",A1))-FIND("]",CELL("Filename",A1)))</f>
        <v>Tabela BMUL.TCEXP.PD_TYPE</v>
      </c>
      <c r="J1" s="238" t="s">
        <v>346</v>
      </c>
    </row>
    <row r="2" spans="1:89">
      <c r="A2" s="9" t="s">
        <v>410</v>
      </c>
      <c r="J2" s="238" t="s">
        <v>485</v>
      </c>
    </row>
    <row r="3" spans="1:89">
      <c r="A3" s="5" t="s">
        <v>353</v>
      </c>
      <c r="B3" s="5"/>
      <c r="C3" s="5"/>
      <c r="D3" s="5"/>
      <c r="E3" s="5"/>
      <c r="F3" s="5"/>
      <c r="G3" s="5"/>
      <c r="H3" s="5"/>
      <c r="I3" s="5"/>
    </row>
    <row r="4" spans="1:89">
      <c r="A4" s="31" t="s">
        <v>475</v>
      </c>
      <c r="B4" s="31"/>
      <c r="C4" s="31"/>
      <c r="D4" s="31"/>
      <c r="E4" s="31"/>
      <c r="F4" s="31"/>
      <c r="G4" s="31"/>
      <c r="H4" s="31"/>
      <c r="I4" s="31"/>
    </row>
    <row r="5" spans="1:89">
      <c r="A5" s="31"/>
      <c r="B5" s="31"/>
      <c r="C5" s="31"/>
      <c r="D5" s="31"/>
      <c r="E5" s="31"/>
      <c r="F5" s="31"/>
      <c r="G5" s="31"/>
      <c r="H5" s="31"/>
      <c r="I5" s="31"/>
    </row>
    <row r="6" spans="1:89" ht="14" thickBot="1"/>
    <row r="7" spans="1:89" s="33" customFormat="1" ht="15" customHeight="1">
      <c r="A7" s="55"/>
      <c r="B7" s="296" t="s">
        <v>354</v>
      </c>
      <c r="C7" s="297"/>
      <c r="D7" s="297"/>
      <c r="E7" s="297"/>
      <c r="F7" s="297"/>
      <c r="G7" s="297"/>
      <c r="H7" s="297"/>
      <c r="I7" s="298"/>
      <c r="J7" s="291" t="s">
        <v>352</v>
      </c>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3"/>
    </row>
    <row r="8" spans="1:89" s="33" customFormat="1" ht="39" customHeight="1">
      <c r="A8" s="56"/>
      <c r="B8" s="299"/>
      <c r="C8" s="300"/>
      <c r="D8" s="300"/>
      <c r="E8" s="300"/>
      <c r="F8" s="300"/>
      <c r="G8" s="300"/>
      <c r="H8" s="300"/>
      <c r="I8" s="301"/>
      <c r="J8" s="267" t="s">
        <v>136</v>
      </c>
      <c r="K8" s="271"/>
      <c r="L8" s="271"/>
      <c r="M8" s="271"/>
      <c r="N8" s="276"/>
      <c r="O8" s="276"/>
      <c r="P8" s="271"/>
      <c r="Q8" s="268"/>
      <c r="R8" s="267" t="s">
        <v>133</v>
      </c>
      <c r="S8" s="271"/>
      <c r="T8" s="271"/>
      <c r="U8" s="271"/>
      <c r="V8" s="271"/>
      <c r="W8" s="271"/>
      <c r="X8" s="271"/>
      <c r="Y8" s="268"/>
      <c r="Z8" s="267" t="s">
        <v>142</v>
      </c>
      <c r="AA8" s="271"/>
      <c r="AB8" s="271"/>
      <c r="AC8" s="271"/>
      <c r="AD8" s="271"/>
      <c r="AE8" s="271"/>
      <c r="AF8" s="271"/>
      <c r="AG8" s="271"/>
      <c r="AH8" s="267" t="s">
        <v>134</v>
      </c>
      <c r="AI8" s="271"/>
      <c r="AJ8" s="271"/>
      <c r="AK8" s="271"/>
      <c r="AL8" s="276"/>
      <c r="AM8" s="276"/>
      <c r="AN8" s="271"/>
      <c r="AO8" s="268"/>
      <c r="AP8" s="267" t="s">
        <v>135</v>
      </c>
      <c r="AQ8" s="271"/>
      <c r="AR8" s="271"/>
      <c r="AS8" s="271"/>
      <c r="AT8" s="271"/>
      <c r="AU8" s="271"/>
      <c r="AV8" s="271"/>
      <c r="AW8" s="268"/>
      <c r="AX8" s="267" t="s">
        <v>137</v>
      </c>
      <c r="AY8" s="271"/>
      <c r="AZ8" s="271"/>
      <c r="BA8" s="271"/>
      <c r="BB8" s="271"/>
      <c r="BC8" s="271"/>
      <c r="BD8" s="271"/>
      <c r="BE8" s="271"/>
      <c r="BF8" s="267" t="s">
        <v>138</v>
      </c>
      <c r="BG8" s="271"/>
      <c r="BH8" s="271"/>
      <c r="BI8" s="271"/>
      <c r="BJ8" s="271"/>
      <c r="BK8" s="271"/>
      <c r="BL8" s="271"/>
      <c r="BM8" s="268"/>
      <c r="BN8" s="271" t="s">
        <v>139</v>
      </c>
      <c r="BO8" s="271"/>
      <c r="BP8" s="271"/>
      <c r="BQ8" s="271"/>
      <c r="BR8" s="276"/>
      <c r="BS8" s="276"/>
      <c r="BT8" s="271"/>
      <c r="BU8" s="268"/>
      <c r="BV8" s="267" t="s">
        <v>140</v>
      </c>
      <c r="BW8" s="271"/>
      <c r="BX8" s="271"/>
      <c r="BY8" s="271"/>
      <c r="BZ8" s="271"/>
      <c r="CA8" s="271"/>
      <c r="CB8" s="271"/>
      <c r="CC8" s="268"/>
      <c r="CD8" s="271" t="s">
        <v>141</v>
      </c>
      <c r="CE8" s="271"/>
      <c r="CF8" s="271"/>
      <c r="CG8" s="271"/>
      <c r="CH8" s="271"/>
      <c r="CI8" s="271"/>
      <c r="CJ8" s="271"/>
      <c r="CK8" s="272"/>
    </row>
    <row r="9" spans="1:89" s="33" customFormat="1" ht="43.25" customHeight="1">
      <c r="A9" s="56"/>
      <c r="B9" s="267" t="s">
        <v>111</v>
      </c>
      <c r="C9" s="270"/>
      <c r="D9" s="302" t="s">
        <v>131</v>
      </c>
      <c r="E9" s="303"/>
      <c r="F9" s="302" t="s">
        <v>132</v>
      </c>
      <c r="G9" s="304"/>
      <c r="H9" s="305" t="s">
        <v>10</v>
      </c>
      <c r="I9" s="304"/>
      <c r="J9" s="267" t="s">
        <v>111</v>
      </c>
      <c r="K9" s="270"/>
      <c r="L9" s="302" t="s">
        <v>131</v>
      </c>
      <c r="M9" s="303"/>
      <c r="N9" s="302" t="s">
        <v>132</v>
      </c>
      <c r="O9" s="304"/>
      <c r="P9" s="305" t="s">
        <v>10</v>
      </c>
      <c r="Q9" s="304"/>
      <c r="R9" s="267" t="s">
        <v>111</v>
      </c>
      <c r="S9" s="270"/>
      <c r="T9" s="302" t="s">
        <v>131</v>
      </c>
      <c r="U9" s="303"/>
      <c r="V9" s="302" t="s">
        <v>132</v>
      </c>
      <c r="W9" s="304"/>
      <c r="X9" s="305" t="s">
        <v>10</v>
      </c>
      <c r="Y9" s="304"/>
      <c r="Z9" s="267" t="s">
        <v>111</v>
      </c>
      <c r="AA9" s="270"/>
      <c r="AB9" s="302" t="s">
        <v>131</v>
      </c>
      <c r="AC9" s="303"/>
      <c r="AD9" s="302" t="s">
        <v>132</v>
      </c>
      <c r="AE9" s="304"/>
      <c r="AF9" s="305" t="s">
        <v>10</v>
      </c>
      <c r="AG9" s="304"/>
      <c r="AH9" s="267" t="s">
        <v>111</v>
      </c>
      <c r="AI9" s="270"/>
      <c r="AJ9" s="302" t="s">
        <v>131</v>
      </c>
      <c r="AK9" s="303"/>
      <c r="AL9" s="302" t="s">
        <v>132</v>
      </c>
      <c r="AM9" s="304"/>
      <c r="AN9" s="305" t="s">
        <v>10</v>
      </c>
      <c r="AO9" s="304"/>
      <c r="AP9" s="267" t="s">
        <v>111</v>
      </c>
      <c r="AQ9" s="270"/>
      <c r="AR9" s="302" t="s">
        <v>131</v>
      </c>
      <c r="AS9" s="303"/>
      <c r="AT9" s="302" t="s">
        <v>132</v>
      </c>
      <c r="AU9" s="304"/>
      <c r="AV9" s="305" t="s">
        <v>10</v>
      </c>
      <c r="AW9" s="304"/>
      <c r="AX9" s="267" t="s">
        <v>111</v>
      </c>
      <c r="AY9" s="270"/>
      <c r="AZ9" s="302" t="s">
        <v>131</v>
      </c>
      <c r="BA9" s="303"/>
      <c r="BB9" s="302" t="s">
        <v>132</v>
      </c>
      <c r="BC9" s="304"/>
      <c r="BD9" s="305" t="s">
        <v>10</v>
      </c>
      <c r="BE9" s="304"/>
      <c r="BF9" s="267" t="s">
        <v>111</v>
      </c>
      <c r="BG9" s="270"/>
      <c r="BH9" s="302" t="s">
        <v>131</v>
      </c>
      <c r="BI9" s="303"/>
      <c r="BJ9" s="302" t="s">
        <v>132</v>
      </c>
      <c r="BK9" s="304"/>
      <c r="BL9" s="305" t="s">
        <v>10</v>
      </c>
      <c r="BM9" s="304"/>
      <c r="BN9" s="267" t="s">
        <v>111</v>
      </c>
      <c r="BO9" s="270"/>
      <c r="BP9" s="302" t="s">
        <v>131</v>
      </c>
      <c r="BQ9" s="303"/>
      <c r="BR9" s="302" t="s">
        <v>132</v>
      </c>
      <c r="BS9" s="304"/>
      <c r="BT9" s="305" t="s">
        <v>10</v>
      </c>
      <c r="BU9" s="304"/>
      <c r="BV9" s="267" t="s">
        <v>111</v>
      </c>
      <c r="BW9" s="270"/>
      <c r="BX9" s="302" t="s">
        <v>131</v>
      </c>
      <c r="BY9" s="303"/>
      <c r="BZ9" s="302" t="s">
        <v>132</v>
      </c>
      <c r="CA9" s="304"/>
      <c r="CB9" s="305" t="s">
        <v>10</v>
      </c>
      <c r="CC9" s="304"/>
      <c r="CD9" s="267" t="s">
        <v>111</v>
      </c>
      <c r="CE9" s="270"/>
      <c r="CF9" s="302" t="s">
        <v>131</v>
      </c>
      <c r="CG9" s="303"/>
      <c r="CH9" s="302" t="s">
        <v>132</v>
      </c>
      <c r="CI9" s="304"/>
      <c r="CJ9" s="305" t="s">
        <v>10</v>
      </c>
      <c r="CK9" s="306"/>
    </row>
    <row r="10" spans="1:89" s="82" customFormat="1">
      <c r="A10" s="54"/>
      <c r="B10" s="47" t="s">
        <v>443</v>
      </c>
      <c r="C10" s="49" t="s">
        <v>444</v>
      </c>
      <c r="D10" s="47" t="s">
        <v>443</v>
      </c>
      <c r="E10" s="48" t="s">
        <v>444</v>
      </c>
      <c r="F10" s="47" t="s">
        <v>443</v>
      </c>
      <c r="G10" s="49" t="s">
        <v>444</v>
      </c>
      <c r="H10" s="48" t="s">
        <v>457</v>
      </c>
      <c r="I10" s="49" t="s">
        <v>444</v>
      </c>
      <c r="J10" s="47" t="s">
        <v>1</v>
      </c>
      <c r="K10" s="49" t="s">
        <v>444</v>
      </c>
      <c r="L10" s="47" t="s">
        <v>1</v>
      </c>
      <c r="M10" s="48" t="s">
        <v>444</v>
      </c>
      <c r="N10" s="47" t="s">
        <v>1</v>
      </c>
      <c r="O10" s="49" t="s">
        <v>444</v>
      </c>
      <c r="P10" s="48" t="s">
        <v>456</v>
      </c>
      <c r="Q10" s="49" t="s">
        <v>444</v>
      </c>
      <c r="R10" s="47" t="s">
        <v>1</v>
      </c>
      <c r="S10" s="49" t="s">
        <v>444</v>
      </c>
      <c r="T10" s="47" t="s">
        <v>1</v>
      </c>
      <c r="U10" s="48" t="s">
        <v>444</v>
      </c>
      <c r="V10" s="47" t="s">
        <v>1</v>
      </c>
      <c r="W10" s="49" t="s">
        <v>444</v>
      </c>
      <c r="X10" s="48" t="s">
        <v>456</v>
      </c>
      <c r="Y10" s="49" t="s">
        <v>444</v>
      </c>
      <c r="Z10" s="47" t="s">
        <v>1</v>
      </c>
      <c r="AA10" s="49" t="s">
        <v>444</v>
      </c>
      <c r="AB10" s="47" t="s">
        <v>1</v>
      </c>
      <c r="AC10" s="48" t="s">
        <v>444</v>
      </c>
      <c r="AD10" s="47" t="s">
        <v>1</v>
      </c>
      <c r="AE10" s="49" t="s">
        <v>444</v>
      </c>
      <c r="AF10" s="48" t="s">
        <v>456</v>
      </c>
      <c r="AG10" s="48" t="s">
        <v>444</v>
      </c>
      <c r="AH10" s="47" t="s">
        <v>1</v>
      </c>
      <c r="AI10" s="49" t="s">
        <v>444</v>
      </c>
      <c r="AJ10" s="47" t="s">
        <v>1</v>
      </c>
      <c r="AK10" s="48" t="s">
        <v>444</v>
      </c>
      <c r="AL10" s="47" t="s">
        <v>1</v>
      </c>
      <c r="AM10" s="49" t="s">
        <v>444</v>
      </c>
      <c r="AN10" s="48" t="s">
        <v>456</v>
      </c>
      <c r="AO10" s="49" t="s">
        <v>444</v>
      </c>
      <c r="AP10" s="47" t="s">
        <v>1</v>
      </c>
      <c r="AQ10" s="49" t="s">
        <v>444</v>
      </c>
      <c r="AR10" s="47" t="s">
        <v>1</v>
      </c>
      <c r="AS10" s="48" t="s">
        <v>444</v>
      </c>
      <c r="AT10" s="47" t="s">
        <v>1</v>
      </c>
      <c r="AU10" s="49" t="s">
        <v>444</v>
      </c>
      <c r="AV10" s="48" t="s">
        <v>456</v>
      </c>
      <c r="AW10" s="49" t="s">
        <v>444</v>
      </c>
      <c r="AX10" s="47" t="s">
        <v>1</v>
      </c>
      <c r="AY10" s="49" t="s">
        <v>444</v>
      </c>
      <c r="AZ10" s="47" t="s">
        <v>1</v>
      </c>
      <c r="BA10" s="48" t="s">
        <v>444</v>
      </c>
      <c r="BB10" s="47" t="s">
        <v>1</v>
      </c>
      <c r="BC10" s="49" t="s">
        <v>444</v>
      </c>
      <c r="BD10" s="48" t="s">
        <v>456</v>
      </c>
      <c r="BE10" s="48" t="s">
        <v>444</v>
      </c>
      <c r="BF10" s="47" t="s">
        <v>1</v>
      </c>
      <c r="BG10" s="49" t="s">
        <v>444</v>
      </c>
      <c r="BH10" s="47" t="s">
        <v>1</v>
      </c>
      <c r="BI10" s="48" t="s">
        <v>444</v>
      </c>
      <c r="BJ10" s="47" t="s">
        <v>1</v>
      </c>
      <c r="BK10" s="49" t="s">
        <v>444</v>
      </c>
      <c r="BL10" s="48" t="s">
        <v>456</v>
      </c>
      <c r="BM10" s="49" t="s">
        <v>444</v>
      </c>
      <c r="BN10" s="48" t="s">
        <v>1</v>
      </c>
      <c r="BO10" s="49" t="s">
        <v>444</v>
      </c>
      <c r="BP10" s="47" t="s">
        <v>1</v>
      </c>
      <c r="BQ10" s="48" t="s">
        <v>444</v>
      </c>
      <c r="BR10" s="47" t="s">
        <v>1</v>
      </c>
      <c r="BS10" s="49" t="s">
        <v>444</v>
      </c>
      <c r="BT10" s="48" t="s">
        <v>456</v>
      </c>
      <c r="BU10" s="49" t="s">
        <v>444</v>
      </c>
      <c r="BV10" s="47" t="s">
        <v>1</v>
      </c>
      <c r="BW10" s="49" t="s">
        <v>444</v>
      </c>
      <c r="BX10" s="47" t="s">
        <v>1</v>
      </c>
      <c r="BY10" s="48" t="s">
        <v>444</v>
      </c>
      <c r="BZ10" s="47" t="s">
        <v>1</v>
      </c>
      <c r="CA10" s="49" t="s">
        <v>444</v>
      </c>
      <c r="CB10" s="48" t="s">
        <v>456</v>
      </c>
      <c r="CC10" s="49" t="s">
        <v>444</v>
      </c>
      <c r="CD10" s="48" t="s">
        <v>1</v>
      </c>
      <c r="CE10" s="49" t="s">
        <v>444</v>
      </c>
      <c r="CF10" s="47" t="s">
        <v>1</v>
      </c>
      <c r="CG10" s="48" t="s">
        <v>444</v>
      </c>
      <c r="CH10" s="47" t="s">
        <v>1</v>
      </c>
      <c r="CI10" s="49" t="s">
        <v>444</v>
      </c>
      <c r="CJ10" s="48" t="s">
        <v>456</v>
      </c>
      <c r="CK10" s="50" t="s">
        <v>444</v>
      </c>
    </row>
    <row r="11" spans="1:89">
      <c r="A11" s="35"/>
      <c r="B11" s="90"/>
      <c r="C11" s="90"/>
      <c r="D11" s="88"/>
      <c r="E11" s="90"/>
      <c r="F11" s="88"/>
      <c r="G11" s="89"/>
      <c r="H11" s="90"/>
      <c r="I11" s="89"/>
      <c r="J11" s="90"/>
      <c r="K11" s="90"/>
      <c r="L11" s="88"/>
      <c r="M11" s="90"/>
      <c r="N11" s="88"/>
      <c r="O11" s="89"/>
      <c r="P11" s="90"/>
      <c r="Q11" s="89"/>
      <c r="R11" s="90"/>
      <c r="S11" s="90"/>
      <c r="T11" s="88"/>
      <c r="U11" s="90"/>
      <c r="V11" s="88"/>
      <c r="W11" s="89"/>
      <c r="X11" s="90"/>
      <c r="Y11" s="89"/>
      <c r="Z11" s="90"/>
      <c r="AA11" s="90"/>
      <c r="AB11" s="88"/>
      <c r="AC11" s="90"/>
      <c r="AD11" s="88"/>
      <c r="AE11" s="89"/>
      <c r="AF11" s="90"/>
      <c r="AG11" s="90"/>
      <c r="AH11" s="88"/>
      <c r="AI11" s="90"/>
      <c r="AJ11" s="88"/>
      <c r="AK11" s="90"/>
      <c r="AL11" s="88"/>
      <c r="AM11" s="89"/>
      <c r="AN11" s="90"/>
      <c r="AO11" s="89"/>
      <c r="AP11" s="90"/>
      <c r="AQ11" s="90"/>
      <c r="AR11" s="88"/>
      <c r="AS11" s="90"/>
      <c r="AT11" s="88"/>
      <c r="AU11" s="89"/>
      <c r="AV11" s="90"/>
      <c r="AW11" s="89"/>
      <c r="AX11" s="90"/>
      <c r="AY11" s="90"/>
      <c r="AZ11" s="88"/>
      <c r="BA11" s="90"/>
      <c r="BB11" s="88"/>
      <c r="BC11" s="89"/>
      <c r="BD11" s="90"/>
      <c r="BE11" s="90"/>
      <c r="BF11" s="88"/>
      <c r="BG11" s="90"/>
      <c r="BH11" s="88"/>
      <c r="BI11" s="90"/>
      <c r="BJ11" s="88"/>
      <c r="BK11" s="89"/>
      <c r="BL11" s="90"/>
      <c r="BM11" s="89"/>
      <c r="BN11" s="90"/>
      <c r="BO11" s="90"/>
      <c r="BP11" s="88"/>
      <c r="BQ11" s="90"/>
      <c r="BR11" s="88"/>
      <c r="BS11" s="89"/>
      <c r="BT11" s="90"/>
      <c r="BU11" s="89"/>
      <c r="BV11" s="90"/>
      <c r="BW11" s="90"/>
      <c r="BX11" s="88"/>
      <c r="BY11" s="90"/>
      <c r="BZ11" s="88"/>
      <c r="CA11" s="89"/>
      <c r="CB11" s="90"/>
      <c r="CC11" s="89"/>
      <c r="CD11" s="90"/>
      <c r="CE11" s="90"/>
      <c r="CF11" s="88"/>
      <c r="CG11" s="90"/>
      <c r="CH11" s="88"/>
      <c r="CI11" s="89"/>
      <c r="CJ11" s="90"/>
      <c r="CK11" s="91"/>
    </row>
    <row r="12" spans="1:89">
      <c r="A12" s="39" t="s">
        <v>75</v>
      </c>
      <c r="B12" s="65">
        <v>4.472853571108665</v>
      </c>
      <c r="C12" s="60">
        <v>8.3943971548831042E-2</v>
      </c>
      <c r="D12" s="65">
        <v>4.5201913359979704</v>
      </c>
      <c r="E12" s="60">
        <v>0.15076974309771346</v>
      </c>
      <c r="F12" s="65">
        <v>4.4589041311094464</v>
      </c>
      <c r="G12" s="59">
        <v>8.7444702255890239E-2</v>
      </c>
      <c r="H12" s="69">
        <v>-6.1287204888524016E-2</v>
      </c>
      <c r="I12" s="59">
        <v>0.15175117017895667</v>
      </c>
      <c r="J12" s="65">
        <v>87.204700729268097</v>
      </c>
      <c r="K12" s="60">
        <v>1.6604228912471422</v>
      </c>
      <c r="L12" s="65">
        <v>90.769724376937859</v>
      </c>
      <c r="M12" s="60">
        <v>2.5127727083500346</v>
      </c>
      <c r="N12" s="65">
        <v>86.154163518961369</v>
      </c>
      <c r="O12" s="59">
        <v>2.0276839480400941</v>
      </c>
      <c r="P12" s="69">
        <v>-4.6155608579764902</v>
      </c>
      <c r="Q12" s="59">
        <v>3.2697736676695293</v>
      </c>
      <c r="R12" s="65">
        <v>41.387694988923421</v>
      </c>
      <c r="S12" s="60">
        <v>3.5808786741596612</v>
      </c>
      <c r="T12" s="65">
        <v>43.189283120975347</v>
      </c>
      <c r="U12" s="60">
        <v>3.8417163902643856</v>
      </c>
      <c r="V12" s="65">
        <v>40.858388844724558</v>
      </c>
      <c r="W12" s="59">
        <v>4.0086941691461373</v>
      </c>
      <c r="X12" s="69">
        <v>-2.3308942762507883</v>
      </c>
      <c r="Y12" s="59">
        <v>4.1477980024857048</v>
      </c>
      <c r="Z12" s="65">
        <v>79.289631139954466</v>
      </c>
      <c r="AA12" s="60">
        <v>2.2445603420168356</v>
      </c>
      <c r="AB12" s="65">
        <v>79.490385845213822</v>
      </c>
      <c r="AC12" s="60">
        <v>3.0100247038654784</v>
      </c>
      <c r="AD12" s="65">
        <v>79.230472966303381</v>
      </c>
      <c r="AE12" s="59">
        <v>2.3283017677454234</v>
      </c>
      <c r="AF12" s="69">
        <v>-0.25991287891044124</v>
      </c>
      <c r="AG12" s="60">
        <v>2.6149778301943623</v>
      </c>
      <c r="AH12" s="65">
        <v>8.2508328906037658</v>
      </c>
      <c r="AI12" s="60">
        <v>1.1741212448633787</v>
      </c>
      <c r="AJ12" s="65">
        <v>11.083424199242289</v>
      </c>
      <c r="AK12" s="60">
        <v>2.4888583847104502</v>
      </c>
      <c r="AL12" s="65">
        <v>7.4161280287548692</v>
      </c>
      <c r="AM12" s="59">
        <v>1.3499147474490154</v>
      </c>
      <c r="AN12" s="69">
        <v>-3.6672961704874201</v>
      </c>
      <c r="AO12" s="59">
        <v>2.8959842486133374</v>
      </c>
      <c r="AP12" s="65">
        <v>21.943862772982989</v>
      </c>
      <c r="AQ12" s="60">
        <v>2.0897664964206561</v>
      </c>
      <c r="AR12" s="65">
        <v>20.69416934080003</v>
      </c>
      <c r="AS12" s="60">
        <v>3.140895948267624</v>
      </c>
      <c r="AT12" s="65">
        <v>22.312121046064089</v>
      </c>
      <c r="AU12" s="59">
        <v>2.6237035861853135</v>
      </c>
      <c r="AV12" s="69">
        <v>1.6179517052640584</v>
      </c>
      <c r="AW12" s="59">
        <v>4.247272031833913</v>
      </c>
      <c r="AX12" s="65">
        <v>10.542321572471851</v>
      </c>
      <c r="AY12" s="60">
        <v>1.110539714021624</v>
      </c>
      <c r="AZ12" s="65">
        <v>10.35007570060084</v>
      </c>
      <c r="BA12" s="60">
        <v>2.1946094165777903</v>
      </c>
      <c r="BB12" s="65">
        <v>10.59902508938217</v>
      </c>
      <c r="BC12" s="59">
        <v>1.2488304379438402</v>
      </c>
      <c r="BD12" s="69">
        <v>0.24894938878133033</v>
      </c>
      <c r="BE12" s="60">
        <v>2.4627024297973583</v>
      </c>
      <c r="BF12" s="65">
        <v>40.656232697318458</v>
      </c>
      <c r="BG12" s="60">
        <v>3.1230940850906674</v>
      </c>
      <c r="BH12" s="65">
        <v>48.525743373224707</v>
      </c>
      <c r="BI12" s="60">
        <v>4.3826265920292178</v>
      </c>
      <c r="BJ12" s="65">
        <v>38.33444115758595</v>
      </c>
      <c r="BK12" s="59">
        <v>3.2527370400534386</v>
      </c>
      <c r="BL12" s="69">
        <v>-10.191302215638757</v>
      </c>
      <c r="BM12" s="59">
        <v>4.2111672083928164</v>
      </c>
      <c r="BN12" s="69">
        <v>63.365179330063611</v>
      </c>
      <c r="BO12" s="60">
        <v>2.9242326601830522</v>
      </c>
      <c r="BP12" s="65">
        <v>69.233806726137104</v>
      </c>
      <c r="BQ12" s="60">
        <v>2.8567080317529809</v>
      </c>
      <c r="BR12" s="65">
        <v>61.632571793452371</v>
      </c>
      <c r="BS12" s="59">
        <v>3.4445252865968867</v>
      </c>
      <c r="BT12" s="69">
        <v>-7.6012349326847328</v>
      </c>
      <c r="BU12" s="59">
        <v>3.8319321979330478</v>
      </c>
      <c r="BV12" s="65">
        <v>75.851596916770518</v>
      </c>
      <c r="BW12" s="60">
        <v>1.9829545663344241</v>
      </c>
      <c r="BX12" s="65">
        <v>66.789047779829986</v>
      </c>
      <c r="BY12" s="60">
        <v>4.1473787071919457</v>
      </c>
      <c r="BZ12" s="65">
        <v>78.529874464171414</v>
      </c>
      <c r="CA12" s="59">
        <v>1.8097440587550839</v>
      </c>
      <c r="CB12" s="69">
        <v>11.740826684341428</v>
      </c>
      <c r="CC12" s="59">
        <v>3.9928665308955877</v>
      </c>
      <c r="CD12" s="69">
        <v>22.84123913999969</v>
      </c>
      <c r="CE12" s="60">
        <v>3.0289051182100941</v>
      </c>
      <c r="CF12" s="65">
        <v>13.95215052126659</v>
      </c>
      <c r="CG12" s="60">
        <v>2.5475362677693094</v>
      </c>
      <c r="CH12" s="65">
        <v>25.581645304556929</v>
      </c>
      <c r="CI12" s="59">
        <v>3.6835167410338467</v>
      </c>
      <c r="CJ12" s="69">
        <v>11.629494783290339</v>
      </c>
      <c r="CK12" s="61">
        <v>4.1054881832897419</v>
      </c>
    </row>
    <row r="13" spans="1:89">
      <c r="A13" s="41" t="s">
        <v>78</v>
      </c>
      <c r="B13" s="65">
        <v>4.0095035405154071</v>
      </c>
      <c r="C13" s="60">
        <v>5.2926813083568815E-2</v>
      </c>
      <c r="D13" s="65">
        <v>4.2958803417346676</v>
      </c>
      <c r="E13" s="60">
        <v>0.10579520261461732</v>
      </c>
      <c r="F13" s="65">
        <v>3.925021052937451</v>
      </c>
      <c r="G13" s="59">
        <v>6.3235660285687653E-2</v>
      </c>
      <c r="H13" s="69">
        <v>-0.37085928879721664</v>
      </c>
      <c r="I13" s="59">
        <v>0.12629106587153399</v>
      </c>
      <c r="J13" s="65">
        <v>73.650264980051745</v>
      </c>
      <c r="K13" s="60">
        <v>1.0381575257923568</v>
      </c>
      <c r="L13" s="65">
        <v>83.039536108776332</v>
      </c>
      <c r="M13" s="60">
        <v>1.6746914585524328</v>
      </c>
      <c r="N13" s="65">
        <v>70.811755330507182</v>
      </c>
      <c r="O13" s="59">
        <v>1.2192190993534748</v>
      </c>
      <c r="P13" s="69">
        <v>-12.22778077826915</v>
      </c>
      <c r="Q13" s="59">
        <v>1.970659738893892</v>
      </c>
      <c r="R13" s="65">
        <v>52.077223909428419</v>
      </c>
      <c r="S13" s="60">
        <v>1.6234744824492131</v>
      </c>
      <c r="T13" s="65">
        <v>49.460705836130167</v>
      </c>
      <c r="U13" s="60">
        <v>3.0534795659216618</v>
      </c>
      <c r="V13" s="65">
        <v>52.86606664276249</v>
      </c>
      <c r="W13" s="59">
        <v>1.7876723155830809</v>
      </c>
      <c r="X13" s="69">
        <v>3.4053608066323235</v>
      </c>
      <c r="Y13" s="59">
        <v>3.3353925565505995</v>
      </c>
      <c r="Z13" s="65">
        <v>34.246430870644843</v>
      </c>
      <c r="AA13" s="60">
        <v>1.3088440940174677</v>
      </c>
      <c r="AB13" s="65">
        <v>42.0141428999342</v>
      </c>
      <c r="AC13" s="60">
        <v>2.3247123662957354</v>
      </c>
      <c r="AD13" s="65">
        <v>31.929803228928652</v>
      </c>
      <c r="AE13" s="59">
        <v>1.5380181818152805</v>
      </c>
      <c r="AF13" s="69">
        <v>-10.084339671005548</v>
      </c>
      <c r="AG13" s="60">
        <v>2.7171181398477726</v>
      </c>
      <c r="AH13" s="65">
        <v>9.7077696493317038</v>
      </c>
      <c r="AI13" s="60">
        <v>0.68354248437518683</v>
      </c>
      <c r="AJ13" s="65">
        <v>18.532466991628681</v>
      </c>
      <c r="AK13" s="60">
        <v>1.983723824683818</v>
      </c>
      <c r="AL13" s="65">
        <v>7.0112318649815784</v>
      </c>
      <c r="AM13" s="59">
        <v>0.67517534369391285</v>
      </c>
      <c r="AN13" s="69">
        <v>-11.521235126647102</v>
      </c>
      <c r="AO13" s="59">
        <v>2.1506113327926379</v>
      </c>
      <c r="AP13" s="65">
        <v>25.15891584336665</v>
      </c>
      <c r="AQ13" s="60">
        <v>1.3065579547785444</v>
      </c>
      <c r="AR13" s="65">
        <v>27.693540836521478</v>
      </c>
      <c r="AS13" s="60">
        <v>2.3466097498167859</v>
      </c>
      <c r="AT13" s="65">
        <v>24.462009842229499</v>
      </c>
      <c r="AU13" s="59">
        <v>1.4199603245542727</v>
      </c>
      <c r="AV13" s="69">
        <v>-3.2315309942919797</v>
      </c>
      <c r="AW13" s="59">
        <v>2.5265112796725542</v>
      </c>
      <c r="AX13" s="65">
        <v>6.3965115632396516</v>
      </c>
      <c r="AY13" s="60">
        <v>0.52537816705743468</v>
      </c>
      <c r="AZ13" s="65">
        <v>6.3500867987397038</v>
      </c>
      <c r="BA13" s="60">
        <v>0.9721574766849056</v>
      </c>
      <c r="BB13" s="65">
        <v>6.3587762652292978</v>
      </c>
      <c r="BC13" s="59">
        <v>0.67953373014771279</v>
      </c>
      <c r="BD13" s="69">
        <v>8.689466489594011E-3</v>
      </c>
      <c r="BE13" s="60">
        <v>1.2875252257702243</v>
      </c>
      <c r="BF13" s="65">
        <v>71.147683588367912</v>
      </c>
      <c r="BG13" s="60">
        <v>1.6460242161229606</v>
      </c>
      <c r="BH13" s="65">
        <v>73.145491409041867</v>
      </c>
      <c r="BI13" s="60">
        <v>2.2452733139336618</v>
      </c>
      <c r="BJ13" s="65">
        <v>70.524980469244923</v>
      </c>
      <c r="BK13" s="59">
        <v>1.8935116540787034</v>
      </c>
      <c r="BL13" s="69">
        <v>-2.6205109397969437</v>
      </c>
      <c r="BM13" s="59">
        <v>2.6323552895529292</v>
      </c>
      <c r="BN13" s="69">
        <v>44.823895249289848</v>
      </c>
      <c r="BO13" s="60">
        <v>1.4133923862655908</v>
      </c>
      <c r="BP13" s="65">
        <v>49.596880296898661</v>
      </c>
      <c r="BQ13" s="60">
        <v>2.307974256549115</v>
      </c>
      <c r="BR13" s="65">
        <v>43.380534069660747</v>
      </c>
      <c r="BS13" s="59">
        <v>1.6163737632040438</v>
      </c>
      <c r="BT13" s="69">
        <v>-6.2163462272379135</v>
      </c>
      <c r="BU13" s="59">
        <v>2.6224475522755646</v>
      </c>
      <c r="BV13" s="65">
        <v>63.723094829314483</v>
      </c>
      <c r="BW13" s="60">
        <v>1.1536609051055955</v>
      </c>
      <c r="BX13" s="65">
        <v>61.914363630635542</v>
      </c>
      <c r="BY13" s="60">
        <v>2.2181150235384446</v>
      </c>
      <c r="BZ13" s="65">
        <v>64.424182577511047</v>
      </c>
      <c r="CA13" s="59">
        <v>1.2854790841791428</v>
      </c>
      <c r="CB13" s="69">
        <v>2.5098189468755052</v>
      </c>
      <c r="CC13" s="59">
        <v>2.4445896895159294</v>
      </c>
      <c r="CD13" s="69">
        <v>21.944557865389871</v>
      </c>
      <c r="CE13" s="60">
        <v>0.8368016904779042</v>
      </c>
      <c r="CF13" s="65">
        <v>19.657502713400721</v>
      </c>
      <c r="CG13" s="60">
        <v>2.0495917730228337</v>
      </c>
      <c r="CH13" s="65">
        <v>22.681582255384011</v>
      </c>
      <c r="CI13" s="59">
        <v>1.1094582790086984</v>
      </c>
      <c r="CJ13" s="69">
        <v>3.0240795419832907</v>
      </c>
      <c r="CK13" s="61">
        <v>2.6149562715859918</v>
      </c>
    </row>
    <row r="14" spans="1:89">
      <c r="A14" s="41" t="s">
        <v>87</v>
      </c>
      <c r="B14" s="65">
        <v>5.1535999678061479</v>
      </c>
      <c r="C14" s="60">
        <v>3.8063491553104851E-2</v>
      </c>
      <c r="D14" s="65">
        <v>4.9412113501348323</v>
      </c>
      <c r="E14" s="60">
        <v>6.6373275069118706E-2</v>
      </c>
      <c r="F14" s="65">
        <v>5.2238879606310693</v>
      </c>
      <c r="G14" s="59">
        <v>4.7404096273489099E-2</v>
      </c>
      <c r="H14" s="69">
        <v>0.28267661049623705</v>
      </c>
      <c r="I14" s="59">
        <v>8.4985689056932975E-2</v>
      </c>
      <c r="J14" s="65">
        <v>92.841047206404326</v>
      </c>
      <c r="K14" s="60">
        <v>0.55121230407602417</v>
      </c>
      <c r="L14" s="65">
        <v>92.966405658996138</v>
      </c>
      <c r="M14" s="60">
        <v>1.109676245017905</v>
      </c>
      <c r="N14" s="65">
        <v>92.789141358855986</v>
      </c>
      <c r="O14" s="59">
        <v>0.63828153238548502</v>
      </c>
      <c r="P14" s="69">
        <v>-0.17726430014015193</v>
      </c>
      <c r="Q14" s="59">
        <v>1.2591825106004459</v>
      </c>
      <c r="R14" s="65">
        <v>70.759897911942787</v>
      </c>
      <c r="S14" s="60">
        <v>0.86107009112259425</v>
      </c>
      <c r="T14" s="65">
        <v>67.068485067395173</v>
      </c>
      <c r="U14" s="60">
        <v>2.144094510215163</v>
      </c>
      <c r="V14" s="65">
        <v>72.104819748806861</v>
      </c>
      <c r="W14" s="59">
        <v>1.1909747771705304</v>
      </c>
      <c r="X14" s="69">
        <v>5.0363346814116881</v>
      </c>
      <c r="Y14" s="59">
        <v>2.8170046548009013</v>
      </c>
      <c r="Z14" s="65">
        <v>63.231110666064751</v>
      </c>
      <c r="AA14" s="60">
        <v>0.98013110444738061</v>
      </c>
      <c r="AB14" s="65">
        <v>58.813617182362343</v>
      </c>
      <c r="AC14" s="60">
        <v>1.9653217877424203</v>
      </c>
      <c r="AD14" s="65">
        <v>64.605666764226228</v>
      </c>
      <c r="AE14" s="59">
        <v>1.1414814576112813</v>
      </c>
      <c r="AF14" s="69">
        <v>5.7920495818638855</v>
      </c>
      <c r="AG14" s="60">
        <v>2.2822885793053809</v>
      </c>
      <c r="AH14" s="65">
        <v>12.269147619753371</v>
      </c>
      <c r="AI14" s="60">
        <v>0.7321629688471798</v>
      </c>
      <c r="AJ14" s="65">
        <v>16.870837094281939</v>
      </c>
      <c r="AK14" s="60">
        <v>1.5566326143872549</v>
      </c>
      <c r="AL14" s="65">
        <v>10.789261657445209</v>
      </c>
      <c r="AM14" s="59">
        <v>0.86102614462496629</v>
      </c>
      <c r="AN14" s="69">
        <v>-6.0815754368367294</v>
      </c>
      <c r="AO14" s="59">
        <v>1.8334266879531087</v>
      </c>
      <c r="AP14" s="65">
        <v>18.311828192352301</v>
      </c>
      <c r="AQ14" s="60">
        <v>0.85898223446062716</v>
      </c>
      <c r="AR14" s="65">
        <v>16.98781161410388</v>
      </c>
      <c r="AS14" s="60">
        <v>1.5223961505599211</v>
      </c>
      <c r="AT14" s="65">
        <v>18.613402125507388</v>
      </c>
      <c r="AU14" s="59">
        <v>1.0015149314451142</v>
      </c>
      <c r="AV14" s="69">
        <v>1.6255905114035087</v>
      </c>
      <c r="AW14" s="59">
        <v>1.7959926045916039</v>
      </c>
      <c r="AX14" s="65">
        <v>15.80111395394537</v>
      </c>
      <c r="AY14" s="60">
        <v>0.79386774456767806</v>
      </c>
      <c r="AZ14" s="65">
        <v>11.80420506342036</v>
      </c>
      <c r="BA14" s="60">
        <v>1.2623523536758514</v>
      </c>
      <c r="BB14" s="65">
        <v>16.94413984730021</v>
      </c>
      <c r="BC14" s="59">
        <v>0.94405468674408621</v>
      </c>
      <c r="BD14" s="69">
        <v>5.1399347838798501</v>
      </c>
      <c r="BE14" s="60">
        <v>1.56764422771912</v>
      </c>
      <c r="BF14" s="65">
        <v>69.695994375333541</v>
      </c>
      <c r="BG14" s="60">
        <v>0.93939788476098873</v>
      </c>
      <c r="BH14" s="65">
        <v>72.944471219277389</v>
      </c>
      <c r="BI14" s="60">
        <v>1.906635491480773</v>
      </c>
      <c r="BJ14" s="65">
        <v>68.751120201017528</v>
      </c>
      <c r="BK14" s="59">
        <v>1.067860413572165</v>
      </c>
      <c r="BL14" s="69">
        <v>-4.193351018259861</v>
      </c>
      <c r="BM14" s="59">
        <v>2.1848953093673913</v>
      </c>
      <c r="BN14" s="69">
        <v>61.247320803410503</v>
      </c>
      <c r="BO14" s="60">
        <v>0.98697289652123898</v>
      </c>
      <c r="BP14" s="65">
        <v>59.08540574101557</v>
      </c>
      <c r="BQ14" s="60">
        <v>1.8394143579515998</v>
      </c>
      <c r="BR14" s="65">
        <v>62.001408212425837</v>
      </c>
      <c r="BS14" s="59">
        <v>1.2794324428923138</v>
      </c>
      <c r="BT14" s="69">
        <v>2.9160024714102661</v>
      </c>
      <c r="BU14" s="59">
        <v>2.4118712938117421</v>
      </c>
      <c r="BV14" s="65">
        <v>84.122411502997053</v>
      </c>
      <c r="BW14" s="60">
        <v>0.72085718803937548</v>
      </c>
      <c r="BX14" s="65">
        <v>75.275408182624489</v>
      </c>
      <c r="BY14" s="60">
        <v>1.8399607827292128</v>
      </c>
      <c r="BZ14" s="65">
        <v>87.082071482147697</v>
      </c>
      <c r="CA14" s="59">
        <v>0.80311005773349819</v>
      </c>
      <c r="CB14" s="69">
        <v>11.806663299523208</v>
      </c>
      <c r="CC14" s="59">
        <v>2.0268446630878234</v>
      </c>
      <c r="CD14" s="69">
        <v>31.307606996445688</v>
      </c>
      <c r="CE14" s="60">
        <v>1.0431055440253092</v>
      </c>
      <c r="CF14" s="65">
        <v>25.159061012507468</v>
      </c>
      <c r="CG14" s="60">
        <v>1.9588023528937988</v>
      </c>
      <c r="CH14" s="65">
        <v>33.376961133351642</v>
      </c>
      <c r="CI14" s="59">
        <v>1.2742422406336382</v>
      </c>
      <c r="CJ14" s="69">
        <v>8.217900120844174</v>
      </c>
      <c r="CK14" s="61">
        <v>2.4104289503381136</v>
      </c>
    </row>
    <row r="15" spans="1:89">
      <c r="A15" s="41" t="s">
        <v>91</v>
      </c>
      <c r="B15" s="65">
        <v>3.8698712380566982</v>
      </c>
      <c r="C15" s="60">
        <v>3.1270094815139204E-2</v>
      </c>
      <c r="D15" s="65">
        <v>3.7396691128131132</v>
      </c>
      <c r="E15" s="60">
        <v>6.3120946791151558E-2</v>
      </c>
      <c r="F15" s="65">
        <v>3.9154543226641181</v>
      </c>
      <c r="G15" s="59">
        <v>3.4102185997661093E-2</v>
      </c>
      <c r="H15" s="69">
        <v>0.17578520985100488</v>
      </c>
      <c r="I15" s="59">
        <v>6.8749904088685282E-2</v>
      </c>
      <c r="J15" s="65">
        <v>92.296498478199695</v>
      </c>
      <c r="K15" s="60">
        <v>0.44140212618596769</v>
      </c>
      <c r="L15" s="65">
        <v>92.603494635375867</v>
      </c>
      <c r="M15" s="60">
        <v>0.86729055505645969</v>
      </c>
      <c r="N15" s="65">
        <v>92.169727972421782</v>
      </c>
      <c r="O15" s="59">
        <v>0.61187927005598097</v>
      </c>
      <c r="P15" s="69">
        <v>-0.43376666295408484</v>
      </c>
      <c r="Q15" s="59">
        <v>1.1993019042676973</v>
      </c>
      <c r="R15" s="65">
        <v>18.1561448435017</v>
      </c>
      <c r="S15" s="60">
        <v>0.75225213291622117</v>
      </c>
      <c r="T15" s="65">
        <v>17.002109047599699</v>
      </c>
      <c r="U15" s="60">
        <v>1.1785204895503996</v>
      </c>
      <c r="V15" s="65">
        <v>18.59749951018723</v>
      </c>
      <c r="W15" s="59">
        <v>0.85601503361615794</v>
      </c>
      <c r="X15" s="69">
        <v>1.595390462587531</v>
      </c>
      <c r="Y15" s="59">
        <v>1.3017563884811689</v>
      </c>
      <c r="Z15" s="65">
        <v>49.658676810978939</v>
      </c>
      <c r="AA15" s="60">
        <v>1.0648025504669609</v>
      </c>
      <c r="AB15" s="65">
        <v>40.615805319599453</v>
      </c>
      <c r="AC15" s="60">
        <v>1.9478203173198214</v>
      </c>
      <c r="AD15" s="65">
        <v>52.896203249478567</v>
      </c>
      <c r="AE15" s="59">
        <v>1.1203723427216488</v>
      </c>
      <c r="AF15" s="69">
        <v>12.280397929879115</v>
      </c>
      <c r="AG15" s="60">
        <v>2.0272030550011699</v>
      </c>
      <c r="AH15" s="65">
        <v>14.71852347737801</v>
      </c>
      <c r="AI15" s="60">
        <v>0.67833083191779142</v>
      </c>
      <c r="AJ15" s="65">
        <v>20.458178791038691</v>
      </c>
      <c r="AK15" s="60">
        <v>1.4275834574311634</v>
      </c>
      <c r="AL15" s="65">
        <v>12.69865119680551</v>
      </c>
      <c r="AM15" s="59">
        <v>0.72347137991858468</v>
      </c>
      <c r="AN15" s="69">
        <v>-7.7595275942331803</v>
      </c>
      <c r="AO15" s="59">
        <v>1.5666770571897124</v>
      </c>
      <c r="AP15" s="65">
        <v>10.2349840099094</v>
      </c>
      <c r="AQ15" s="60">
        <v>0.62646691393703191</v>
      </c>
      <c r="AR15" s="65">
        <v>13.92363794461726</v>
      </c>
      <c r="AS15" s="60">
        <v>1.4383274795466543</v>
      </c>
      <c r="AT15" s="65">
        <v>8.9116204349897234</v>
      </c>
      <c r="AU15" s="59">
        <v>0.70555360872170803</v>
      </c>
      <c r="AV15" s="69">
        <v>-5.0120175096275368</v>
      </c>
      <c r="AW15" s="59">
        <v>1.5933567841880798</v>
      </c>
      <c r="AX15" s="65">
        <v>14.20628064483309</v>
      </c>
      <c r="AY15" s="60">
        <v>0.61867823408006595</v>
      </c>
      <c r="AZ15" s="65">
        <v>9.8750471906406929</v>
      </c>
      <c r="BA15" s="60">
        <v>0.96797093059964101</v>
      </c>
      <c r="BB15" s="65">
        <v>15.775052515887969</v>
      </c>
      <c r="BC15" s="59">
        <v>0.78045552032458154</v>
      </c>
      <c r="BD15" s="69">
        <v>5.9000053252472764</v>
      </c>
      <c r="BE15" s="60">
        <v>1.2462846464079518</v>
      </c>
      <c r="BF15" s="65">
        <v>30.74382445756072</v>
      </c>
      <c r="BG15" s="60">
        <v>1.1422272289296644</v>
      </c>
      <c r="BH15" s="65">
        <v>37.915229774121762</v>
      </c>
      <c r="BI15" s="60">
        <v>1.8548421508902533</v>
      </c>
      <c r="BJ15" s="65">
        <v>28.191028881069322</v>
      </c>
      <c r="BK15" s="59">
        <v>1.2989893366737946</v>
      </c>
      <c r="BL15" s="69">
        <v>-9.7242008930524406</v>
      </c>
      <c r="BM15" s="59">
        <v>2.0402360605177803</v>
      </c>
      <c r="BN15" s="69">
        <v>22.320430102674081</v>
      </c>
      <c r="BO15" s="60">
        <v>0.68778155135282948</v>
      </c>
      <c r="BP15" s="65">
        <v>20.107996645232511</v>
      </c>
      <c r="BQ15" s="60">
        <v>1.5595678336731045</v>
      </c>
      <c r="BR15" s="65">
        <v>23.121062950852242</v>
      </c>
      <c r="BS15" s="59">
        <v>0.77926183104966806</v>
      </c>
      <c r="BT15" s="69">
        <v>3.0130663056197307</v>
      </c>
      <c r="BU15" s="59">
        <v>1.7910362061408758</v>
      </c>
      <c r="BV15" s="65">
        <v>88.370737478359047</v>
      </c>
      <c r="BW15" s="60">
        <v>0.62346797924486896</v>
      </c>
      <c r="BX15" s="65">
        <v>83.218724397260672</v>
      </c>
      <c r="BY15" s="60">
        <v>1.3432236711678776</v>
      </c>
      <c r="BZ15" s="65">
        <v>90.193507891074262</v>
      </c>
      <c r="CA15" s="59">
        <v>0.63094902942590347</v>
      </c>
      <c r="CB15" s="69">
        <v>6.9747834938135895</v>
      </c>
      <c r="CC15" s="59">
        <v>1.4022436319516598</v>
      </c>
      <c r="CD15" s="69">
        <v>48.837746958528832</v>
      </c>
      <c r="CE15" s="60">
        <v>0.9324597995580961</v>
      </c>
      <c r="CF15" s="65">
        <v>40.095155468109581</v>
      </c>
      <c r="CG15" s="60">
        <v>1.681090662963949</v>
      </c>
      <c r="CH15" s="65">
        <v>51.752108702545947</v>
      </c>
      <c r="CI15" s="59">
        <v>1.0334453336482305</v>
      </c>
      <c r="CJ15" s="69">
        <v>11.656953234436365</v>
      </c>
      <c r="CK15" s="61">
        <v>1.8837942222613226</v>
      </c>
    </row>
    <row r="16" spans="1:89">
      <c r="A16" s="39" t="s">
        <v>105</v>
      </c>
      <c r="B16" s="65">
        <v>3.1033827044062519</v>
      </c>
      <c r="C16" s="60">
        <v>3.6708933666431888E-2</v>
      </c>
      <c r="D16" s="65">
        <v>3.1478777698703899</v>
      </c>
      <c r="E16" s="60">
        <v>7.7422149652202538E-2</v>
      </c>
      <c r="F16" s="65">
        <v>3.0932611529685619</v>
      </c>
      <c r="G16" s="59">
        <v>3.8070616060838162E-2</v>
      </c>
      <c r="H16" s="69">
        <v>-5.4616616901828063E-2</v>
      </c>
      <c r="I16" s="59">
        <v>7.9738842224878759E-2</v>
      </c>
      <c r="J16" s="65">
        <v>64.37493311000469</v>
      </c>
      <c r="K16" s="60">
        <v>0.85436302236532569</v>
      </c>
      <c r="L16" s="65">
        <v>63.745675361719748</v>
      </c>
      <c r="M16" s="60">
        <v>2.0641800239375905</v>
      </c>
      <c r="N16" s="65">
        <v>64.586698845274555</v>
      </c>
      <c r="O16" s="59">
        <v>0.96035613667831399</v>
      </c>
      <c r="P16" s="69">
        <v>0.84102348355480672</v>
      </c>
      <c r="Q16" s="59">
        <v>2.3319360421615611</v>
      </c>
      <c r="R16" s="65">
        <v>9.9250341076345805</v>
      </c>
      <c r="S16" s="60">
        <v>0.47254750983580257</v>
      </c>
      <c r="T16" s="65">
        <v>9.0481290889197901</v>
      </c>
      <c r="U16" s="60">
        <v>1.0164554032740045</v>
      </c>
      <c r="V16" s="65">
        <v>10.172585749253241</v>
      </c>
      <c r="W16" s="59">
        <v>0.57897182427372207</v>
      </c>
      <c r="X16" s="69">
        <v>1.1244566603334505</v>
      </c>
      <c r="Y16" s="59">
        <v>1.246072318496529</v>
      </c>
      <c r="Z16" s="65">
        <v>50.748701858949687</v>
      </c>
      <c r="AA16" s="60">
        <v>1.1330988201262102</v>
      </c>
      <c r="AB16" s="65">
        <v>49.008024294664139</v>
      </c>
      <c r="AC16" s="60">
        <v>1.8775644117789849</v>
      </c>
      <c r="AD16" s="65">
        <v>51.228181335271223</v>
      </c>
      <c r="AE16" s="59">
        <v>1.2268315686251876</v>
      </c>
      <c r="AF16" s="69">
        <v>2.2201570406070843</v>
      </c>
      <c r="AG16" s="60">
        <v>1.95692300556776</v>
      </c>
      <c r="AH16" s="65">
        <v>13.85681139516136</v>
      </c>
      <c r="AI16" s="60">
        <v>0.54141998212628739</v>
      </c>
      <c r="AJ16" s="65">
        <v>19.500107355479059</v>
      </c>
      <c r="AK16" s="60">
        <v>1.2264552551766805</v>
      </c>
      <c r="AL16" s="65">
        <v>12.307315762817</v>
      </c>
      <c r="AM16" s="59">
        <v>0.57739253601048601</v>
      </c>
      <c r="AN16" s="69">
        <v>-7.1927915926620596</v>
      </c>
      <c r="AO16" s="59">
        <v>1.3451033037086033</v>
      </c>
      <c r="AP16" s="65">
        <v>13.11967902629239</v>
      </c>
      <c r="AQ16" s="60">
        <v>0.84035188089019319</v>
      </c>
      <c r="AR16" s="65">
        <v>12.94614649083946</v>
      </c>
      <c r="AS16" s="60">
        <v>1.2695144983279438</v>
      </c>
      <c r="AT16" s="65">
        <v>13.11298652916644</v>
      </c>
      <c r="AU16" s="59">
        <v>0.87061975142711279</v>
      </c>
      <c r="AV16" s="69">
        <v>0.16684003832697947</v>
      </c>
      <c r="AW16" s="59">
        <v>1.1983011797262566</v>
      </c>
      <c r="AX16" s="65">
        <v>8.2577737955082835</v>
      </c>
      <c r="AY16" s="60">
        <v>0.48737046892414565</v>
      </c>
      <c r="AZ16" s="65">
        <v>7.9453177599628084</v>
      </c>
      <c r="BA16" s="60">
        <v>0.86580259458262643</v>
      </c>
      <c r="BB16" s="65">
        <v>8.3207224834475575</v>
      </c>
      <c r="BC16" s="59">
        <v>0.50621624392226627</v>
      </c>
      <c r="BD16" s="69">
        <v>0.37540472348474907</v>
      </c>
      <c r="BE16" s="60">
        <v>0.8754294225484367</v>
      </c>
      <c r="BF16" s="65">
        <v>25.42636306543924</v>
      </c>
      <c r="BG16" s="60">
        <v>0.91191370656970805</v>
      </c>
      <c r="BH16" s="65">
        <v>36.141998686829972</v>
      </c>
      <c r="BI16" s="60">
        <v>1.7550417240524949</v>
      </c>
      <c r="BJ16" s="65">
        <v>22.533202612887109</v>
      </c>
      <c r="BK16" s="59">
        <v>0.97476372144987489</v>
      </c>
      <c r="BL16" s="69">
        <v>-13.608796073942862</v>
      </c>
      <c r="BM16" s="59">
        <v>1.8601584421663389</v>
      </c>
      <c r="BN16" s="69">
        <v>40.997337191961662</v>
      </c>
      <c r="BO16" s="60">
        <v>0.89491692284628388</v>
      </c>
      <c r="BP16" s="65">
        <v>40.318588299532692</v>
      </c>
      <c r="BQ16" s="60">
        <v>1.8738952687033539</v>
      </c>
      <c r="BR16" s="65">
        <v>41.279719609929302</v>
      </c>
      <c r="BS16" s="59">
        <v>0.98688800767888429</v>
      </c>
      <c r="BT16" s="69">
        <v>0.96113131039660971</v>
      </c>
      <c r="BU16" s="59">
        <v>2.0425897631500725</v>
      </c>
      <c r="BV16" s="65">
        <v>62.742850149939642</v>
      </c>
      <c r="BW16" s="60">
        <v>0.86184840702844945</v>
      </c>
      <c r="BX16" s="65">
        <v>56.429003400078479</v>
      </c>
      <c r="BY16" s="60">
        <v>1.69367433667478</v>
      </c>
      <c r="BZ16" s="65">
        <v>64.448137927209061</v>
      </c>
      <c r="CA16" s="59">
        <v>1.0179607119398544</v>
      </c>
      <c r="CB16" s="69">
        <v>8.0191345271305821</v>
      </c>
      <c r="CC16" s="59">
        <v>2.0173862754856597</v>
      </c>
      <c r="CD16" s="69">
        <v>23.140974344389239</v>
      </c>
      <c r="CE16" s="60">
        <v>0.79705914945491119</v>
      </c>
      <c r="CF16" s="65">
        <v>21.146640605395969</v>
      </c>
      <c r="CG16" s="60">
        <v>1.2871065596790936</v>
      </c>
      <c r="CH16" s="65">
        <v>23.734124151809169</v>
      </c>
      <c r="CI16" s="59">
        <v>0.86160121903045528</v>
      </c>
      <c r="CJ16" s="69">
        <v>2.5874835464131998</v>
      </c>
      <c r="CK16" s="61">
        <v>1.3317039445768608</v>
      </c>
    </row>
    <row r="17" spans="1:89">
      <c r="A17" s="230" t="s">
        <v>100</v>
      </c>
      <c r="B17" s="65">
        <v>3.582399148499114</v>
      </c>
      <c r="C17" s="60">
        <v>4.9195042888470458E-2</v>
      </c>
      <c r="D17" s="65">
        <v>3.8445716823524241</v>
      </c>
      <c r="E17" s="60">
        <v>0.1109056009480794</v>
      </c>
      <c r="F17" s="65">
        <v>3.516697375839545</v>
      </c>
      <c r="G17" s="59">
        <v>5.0687350418689534E-2</v>
      </c>
      <c r="H17" s="69">
        <v>-0.32787430651287908</v>
      </c>
      <c r="I17" s="59">
        <v>0.11489413582284605</v>
      </c>
      <c r="J17" s="65">
        <v>88.00523519728668</v>
      </c>
      <c r="K17" s="60">
        <v>0.84649213928199207</v>
      </c>
      <c r="L17" s="65">
        <v>86.479269223203303</v>
      </c>
      <c r="M17" s="60">
        <v>1.820464744959053</v>
      </c>
      <c r="N17" s="65">
        <v>88.40670623429537</v>
      </c>
      <c r="O17" s="59">
        <v>0.83966844144360331</v>
      </c>
      <c r="P17" s="69">
        <v>1.9274370110920671</v>
      </c>
      <c r="Q17" s="59">
        <v>1.7842364719755701</v>
      </c>
      <c r="R17" s="65">
        <v>14.50315195655479</v>
      </c>
      <c r="S17" s="60">
        <v>0.64833728323990314</v>
      </c>
      <c r="T17" s="65">
        <v>14.301095864455061</v>
      </c>
      <c r="U17" s="60">
        <v>1.6798207748402587</v>
      </c>
      <c r="V17" s="65">
        <v>14.5429492658618</v>
      </c>
      <c r="W17" s="59">
        <v>0.80353571347621611</v>
      </c>
      <c r="X17" s="69">
        <v>0.24185340140673972</v>
      </c>
      <c r="Y17" s="59">
        <v>2.0265487560585949</v>
      </c>
      <c r="Z17" s="65">
        <v>37.615153337267962</v>
      </c>
      <c r="AA17" s="60">
        <v>1.4093142312136786</v>
      </c>
      <c r="AB17" s="65">
        <v>36.832861889688758</v>
      </c>
      <c r="AC17" s="60">
        <v>2.8423429590923353</v>
      </c>
      <c r="AD17" s="65">
        <v>37.836086025615081</v>
      </c>
      <c r="AE17" s="59">
        <v>1.4358182837719184</v>
      </c>
      <c r="AF17" s="69">
        <v>1.0032241359263239</v>
      </c>
      <c r="AG17" s="60">
        <v>2.8188055482457663</v>
      </c>
      <c r="AH17" s="65">
        <v>12.82188558370456</v>
      </c>
      <c r="AI17" s="60">
        <v>0.68753257958691472</v>
      </c>
      <c r="AJ17" s="65">
        <v>19.81908304802824</v>
      </c>
      <c r="AK17" s="60">
        <v>1.7686470953309772</v>
      </c>
      <c r="AL17" s="65">
        <v>10.985540128910189</v>
      </c>
      <c r="AM17" s="59">
        <v>0.76821959211579505</v>
      </c>
      <c r="AN17" s="69">
        <v>-8.8335429191180506</v>
      </c>
      <c r="AO17" s="59">
        <v>2.0170606324700677</v>
      </c>
      <c r="AP17" s="65">
        <v>18.509565091347209</v>
      </c>
      <c r="AQ17" s="60">
        <v>1.313997844157142</v>
      </c>
      <c r="AR17" s="65">
        <v>19.79609339800275</v>
      </c>
      <c r="AS17" s="60">
        <v>2.0578612455971568</v>
      </c>
      <c r="AT17" s="65">
        <v>18.18334040552276</v>
      </c>
      <c r="AU17" s="59">
        <v>1.3451105883243049</v>
      </c>
      <c r="AV17" s="69">
        <v>-1.6127529924799902</v>
      </c>
      <c r="AW17" s="59">
        <v>1.888504286214969</v>
      </c>
      <c r="AX17" s="65">
        <v>11.37097047809819</v>
      </c>
      <c r="AY17" s="60">
        <v>0.75785578441152357</v>
      </c>
      <c r="AZ17" s="65">
        <v>11.66163914678806</v>
      </c>
      <c r="BA17" s="60">
        <v>1.5211348468505104</v>
      </c>
      <c r="BB17" s="65">
        <v>11.23299176355453</v>
      </c>
      <c r="BC17" s="59">
        <v>0.78392414641206098</v>
      </c>
      <c r="BD17" s="69">
        <v>-0.42864738323353002</v>
      </c>
      <c r="BE17" s="60">
        <v>1.5807039268398311</v>
      </c>
      <c r="BF17" s="65">
        <v>34.372237530972157</v>
      </c>
      <c r="BG17" s="60">
        <v>1.4698014654030633</v>
      </c>
      <c r="BH17" s="65">
        <v>53.522119881343301</v>
      </c>
      <c r="BI17" s="60">
        <v>2.3869156339343762</v>
      </c>
      <c r="BJ17" s="65">
        <v>29.539093354715099</v>
      </c>
      <c r="BK17" s="59">
        <v>1.614647320686899</v>
      </c>
      <c r="BL17" s="69">
        <v>-23.983026526628201</v>
      </c>
      <c r="BM17" s="59">
        <v>2.7445912776070256</v>
      </c>
      <c r="BN17" s="69">
        <v>32.680465779920041</v>
      </c>
      <c r="BO17" s="60">
        <v>1.2300491106661378</v>
      </c>
      <c r="BP17" s="65">
        <v>36.340566741357947</v>
      </c>
      <c r="BQ17" s="60">
        <v>2.5212064668006726</v>
      </c>
      <c r="BR17" s="65">
        <v>31.78196978449607</v>
      </c>
      <c r="BS17" s="59">
        <v>1.3602884984948798</v>
      </c>
      <c r="BT17" s="69">
        <v>-4.5585969568618765</v>
      </c>
      <c r="BU17" s="59">
        <v>2.7724400414833741</v>
      </c>
      <c r="BV17" s="65">
        <v>81.173726150246353</v>
      </c>
      <c r="BW17" s="60">
        <v>0.67900517681892436</v>
      </c>
      <c r="BX17" s="65">
        <v>78.69753808156679</v>
      </c>
      <c r="BY17" s="60">
        <v>1.7285141873067689</v>
      </c>
      <c r="BZ17" s="65">
        <v>81.749884905402553</v>
      </c>
      <c r="CA17" s="59">
        <v>0.79223336703860603</v>
      </c>
      <c r="CB17" s="69">
        <v>3.0523468238357623</v>
      </c>
      <c r="CC17" s="59">
        <v>2.0028387560571397</v>
      </c>
      <c r="CD17" s="69">
        <v>29.494612878810688</v>
      </c>
      <c r="CE17" s="60">
        <v>1.0420762828407422</v>
      </c>
      <c r="CF17" s="65">
        <v>28.511556904020971</v>
      </c>
      <c r="CG17" s="60">
        <v>2.1957418467619614</v>
      </c>
      <c r="CH17" s="65">
        <v>29.7793709607738</v>
      </c>
      <c r="CI17" s="59">
        <v>1.0846862580746135</v>
      </c>
      <c r="CJ17" s="69">
        <v>1.2678140567528295</v>
      </c>
      <c r="CK17" s="61">
        <v>2.2655911573689345</v>
      </c>
    </row>
    <row r="18" spans="1:89">
      <c r="A18" s="41" t="s">
        <v>67</v>
      </c>
      <c r="B18" s="65">
        <v>3.911516024787439</v>
      </c>
      <c r="C18" s="60">
        <v>6.318265986262242E-2</v>
      </c>
      <c r="D18" s="65">
        <v>3.8427914085576211</v>
      </c>
      <c r="E18" s="60">
        <v>0.12091159549199158</v>
      </c>
      <c r="F18" s="65">
        <v>3.9394852585790439</v>
      </c>
      <c r="G18" s="59">
        <v>6.6376392284079128E-2</v>
      </c>
      <c r="H18" s="69">
        <v>9.6693850021422723E-2</v>
      </c>
      <c r="I18" s="59">
        <v>0.1218823948253295</v>
      </c>
      <c r="J18" s="65">
        <v>84.523211406579449</v>
      </c>
      <c r="K18" s="60">
        <v>1.0642018990932587</v>
      </c>
      <c r="L18" s="65">
        <v>80.492715440250024</v>
      </c>
      <c r="M18" s="60">
        <v>2.4031601713920958</v>
      </c>
      <c r="N18" s="65">
        <v>85.653104611799776</v>
      </c>
      <c r="O18" s="59">
        <v>1.0094377239930086</v>
      </c>
      <c r="P18" s="69">
        <v>5.1603891715497525</v>
      </c>
      <c r="Q18" s="59">
        <v>2.2543768855760127</v>
      </c>
      <c r="R18" s="65">
        <v>36.217545461525589</v>
      </c>
      <c r="S18" s="60">
        <v>1.5329931454077048</v>
      </c>
      <c r="T18" s="65">
        <v>30.67080680647457</v>
      </c>
      <c r="U18" s="60">
        <v>2.3613636310142549</v>
      </c>
      <c r="V18" s="65">
        <v>37.854322627092607</v>
      </c>
      <c r="W18" s="59">
        <v>1.7007868223775731</v>
      </c>
      <c r="X18" s="69">
        <v>7.1835158206180374</v>
      </c>
      <c r="Y18" s="59">
        <v>2.5578905119762827</v>
      </c>
      <c r="Z18" s="65">
        <v>39.136691760148487</v>
      </c>
      <c r="AA18" s="60">
        <v>1.318891637128232</v>
      </c>
      <c r="AB18" s="65">
        <v>43.935896329596723</v>
      </c>
      <c r="AC18" s="60">
        <v>2.8885555115828105</v>
      </c>
      <c r="AD18" s="65">
        <v>38.131961345675947</v>
      </c>
      <c r="AE18" s="59">
        <v>1.4631074492977201</v>
      </c>
      <c r="AF18" s="69">
        <v>-5.8039349839207759</v>
      </c>
      <c r="AG18" s="60">
        <v>3.1356049131593395</v>
      </c>
      <c r="AH18" s="65">
        <v>21.032240613758351</v>
      </c>
      <c r="AI18" s="60">
        <v>0.9423892886730213</v>
      </c>
      <c r="AJ18" s="65">
        <v>27.694049472522881</v>
      </c>
      <c r="AK18" s="60">
        <v>2.1172781773606357</v>
      </c>
      <c r="AL18" s="65">
        <v>19.335805922526809</v>
      </c>
      <c r="AM18" s="59">
        <v>1.0080071454176323</v>
      </c>
      <c r="AN18" s="69">
        <v>-8.3582435499960717</v>
      </c>
      <c r="AO18" s="59">
        <v>2.2532877983386523</v>
      </c>
      <c r="AP18" s="65">
        <v>25.783262036375628</v>
      </c>
      <c r="AQ18" s="60">
        <v>1.415735735922484</v>
      </c>
      <c r="AR18" s="65">
        <v>26.375783928638121</v>
      </c>
      <c r="AS18" s="60">
        <v>2.2303316390204979</v>
      </c>
      <c r="AT18" s="65">
        <v>25.535416238011528</v>
      </c>
      <c r="AU18" s="59">
        <v>1.6511606838686783</v>
      </c>
      <c r="AV18" s="69">
        <v>-0.84036769062659289</v>
      </c>
      <c r="AW18" s="59">
        <v>2.6339392122721415</v>
      </c>
      <c r="AX18" s="65">
        <v>10.87287871433784</v>
      </c>
      <c r="AY18" s="60">
        <v>0.78015036513943137</v>
      </c>
      <c r="AZ18" s="65">
        <v>12.7770067146241</v>
      </c>
      <c r="BA18" s="60">
        <v>1.7230563293287009</v>
      </c>
      <c r="BB18" s="65">
        <v>10.38754818707916</v>
      </c>
      <c r="BC18" s="59">
        <v>0.8146814683079624</v>
      </c>
      <c r="BD18" s="69">
        <v>-2.3894585275449405</v>
      </c>
      <c r="BE18" s="60">
        <v>1.7658433637877569</v>
      </c>
      <c r="BF18" s="65">
        <v>45.682449507329622</v>
      </c>
      <c r="BG18" s="60">
        <v>1.59720297655909</v>
      </c>
      <c r="BH18" s="65">
        <v>45.656749538125197</v>
      </c>
      <c r="BI18" s="60">
        <v>2.5574584295569398</v>
      </c>
      <c r="BJ18" s="65">
        <v>45.784890698634058</v>
      </c>
      <c r="BK18" s="59">
        <v>1.7635390924918009</v>
      </c>
      <c r="BL18" s="69">
        <v>0.12814116050886071</v>
      </c>
      <c r="BM18" s="59">
        <v>2.7384442529207322</v>
      </c>
      <c r="BN18" s="69">
        <v>32.184062727425911</v>
      </c>
      <c r="BO18" s="60">
        <v>1.2700571952332855</v>
      </c>
      <c r="BP18" s="65">
        <v>29.526105411781451</v>
      </c>
      <c r="BQ18" s="60">
        <v>2.1504048556522748</v>
      </c>
      <c r="BR18" s="65">
        <v>33.03217020468481</v>
      </c>
      <c r="BS18" s="59">
        <v>1.4052789792225771</v>
      </c>
      <c r="BT18" s="69">
        <v>3.5060647929033593</v>
      </c>
      <c r="BU18" s="59">
        <v>2.3356608043835125</v>
      </c>
      <c r="BV18" s="65">
        <v>79.031243021301634</v>
      </c>
      <c r="BW18" s="60">
        <v>1.001824806375847</v>
      </c>
      <c r="BX18" s="65">
        <v>73.217218738152951</v>
      </c>
      <c r="BY18" s="60">
        <v>2.4191346648888428</v>
      </c>
      <c r="BZ18" s="65">
        <v>80.597785530863604</v>
      </c>
      <c r="CA18" s="59">
        <v>1.0510492418694288</v>
      </c>
      <c r="CB18" s="69">
        <v>7.3805667927106526</v>
      </c>
      <c r="CC18" s="59">
        <v>2.5974566164261979</v>
      </c>
      <c r="CD18" s="69">
        <v>29.152617777981629</v>
      </c>
      <c r="CE18" s="60">
        <v>1.4417548877527444</v>
      </c>
      <c r="CF18" s="65">
        <v>26.351346484456329</v>
      </c>
      <c r="CG18" s="60">
        <v>2.7799035234252494</v>
      </c>
      <c r="CH18" s="65">
        <v>30.168937260502069</v>
      </c>
      <c r="CI18" s="59">
        <v>1.6115008707490304</v>
      </c>
      <c r="CJ18" s="69">
        <v>3.8175907760457406</v>
      </c>
      <c r="CK18" s="61">
        <v>3.1100011930313993</v>
      </c>
    </row>
    <row r="19" spans="1:89">
      <c r="A19" s="41" t="s">
        <v>108</v>
      </c>
      <c r="B19" s="65">
        <v>3.6751530939542052</v>
      </c>
      <c r="C19" s="60">
        <v>9.0845182672630156E-2</v>
      </c>
      <c r="D19" s="65">
        <v>3.7045255591976241</v>
      </c>
      <c r="E19" s="60">
        <v>0.16602225327468534</v>
      </c>
      <c r="F19" s="65">
        <v>3.6709072988731259</v>
      </c>
      <c r="G19" s="59">
        <v>9.2037858628296207E-2</v>
      </c>
      <c r="H19" s="69">
        <v>-3.3618260324498106E-2</v>
      </c>
      <c r="I19" s="59">
        <v>0.15128249392989249</v>
      </c>
      <c r="J19" s="65">
        <v>65.230495029000352</v>
      </c>
      <c r="K19" s="60">
        <v>1.6432235489080464</v>
      </c>
      <c r="L19" s="65">
        <v>61.81985755865076</v>
      </c>
      <c r="M19" s="60">
        <v>3.063796025806349</v>
      </c>
      <c r="N19" s="65">
        <v>65.619218874135854</v>
      </c>
      <c r="O19" s="59">
        <v>1.7379333043569269</v>
      </c>
      <c r="P19" s="69">
        <v>3.7993613154850934</v>
      </c>
      <c r="Q19" s="59">
        <v>3.1833991555389112</v>
      </c>
      <c r="R19" s="65">
        <v>43.010621350888933</v>
      </c>
      <c r="S19" s="60">
        <v>1.7799337098985424</v>
      </c>
      <c r="T19" s="65">
        <v>40.115086930701857</v>
      </c>
      <c r="U19" s="60">
        <v>3.7200326573737938</v>
      </c>
      <c r="V19" s="65">
        <v>43.487845614348032</v>
      </c>
      <c r="W19" s="59">
        <v>1.7804611415868274</v>
      </c>
      <c r="X19" s="69">
        <v>3.3727586836461754</v>
      </c>
      <c r="Y19" s="59">
        <v>3.4645187146303291</v>
      </c>
      <c r="Z19" s="65">
        <v>45.423422800527561</v>
      </c>
      <c r="AA19" s="60">
        <v>1.5151448065599189</v>
      </c>
      <c r="AB19" s="65">
        <v>46.246085059866353</v>
      </c>
      <c r="AC19" s="60">
        <v>3.7621765828304725</v>
      </c>
      <c r="AD19" s="65">
        <v>45.372314144296773</v>
      </c>
      <c r="AE19" s="59">
        <v>1.5244695232673544</v>
      </c>
      <c r="AF19" s="69">
        <v>-0.87377091556957964</v>
      </c>
      <c r="AG19" s="60">
        <v>3.762527981497783</v>
      </c>
      <c r="AH19" s="65">
        <v>26.222677217841639</v>
      </c>
      <c r="AI19" s="60">
        <v>1.3705531936791873</v>
      </c>
      <c r="AJ19" s="65">
        <v>33.049956053023863</v>
      </c>
      <c r="AK19" s="60">
        <v>3.3412295408352382</v>
      </c>
      <c r="AL19" s="65">
        <v>25.268080667443961</v>
      </c>
      <c r="AM19" s="59">
        <v>1.4071401267274422</v>
      </c>
      <c r="AN19" s="69">
        <v>-7.7818753855799017</v>
      </c>
      <c r="AO19" s="59">
        <v>3.3043664131287311</v>
      </c>
      <c r="AP19" s="65">
        <v>25.66276641457258</v>
      </c>
      <c r="AQ19" s="60">
        <v>1.4058114676766185</v>
      </c>
      <c r="AR19" s="65">
        <v>26.627256905774161</v>
      </c>
      <c r="AS19" s="60">
        <v>2.9402007707796476</v>
      </c>
      <c r="AT19" s="65">
        <v>25.445484268232001</v>
      </c>
      <c r="AU19" s="59">
        <v>1.5068107538926734</v>
      </c>
      <c r="AV19" s="69">
        <v>-1.18177263754216</v>
      </c>
      <c r="AW19" s="59">
        <v>3.1868781071042722</v>
      </c>
      <c r="AX19" s="65">
        <v>25.9161503084357</v>
      </c>
      <c r="AY19" s="60">
        <v>1.2350990390586469</v>
      </c>
      <c r="AZ19" s="65">
        <v>26.002644875243789</v>
      </c>
      <c r="BA19" s="60">
        <v>2.8815362379213596</v>
      </c>
      <c r="BB19" s="65">
        <v>25.863253337182059</v>
      </c>
      <c r="BC19" s="59">
        <v>1.2830575108502009</v>
      </c>
      <c r="BD19" s="69">
        <v>-0.1393915380617301</v>
      </c>
      <c r="BE19" s="60">
        <v>2.9462883023469728</v>
      </c>
      <c r="BF19" s="65">
        <v>26.00008326283729</v>
      </c>
      <c r="BG19" s="60">
        <v>1.3464743662392735</v>
      </c>
      <c r="BH19" s="65">
        <v>24.970722255707621</v>
      </c>
      <c r="BI19" s="60">
        <v>3.4358594150936028</v>
      </c>
      <c r="BJ19" s="65">
        <v>26.053584918054248</v>
      </c>
      <c r="BK19" s="59">
        <v>1.4079187612274848</v>
      </c>
      <c r="BL19" s="69">
        <v>1.0828626623466278</v>
      </c>
      <c r="BM19" s="59">
        <v>3.5859881176425419</v>
      </c>
      <c r="BN19" s="69">
        <v>26.422908564531209</v>
      </c>
      <c r="BO19" s="60">
        <v>1.28304999256031</v>
      </c>
      <c r="BP19" s="65">
        <v>25.540077375856939</v>
      </c>
      <c r="BQ19" s="60">
        <v>2.9070368615174389</v>
      </c>
      <c r="BR19" s="65">
        <v>26.487314078665271</v>
      </c>
      <c r="BS19" s="59">
        <v>1.2266958686307083</v>
      </c>
      <c r="BT19" s="69">
        <v>0.94723670280833261</v>
      </c>
      <c r="BU19" s="59">
        <v>2.6050167829568474</v>
      </c>
      <c r="BV19" s="65">
        <v>52.491668076290303</v>
      </c>
      <c r="BW19" s="60">
        <v>1.6772028604721723</v>
      </c>
      <c r="BX19" s="65">
        <v>56.070300939684813</v>
      </c>
      <c r="BY19" s="60">
        <v>3.167528585513443</v>
      </c>
      <c r="BZ19" s="65">
        <v>52.113886076826851</v>
      </c>
      <c r="CA19" s="59">
        <v>1.7310112708463232</v>
      </c>
      <c r="CB19" s="69">
        <v>-3.9564148628579616</v>
      </c>
      <c r="CC19" s="59">
        <v>3.0268410576235012</v>
      </c>
      <c r="CD19" s="69">
        <v>33.930585490033003</v>
      </c>
      <c r="CE19" s="60">
        <v>1.465296270617622</v>
      </c>
      <c r="CF19" s="65">
        <v>32.514572516954097</v>
      </c>
      <c r="CG19" s="60">
        <v>3.1677775855046257</v>
      </c>
      <c r="CH19" s="65">
        <v>34.165809264806192</v>
      </c>
      <c r="CI19" s="59">
        <v>1.5146713333210127</v>
      </c>
      <c r="CJ19" s="69">
        <v>1.6512367478520957</v>
      </c>
      <c r="CK19" s="61">
        <v>3.1892022946996286</v>
      </c>
    </row>
    <row r="20" spans="1:89">
      <c r="A20" s="39" t="s">
        <v>90</v>
      </c>
      <c r="B20" s="65">
        <v>3.4777506472578978</v>
      </c>
      <c r="C20" s="60">
        <v>9.7330846593980183E-2</v>
      </c>
      <c r="D20" s="65">
        <v>3.3204134406603529</v>
      </c>
      <c r="E20" s="60">
        <v>0.18443603662854358</v>
      </c>
      <c r="F20" s="65">
        <v>3.5003210646714669</v>
      </c>
      <c r="G20" s="59">
        <v>8.414834540820948E-2</v>
      </c>
      <c r="H20" s="69">
        <v>0.17990762401111393</v>
      </c>
      <c r="I20" s="59">
        <v>0.1312697196995396</v>
      </c>
      <c r="J20" s="65">
        <v>65.685334650612219</v>
      </c>
      <c r="K20" s="60">
        <v>1.8913924745492561</v>
      </c>
      <c r="L20" s="65">
        <v>61.502197484092861</v>
      </c>
      <c r="M20" s="60">
        <v>3.4756698068353087</v>
      </c>
      <c r="N20" s="65">
        <v>66.514669868650557</v>
      </c>
      <c r="O20" s="59">
        <v>1.9337970999911427</v>
      </c>
      <c r="P20" s="69">
        <v>5.0124723845576966</v>
      </c>
      <c r="Q20" s="59">
        <v>3.3376493857598439</v>
      </c>
      <c r="R20" s="65">
        <v>36.891846975981508</v>
      </c>
      <c r="S20" s="60">
        <v>1.6561350645375583</v>
      </c>
      <c r="T20" s="65">
        <v>35.188147605216997</v>
      </c>
      <c r="U20" s="60">
        <v>3.3164570807746019</v>
      </c>
      <c r="V20" s="65">
        <v>37.126992410940687</v>
      </c>
      <c r="W20" s="59">
        <v>1.573355537985621</v>
      </c>
      <c r="X20" s="69">
        <v>1.93884480572369</v>
      </c>
      <c r="Y20" s="59">
        <v>2.9448786781665781</v>
      </c>
      <c r="Z20" s="65">
        <v>51.178360937508693</v>
      </c>
      <c r="AA20" s="60">
        <v>1.6932735534511862</v>
      </c>
      <c r="AB20" s="65">
        <v>47.462880175388847</v>
      </c>
      <c r="AC20" s="60">
        <v>3.556258281562342</v>
      </c>
      <c r="AD20" s="65">
        <v>51.829606316245652</v>
      </c>
      <c r="AE20" s="59">
        <v>1.619278308486833</v>
      </c>
      <c r="AF20" s="69">
        <v>4.3667261408568052</v>
      </c>
      <c r="AG20" s="60">
        <v>3.2381849352765926</v>
      </c>
      <c r="AH20" s="65">
        <v>23.619203869117531</v>
      </c>
      <c r="AI20" s="60">
        <v>1.5662712786570547</v>
      </c>
      <c r="AJ20" s="65">
        <v>32.146264955564547</v>
      </c>
      <c r="AK20" s="60">
        <v>3.1044429426247935</v>
      </c>
      <c r="AL20" s="65">
        <v>21.646042823261361</v>
      </c>
      <c r="AM20" s="59">
        <v>1.5392190816049311</v>
      </c>
      <c r="AN20" s="69">
        <v>-10.500222132303186</v>
      </c>
      <c r="AO20" s="59">
        <v>2.9735052396011858</v>
      </c>
      <c r="AP20" s="65">
        <v>13.18836786897727</v>
      </c>
      <c r="AQ20" s="60">
        <v>1.0101487237317108</v>
      </c>
      <c r="AR20" s="65">
        <v>16.035101695616252</v>
      </c>
      <c r="AS20" s="60">
        <v>2.3188757307328443</v>
      </c>
      <c r="AT20" s="65">
        <v>12.503069413691749</v>
      </c>
      <c r="AU20" s="59">
        <v>1.0619625938847148</v>
      </c>
      <c r="AV20" s="69">
        <v>-3.5320322819245025</v>
      </c>
      <c r="AW20" s="59">
        <v>2.3668987278177833</v>
      </c>
      <c r="AX20" s="65">
        <v>14.91935291670462</v>
      </c>
      <c r="AY20" s="60">
        <v>1.6922800135806413</v>
      </c>
      <c r="AZ20" s="65">
        <v>11.59797926968055</v>
      </c>
      <c r="BA20" s="60">
        <v>2.815428812419424</v>
      </c>
      <c r="BB20" s="65">
        <v>15.55817150061252</v>
      </c>
      <c r="BC20" s="59">
        <v>1.6725248016487662</v>
      </c>
      <c r="BD20" s="69">
        <v>3.9601922309319697</v>
      </c>
      <c r="BE20" s="60">
        <v>2.3294198304197806</v>
      </c>
      <c r="BF20" s="65">
        <v>33.55015219920098</v>
      </c>
      <c r="BG20" s="60">
        <v>1.3354658065411238</v>
      </c>
      <c r="BH20" s="65">
        <v>30.343982221853778</v>
      </c>
      <c r="BI20" s="60">
        <v>2.5291163922679294</v>
      </c>
      <c r="BJ20" s="65">
        <v>34.082663988027278</v>
      </c>
      <c r="BK20" s="59">
        <v>1.4070709829124677</v>
      </c>
      <c r="BL20" s="69">
        <v>3.7386817661734995</v>
      </c>
      <c r="BM20" s="59">
        <v>2.6596954517968494</v>
      </c>
      <c r="BN20" s="69">
        <v>22.440743444751469</v>
      </c>
      <c r="BO20" s="60">
        <v>1.2931377020290593</v>
      </c>
      <c r="BP20" s="65">
        <v>21.811106702683389</v>
      </c>
      <c r="BQ20" s="60">
        <v>2.9801382678785191</v>
      </c>
      <c r="BR20" s="65">
        <v>22.484757617754688</v>
      </c>
      <c r="BS20" s="59">
        <v>1.5206810863214895</v>
      </c>
      <c r="BT20" s="69">
        <v>0.67365091507129904</v>
      </c>
      <c r="BU20" s="59">
        <v>3.5141898836023895</v>
      </c>
      <c r="BV20" s="65">
        <v>67.429814508856296</v>
      </c>
      <c r="BW20" s="60">
        <v>1.5476122786360247</v>
      </c>
      <c r="BX20" s="65">
        <v>55.853536947359252</v>
      </c>
      <c r="BY20" s="60">
        <v>3.1702390728261451</v>
      </c>
      <c r="BZ20" s="65">
        <v>69.794468526229068</v>
      </c>
      <c r="CA20" s="59">
        <v>1.5321979118210225</v>
      </c>
      <c r="CB20" s="69">
        <v>13.940931578869815</v>
      </c>
      <c r="CC20" s="59">
        <v>3.1114355180774136</v>
      </c>
      <c r="CD20" s="69">
        <v>28.503236589423839</v>
      </c>
      <c r="CE20" s="60">
        <v>1.7174177501945214</v>
      </c>
      <c r="CF20" s="65">
        <v>26.825054932799521</v>
      </c>
      <c r="CG20" s="60">
        <v>4.9962961840959732</v>
      </c>
      <c r="CH20" s="65">
        <v>28.739267857173459</v>
      </c>
      <c r="CI20" s="59">
        <v>1.9708461783342333</v>
      </c>
      <c r="CJ20" s="69">
        <v>1.9142129243739383</v>
      </c>
      <c r="CK20" s="61">
        <v>5.677414389247911</v>
      </c>
    </row>
    <row r="21" spans="1:89">
      <c r="A21" s="39" t="s">
        <v>56</v>
      </c>
      <c r="B21" s="65">
        <v>3.4472774073717471</v>
      </c>
      <c r="C21" s="60">
        <v>9.0690597302179127E-2</v>
      </c>
      <c r="D21" s="65">
        <v>3.1271009761281792</v>
      </c>
      <c r="E21" s="60">
        <v>0.21315744913220683</v>
      </c>
      <c r="F21" s="65">
        <v>3.484685921438063</v>
      </c>
      <c r="G21" s="59">
        <v>8.9998547621664274E-2</v>
      </c>
      <c r="H21" s="69">
        <v>0.35758494530988383</v>
      </c>
      <c r="I21" s="59">
        <v>0.20250147858621315</v>
      </c>
      <c r="J21" s="65">
        <v>80.453400831973283</v>
      </c>
      <c r="K21" s="60">
        <v>1.3655926906068161</v>
      </c>
      <c r="L21" s="65">
        <v>78.144840281279343</v>
      </c>
      <c r="M21" s="60">
        <v>3.2761136329364589</v>
      </c>
      <c r="N21" s="65">
        <v>80.739018501682978</v>
      </c>
      <c r="O21" s="59">
        <v>1.3780341944803454</v>
      </c>
      <c r="P21" s="69">
        <v>2.5941782204036343</v>
      </c>
      <c r="Q21" s="59">
        <v>3.2664775695937873</v>
      </c>
      <c r="R21" s="65">
        <v>23.975918413445889</v>
      </c>
      <c r="S21" s="60">
        <v>2.1662856226813254</v>
      </c>
      <c r="T21" s="65">
        <v>25.653332784740861</v>
      </c>
      <c r="U21" s="60">
        <v>6.1209874128591073</v>
      </c>
      <c r="V21" s="65">
        <v>23.800559453403899</v>
      </c>
      <c r="W21" s="59">
        <v>1.9391456034540955</v>
      </c>
      <c r="X21" s="69">
        <v>-1.8527733313369623</v>
      </c>
      <c r="Y21" s="59">
        <v>5.1440109670373193</v>
      </c>
      <c r="Z21" s="65">
        <v>57.268256591516341</v>
      </c>
      <c r="AA21" s="60">
        <v>1.6434348139721924</v>
      </c>
      <c r="AB21" s="65">
        <v>46.105898551755843</v>
      </c>
      <c r="AC21" s="60">
        <v>3.9678255638134692</v>
      </c>
      <c r="AD21" s="65">
        <v>58.597528120853717</v>
      </c>
      <c r="AE21" s="59">
        <v>1.6264142159565655</v>
      </c>
      <c r="AF21" s="69">
        <v>12.491629569097874</v>
      </c>
      <c r="AG21" s="60">
        <v>3.7273497969864802</v>
      </c>
      <c r="AH21" s="65">
        <v>9.9939198602761277</v>
      </c>
      <c r="AI21" s="60">
        <v>0.94748839819767505</v>
      </c>
      <c r="AJ21" s="65">
        <v>15.38045486270955</v>
      </c>
      <c r="AK21" s="60">
        <v>3.4321801897303348</v>
      </c>
      <c r="AL21" s="65">
        <v>9.4125353942930001</v>
      </c>
      <c r="AM21" s="59">
        <v>0.99077391317123098</v>
      </c>
      <c r="AN21" s="69">
        <v>-5.9679194684165502</v>
      </c>
      <c r="AO21" s="59">
        <v>3.567484867540013</v>
      </c>
      <c r="AP21" s="65">
        <v>15.62484860146378</v>
      </c>
      <c r="AQ21" s="60">
        <v>0.95202310832490766</v>
      </c>
      <c r="AR21" s="65">
        <v>8.2700893010727299</v>
      </c>
      <c r="AS21" s="60">
        <v>2.3870146012142546</v>
      </c>
      <c r="AT21" s="65">
        <v>16.346005473678439</v>
      </c>
      <c r="AU21" s="59">
        <v>1.0532798117102684</v>
      </c>
      <c r="AV21" s="69">
        <v>8.0759161726057087</v>
      </c>
      <c r="AW21" s="59">
        <v>2.7275318636485792</v>
      </c>
      <c r="AX21" s="65">
        <v>16.457388400426559</v>
      </c>
      <c r="AY21" s="60">
        <v>1.2696120947744656</v>
      </c>
      <c r="AZ21" s="65">
        <v>9.7817586136304087</v>
      </c>
      <c r="BA21" s="60">
        <v>1.9882120835039463</v>
      </c>
      <c r="BB21" s="65">
        <v>17.20791918885671</v>
      </c>
      <c r="BC21" s="59">
        <v>1.3249547879141768</v>
      </c>
      <c r="BD21" s="69">
        <v>7.4261605752263016</v>
      </c>
      <c r="BE21" s="60">
        <v>2.0381350191319676</v>
      </c>
      <c r="BF21" s="65">
        <v>43.550075690637541</v>
      </c>
      <c r="BG21" s="60">
        <v>3.1424595616862341</v>
      </c>
      <c r="BH21" s="65">
        <v>43.926842132342593</v>
      </c>
      <c r="BI21" s="60">
        <v>6.4843555586641877</v>
      </c>
      <c r="BJ21" s="65">
        <v>43.555065636670363</v>
      </c>
      <c r="BK21" s="59">
        <v>2.9453634566975517</v>
      </c>
      <c r="BL21" s="69">
        <v>-0.37177649567222915</v>
      </c>
      <c r="BM21" s="59">
        <v>4.7954266026742118</v>
      </c>
      <c r="BN21" s="69">
        <v>21.12071029648623</v>
      </c>
      <c r="BO21" s="60">
        <v>1.4029690985394276</v>
      </c>
      <c r="BP21" s="65">
        <v>19.51122508945836</v>
      </c>
      <c r="BQ21" s="60">
        <v>4.0535878242833263</v>
      </c>
      <c r="BR21" s="65">
        <v>21.322732252726741</v>
      </c>
      <c r="BS21" s="59">
        <v>1.4283124135878942</v>
      </c>
      <c r="BT21" s="69">
        <v>1.8115071632683808</v>
      </c>
      <c r="BU21" s="59">
        <v>4.0930806334707786</v>
      </c>
      <c r="BV21" s="65">
        <v>57.621536008641783</v>
      </c>
      <c r="BW21" s="60">
        <v>1.3627684873811157</v>
      </c>
      <c r="BX21" s="65">
        <v>52.304191859337998</v>
      </c>
      <c r="BY21" s="60">
        <v>4.6359051150154356</v>
      </c>
      <c r="BZ21" s="65">
        <v>58.297723260855669</v>
      </c>
      <c r="CA21" s="59">
        <v>1.4153376146604539</v>
      </c>
      <c r="CB21" s="69">
        <v>5.9935314015176715</v>
      </c>
      <c r="CC21" s="59">
        <v>4.9093133130884379</v>
      </c>
      <c r="CD21" s="69">
        <v>21.796398663350221</v>
      </c>
      <c r="CE21" s="60">
        <v>1.4733765281843245</v>
      </c>
      <c r="CF21" s="65">
        <v>15.479694254834429</v>
      </c>
      <c r="CG21" s="60">
        <v>3.0933633805591096</v>
      </c>
      <c r="CH21" s="65">
        <v>22.509713365452122</v>
      </c>
      <c r="CI21" s="59">
        <v>1.6503505515459298</v>
      </c>
      <c r="CJ21" s="69">
        <v>7.0300191106176921</v>
      </c>
      <c r="CK21" s="61">
        <v>3.6040634906996436</v>
      </c>
    </row>
    <row r="22" spans="1:89">
      <c r="A22" s="39" t="s">
        <v>69</v>
      </c>
      <c r="B22" s="65">
        <v>3.8276447443532211</v>
      </c>
      <c r="C22" s="60">
        <v>4.7102231539198042E-2</v>
      </c>
      <c r="D22" s="65">
        <v>3.6522387316896792</v>
      </c>
      <c r="E22" s="60">
        <v>7.7458232372819458E-2</v>
      </c>
      <c r="F22" s="65">
        <v>3.8667535316228072</v>
      </c>
      <c r="G22" s="59">
        <v>5.3633684371756737E-2</v>
      </c>
      <c r="H22" s="69">
        <v>0.21451479993312805</v>
      </c>
      <c r="I22" s="59">
        <v>9.0682260003226337E-2</v>
      </c>
      <c r="J22" s="65">
        <v>83.689453307628654</v>
      </c>
      <c r="K22" s="60">
        <v>0.92493643359987288</v>
      </c>
      <c r="L22" s="65">
        <v>78.86191941328191</v>
      </c>
      <c r="M22" s="60">
        <v>2.2360885330455154</v>
      </c>
      <c r="N22" s="65">
        <v>84.813158052219976</v>
      </c>
      <c r="O22" s="59">
        <v>1.0011314995520681</v>
      </c>
      <c r="P22" s="69">
        <v>5.9512386389380652</v>
      </c>
      <c r="Q22" s="59">
        <v>2.4170025587656032</v>
      </c>
      <c r="R22" s="65">
        <v>24.375564509981949</v>
      </c>
      <c r="S22" s="60">
        <v>0.89351991379985318</v>
      </c>
      <c r="T22" s="65">
        <v>22.95678806533461</v>
      </c>
      <c r="U22" s="60">
        <v>1.6482042621730246</v>
      </c>
      <c r="V22" s="65">
        <v>24.656970204774439</v>
      </c>
      <c r="W22" s="59">
        <v>1.0310909778798618</v>
      </c>
      <c r="X22" s="69">
        <v>1.7001821394398284</v>
      </c>
      <c r="Y22" s="59">
        <v>1.9535485850471481</v>
      </c>
      <c r="Z22" s="65">
        <v>27.50321102574172</v>
      </c>
      <c r="AA22" s="60">
        <v>1.0101956427736125</v>
      </c>
      <c r="AB22" s="65">
        <v>23.48112920128878</v>
      </c>
      <c r="AC22" s="60">
        <v>1.826296946210856</v>
      </c>
      <c r="AD22" s="65">
        <v>28.4313586436881</v>
      </c>
      <c r="AE22" s="59">
        <v>1.0983371113132676</v>
      </c>
      <c r="AF22" s="69">
        <v>4.9502294423993192</v>
      </c>
      <c r="AG22" s="60">
        <v>1.9705996846905163</v>
      </c>
      <c r="AH22" s="65">
        <v>15.65634489364596</v>
      </c>
      <c r="AI22" s="60">
        <v>0.7556852187267904</v>
      </c>
      <c r="AJ22" s="65">
        <v>28.96043262969253</v>
      </c>
      <c r="AK22" s="60">
        <v>1.784313570843663</v>
      </c>
      <c r="AL22" s="65">
        <v>12.628196107991441</v>
      </c>
      <c r="AM22" s="59">
        <v>0.76592681317941025</v>
      </c>
      <c r="AN22" s="69">
        <v>-16.332236521701091</v>
      </c>
      <c r="AO22" s="59">
        <v>1.8373864508989119</v>
      </c>
      <c r="AP22" s="65">
        <v>19.094630846332731</v>
      </c>
      <c r="AQ22" s="60">
        <v>0.84531748341575741</v>
      </c>
      <c r="AR22" s="65">
        <v>18.905532937546859</v>
      </c>
      <c r="AS22" s="60">
        <v>1.5903121726352127</v>
      </c>
      <c r="AT22" s="65">
        <v>19.08940858065872</v>
      </c>
      <c r="AU22" s="59">
        <v>0.96107342761480297</v>
      </c>
      <c r="AV22" s="69">
        <v>0.18387564311186111</v>
      </c>
      <c r="AW22" s="59">
        <v>1.8227318570757731</v>
      </c>
      <c r="AX22" s="65">
        <v>24.240233141371071</v>
      </c>
      <c r="AY22" s="60">
        <v>0.85116349352988363</v>
      </c>
      <c r="AZ22" s="65">
        <v>20.952278555954461</v>
      </c>
      <c r="BA22" s="60">
        <v>1.5433007130018015</v>
      </c>
      <c r="BB22" s="65">
        <v>24.992067519972011</v>
      </c>
      <c r="BC22" s="59">
        <v>0.99736127490539717</v>
      </c>
      <c r="BD22" s="69">
        <v>4.0397889640175499</v>
      </c>
      <c r="BE22" s="60">
        <v>1.8601909725438257</v>
      </c>
      <c r="BF22" s="65">
        <v>44.831191296369923</v>
      </c>
      <c r="BG22" s="60">
        <v>1.2149417756756207</v>
      </c>
      <c r="BH22" s="65">
        <v>47.481719285382063</v>
      </c>
      <c r="BI22" s="60">
        <v>2.0706886234903275</v>
      </c>
      <c r="BJ22" s="65">
        <v>44.204460140439309</v>
      </c>
      <c r="BK22" s="59">
        <v>1.3320959608605214</v>
      </c>
      <c r="BL22" s="69">
        <v>-3.2772591449427537</v>
      </c>
      <c r="BM22" s="59">
        <v>2.2425291983095841</v>
      </c>
      <c r="BN22" s="69">
        <v>23.553069349623609</v>
      </c>
      <c r="BO22" s="60">
        <v>1.2955922103722117</v>
      </c>
      <c r="BP22" s="65">
        <v>17.938524637403841</v>
      </c>
      <c r="BQ22" s="60">
        <v>1.7958092443243803</v>
      </c>
      <c r="BR22" s="65">
        <v>24.776492201710649</v>
      </c>
      <c r="BS22" s="59">
        <v>1.4051936553092126</v>
      </c>
      <c r="BT22" s="69">
        <v>6.8379675643068083</v>
      </c>
      <c r="BU22" s="59">
        <v>1.9003356760424104</v>
      </c>
      <c r="BV22" s="65">
        <v>86.388525211996992</v>
      </c>
      <c r="BW22" s="60">
        <v>0.72936190928124345</v>
      </c>
      <c r="BX22" s="65">
        <v>82.062555829551343</v>
      </c>
      <c r="BY22" s="60">
        <v>1.7194094117925804</v>
      </c>
      <c r="BZ22" s="65">
        <v>87.399576447103584</v>
      </c>
      <c r="CA22" s="59">
        <v>0.78746351453144103</v>
      </c>
      <c r="CB22" s="69">
        <v>5.3370206175522412</v>
      </c>
      <c r="CC22" s="59">
        <v>1.8280400221559716</v>
      </c>
      <c r="CD22" s="69">
        <v>35.161584823988044</v>
      </c>
      <c r="CE22" s="60">
        <v>0.93016456226236821</v>
      </c>
      <c r="CF22" s="65">
        <v>26.12763828380637</v>
      </c>
      <c r="CG22" s="60">
        <v>2.143829331628984</v>
      </c>
      <c r="CH22" s="65">
        <v>37.193896116778461</v>
      </c>
      <c r="CI22" s="59">
        <v>1.0563048197051916</v>
      </c>
      <c r="CJ22" s="69">
        <v>11.066257832972092</v>
      </c>
      <c r="CK22" s="61">
        <v>2.4469833448609966</v>
      </c>
    </row>
    <row r="23" spans="1:89">
      <c r="A23" s="39" t="s">
        <v>107</v>
      </c>
      <c r="B23" s="65">
        <v>2.787999700528633</v>
      </c>
      <c r="C23" s="60">
        <v>6.0386891309334133E-2</v>
      </c>
      <c r="D23" s="65">
        <v>2.734086104756122</v>
      </c>
      <c r="E23" s="60">
        <v>0.1114696724306698</v>
      </c>
      <c r="F23" s="65">
        <v>2.8064909657905792</v>
      </c>
      <c r="G23" s="59">
        <v>7.0784620247790461E-2</v>
      </c>
      <c r="H23" s="69">
        <v>7.2404861034457202E-2</v>
      </c>
      <c r="I23" s="59">
        <v>0.13118218259176218</v>
      </c>
      <c r="J23" s="65">
        <v>57.292296380048882</v>
      </c>
      <c r="K23" s="60">
        <v>1.8230683302621764</v>
      </c>
      <c r="L23" s="65">
        <v>56.859673170047998</v>
      </c>
      <c r="M23" s="60">
        <v>2.2602487568778904</v>
      </c>
      <c r="N23" s="65">
        <v>57.4112190781496</v>
      </c>
      <c r="O23" s="59">
        <v>2.1032757832039377</v>
      </c>
      <c r="P23" s="69">
        <v>0.55154590810160187</v>
      </c>
      <c r="Q23" s="59">
        <v>2.494735164524772</v>
      </c>
      <c r="R23" s="65">
        <v>27.677292878762671</v>
      </c>
      <c r="S23" s="60">
        <v>1.3742199631864216</v>
      </c>
      <c r="T23" s="65">
        <v>26.519156174484291</v>
      </c>
      <c r="U23" s="60">
        <v>2.6309424753087156</v>
      </c>
      <c r="V23" s="65">
        <v>28.246033430457139</v>
      </c>
      <c r="W23" s="59">
        <v>1.4811293745586485</v>
      </c>
      <c r="X23" s="69">
        <v>1.7268772559728482</v>
      </c>
      <c r="Y23" s="59">
        <v>2.8918123589002254</v>
      </c>
      <c r="Z23" s="65">
        <v>36.169442489607448</v>
      </c>
      <c r="AA23" s="60">
        <v>1.3542661668681772</v>
      </c>
      <c r="AB23" s="65">
        <v>36.133217244219082</v>
      </c>
      <c r="AC23" s="60">
        <v>2.1421896863766077</v>
      </c>
      <c r="AD23" s="65">
        <v>36.220806443355443</v>
      </c>
      <c r="AE23" s="59">
        <v>1.5674794699294103</v>
      </c>
      <c r="AF23" s="69">
        <v>8.7589199136360207E-2</v>
      </c>
      <c r="AG23" s="60">
        <v>2.4887291036634633</v>
      </c>
      <c r="AH23" s="65">
        <v>11.849500496835381</v>
      </c>
      <c r="AI23" s="60">
        <v>0.84095915971487789</v>
      </c>
      <c r="AJ23" s="65">
        <v>13.437690081988499</v>
      </c>
      <c r="AK23" s="60">
        <v>1.5070671072781141</v>
      </c>
      <c r="AL23" s="65">
        <v>11.26114623839868</v>
      </c>
      <c r="AM23" s="59">
        <v>1.0315641574474976</v>
      </c>
      <c r="AN23" s="69">
        <v>-2.176543843589819</v>
      </c>
      <c r="AO23" s="59">
        <v>1.8439711411136472</v>
      </c>
      <c r="AP23" s="65">
        <v>11.9185340433154</v>
      </c>
      <c r="AQ23" s="60">
        <v>0.96780645662158526</v>
      </c>
      <c r="AR23" s="65">
        <v>12.64736974785127</v>
      </c>
      <c r="AS23" s="60">
        <v>1.7850619100215359</v>
      </c>
      <c r="AT23" s="65">
        <v>11.513807885870399</v>
      </c>
      <c r="AU23" s="59">
        <v>1.0191726164815065</v>
      </c>
      <c r="AV23" s="69">
        <v>-1.1335618619808709</v>
      </c>
      <c r="AW23" s="59">
        <v>1.9027202092098823</v>
      </c>
      <c r="AX23" s="65">
        <v>13.12563323316081</v>
      </c>
      <c r="AY23" s="60">
        <v>0.92139623569701368</v>
      </c>
      <c r="AZ23" s="65">
        <v>12.698354304687051</v>
      </c>
      <c r="BA23" s="60">
        <v>1.4669466801979112</v>
      </c>
      <c r="BB23" s="65">
        <v>13.20808777322644</v>
      </c>
      <c r="BC23" s="59">
        <v>1.0307657063648226</v>
      </c>
      <c r="BD23" s="69">
        <v>0.50973346853938928</v>
      </c>
      <c r="BE23" s="60">
        <v>1.5899061898467148</v>
      </c>
      <c r="BF23" s="65">
        <v>37.611059596754558</v>
      </c>
      <c r="BG23" s="60">
        <v>1.4574370021739691</v>
      </c>
      <c r="BH23" s="65">
        <v>37.547469611199709</v>
      </c>
      <c r="BI23" s="60">
        <v>2.6350978518555914</v>
      </c>
      <c r="BJ23" s="65">
        <v>37.473988918980289</v>
      </c>
      <c r="BK23" s="59">
        <v>1.6287157020078062</v>
      </c>
      <c r="BL23" s="69">
        <v>-7.3480692219419552E-2</v>
      </c>
      <c r="BM23" s="59">
        <v>2.921135523002476</v>
      </c>
      <c r="BN23" s="69">
        <v>20.164865584999809</v>
      </c>
      <c r="BO23" s="60">
        <v>1.2934830962190489</v>
      </c>
      <c r="BP23" s="65">
        <v>19.351005421519002</v>
      </c>
      <c r="BQ23" s="60">
        <v>2.2572057083496779</v>
      </c>
      <c r="BR23" s="65">
        <v>20.444846103577149</v>
      </c>
      <c r="BS23" s="59">
        <v>1.3634550849401139</v>
      </c>
      <c r="BT23" s="69">
        <v>1.093840682058147</v>
      </c>
      <c r="BU23" s="59">
        <v>2.3443804485335411</v>
      </c>
      <c r="BV23" s="65">
        <v>42.151070876073312</v>
      </c>
      <c r="BW23" s="60">
        <v>1.3537758768694199</v>
      </c>
      <c r="BX23" s="65">
        <v>35.508139669048603</v>
      </c>
      <c r="BY23" s="60">
        <v>2.7705700656036378</v>
      </c>
      <c r="BZ23" s="65">
        <v>44.84348206828875</v>
      </c>
      <c r="CA23" s="59">
        <v>1.5074831449009281</v>
      </c>
      <c r="CB23" s="69">
        <v>9.3353423992401474</v>
      </c>
      <c r="CC23" s="59">
        <v>3.1457281509359314</v>
      </c>
      <c r="CD23" s="69">
        <v>24.1329062113088</v>
      </c>
      <c r="CE23" s="60">
        <v>0.9342905981785915</v>
      </c>
      <c r="CF23" s="65">
        <v>24.571332244570542</v>
      </c>
      <c r="CG23" s="60">
        <v>2.0175005541632598</v>
      </c>
      <c r="CH23" s="65">
        <v>23.812435565333249</v>
      </c>
      <c r="CI23" s="59">
        <v>1.25299067203209</v>
      </c>
      <c r="CJ23" s="69">
        <v>-0.7588966792372922</v>
      </c>
      <c r="CK23" s="61">
        <v>2.6183718939048122</v>
      </c>
    </row>
    <row r="24" spans="1:89">
      <c r="A24" s="39" t="s">
        <v>73</v>
      </c>
      <c r="B24" s="65">
        <v>3.2023051531633002</v>
      </c>
      <c r="C24" s="60">
        <v>6.188377086799355E-2</v>
      </c>
      <c r="D24" s="65">
        <v>2.647395597358841</v>
      </c>
      <c r="E24" s="60">
        <v>0.13140464820033937</v>
      </c>
      <c r="F24" s="65">
        <v>3.3290229886002729</v>
      </c>
      <c r="G24" s="59">
        <v>6.570221632950235E-2</v>
      </c>
      <c r="H24" s="69">
        <v>0.6816273912414319</v>
      </c>
      <c r="I24" s="59">
        <v>0.14243773911109722</v>
      </c>
      <c r="J24" s="65">
        <v>72.822047519284482</v>
      </c>
      <c r="K24" s="60">
        <v>1.2196768337699448</v>
      </c>
      <c r="L24" s="65">
        <v>68.242728428645023</v>
      </c>
      <c r="M24" s="60">
        <v>2.9020310480075802</v>
      </c>
      <c r="N24" s="65">
        <v>73.915274755612487</v>
      </c>
      <c r="O24" s="59">
        <v>1.3198823533471029</v>
      </c>
      <c r="P24" s="69">
        <v>5.6725463269674634</v>
      </c>
      <c r="Q24" s="59">
        <v>3.1760513136295172</v>
      </c>
      <c r="R24" s="65">
        <v>12.42680012064687</v>
      </c>
      <c r="S24" s="60">
        <v>0.91652008263440432</v>
      </c>
      <c r="T24" s="65">
        <v>10.163988256729731</v>
      </c>
      <c r="U24" s="60">
        <v>1.5078520586522071</v>
      </c>
      <c r="V24" s="65">
        <v>12.95591368618207</v>
      </c>
      <c r="W24" s="59">
        <v>1.0960803842530586</v>
      </c>
      <c r="X24" s="69">
        <v>2.7919254294523395</v>
      </c>
      <c r="Y24" s="59">
        <v>1.9249902456007055</v>
      </c>
      <c r="Z24" s="65">
        <v>40.904908891540018</v>
      </c>
      <c r="AA24" s="60">
        <v>1.6297503707470615</v>
      </c>
      <c r="AB24" s="65">
        <v>34.247247726266927</v>
      </c>
      <c r="AC24" s="60">
        <v>3.2634440801651201</v>
      </c>
      <c r="AD24" s="65">
        <v>42.399249395808312</v>
      </c>
      <c r="AE24" s="59">
        <v>1.6142862174131409</v>
      </c>
      <c r="AF24" s="69">
        <v>8.1520016695413844</v>
      </c>
      <c r="AG24" s="60">
        <v>3.1133127057355372</v>
      </c>
      <c r="AH24" s="65">
        <v>15.0496315769213</v>
      </c>
      <c r="AI24" s="60">
        <v>0.87382921389576806</v>
      </c>
      <c r="AJ24" s="65">
        <v>8.6162760699734982</v>
      </c>
      <c r="AK24" s="60">
        <v>1.815303415892952</v>
      </c>
      <c r="AL24" s="65">
        <v>16.503180882316649</v>
      </c>
      <c r="AM24" s="59">
        <v>0.94713574727458338</v>
      </c>
      <c r="AN24" s="69">
        <v>7.8869048123431504</v>
      </c>
      <c r="AO24" s="59">
        <v>1.9848083965417969</v>
      </c>
      <c r="AP24" s="65">
        <v>5.6649408277395921</v>
      </c>
      <c r="AQ24" s="60">
        <v>0.91434220809471334</v>
      </c>
      <c r="AR24" s="65">
        <v>5.4096060579563616</v>
      </c>
      <c r="AS24" s="60">
        <v>1.518821197500366</v>
      </c>
      <c r="AT24" s="65">
        <v>5.7306331367928491</v>
      </c>
      <c r="AU24" s="59">
        <v>0.89158851703642339</v>
      </c>
      <c r="AV24" s="69">
        <v>0.32102707883648751</v>
      </c>
      <c r="AW24" s="59">
        <v>1.25408554032744</v>
      </c>
      <c r="AX24" s="65">
        <v>22.214863829978238</v>
      </c>
      <c r="AY24" s="60">
        <v>1.3159044638158865</v>
      </c>
      <c r="AZ24" s="65">
        <v>19.023289176834091</v>
      </c>
      <c r="BA24" s="60">
        <v>2.4367139730799008</v>
      </c>
      <c r="BB24" s="65">
        <v>22.957400391274639</v>
      </c>
      <c r="BC24" s="59">
        <v>1.4669252202360694</v>
      </c>
      <c r="BD24" s="69">
        <v>3.9341112144405486</v>
      </c>
      <c r="BE24" s="60">
        <v>2.7305883260761559</v>
      </c>
      <c r="BF24" s="65">
        <v>31.370232675965941</v>
      </c>
      <c r="BG24" s="60">
        <v>2.1089398207963246</v>
      </c>
      <c r="BH24" s="65">
        <v>31.16023974785201</v>
      </c>
      <c r="BI24" s="60">
        <v>3.146191662192765</v>
      </c>
      <c r="BJ24" s="65">
        <v>31.387847662309628</v>
      </c>
      <c r="BK24" s="59">
        <v>2.3253001910799638</v>
      </c>
      <c r="BL24" s="69">
        <v>0.22760791445761797</v>
      </c>
      <c r="BM24" s="59">
        <v>3.4404251486570923</v>
      </c>
      <c r="BN24" s="69">
        <v>35.694400300505393</v>
      </c>
      <c r="BO24" s="60">
        <v>1.3554134588657649</v>
      </c>
      <c r="BP24" s="65">
        <v>25.16801353262974</v>
      </c>
      <c r="BQ24" s="60">
        <v>2.3424860224278135</v>
      </c>
      <c r="BR24" s="65">
        <v>38.012208749471547</v>
      </c>
      <c r="BS24" s="59">
        <v>1.5680907856724544</v>
      </c>
      <c r="BT24" s="69">
        <v>12.844195216841808</v>
      </c>
      <c r="BU24" s="59">
        <v>2.887424014951026</v>
      </c>
      <c r="BV24" s="65">
        <v>64.134243428545219</v>
      </c>
      <c r="BW24" s="60">
        <v>1.1859819465957979</v>
      </c>
      <c r="BX24" s="65">
        <v>47.99064570861951</v>
      </c>
      <c r="BY24" s="60">
        <v>2.9294950080956337</v>
      </c>
      <c r="BZ24" s="65">
        <v>67.747966485920159</v>
      </c>
      <c r="CA24" s="59">
        <v>1.2453981147812141</v>
      </c>
      <c r="CB24" s="69">
        <v>19.757320777300649</v>
      </c>
      <c r="CC24" s="59">
        <v>3.2122590787587915</v>
      </c>
      <c r="CD24" s="69">
        <v>21.879904940336839</v>
      </c>
      <c r="CE24" s="60">
        <v>1.0995969575362949</v>
      </c>
      <c r="CF24" s="65">
        <v>16.70347816531438</v>
      </c>
      <c r="CG24" s="60">
        <v>2.3709938838935769</v>
      </c>
      <c r="CH24" s="65">
        <v>23.080762611441831</v>
      </c>
      <c r="CI24" s="59">
        <v>1.2143238352350088</v>
      </c>
      <c r="CJ24" s="69">
        <v>6.3772844461274509</v>
      </c>
      <c r="CK24" s="61">
        <v>2.6661864782764204</v>
      </c>
    </row>
    <row r="25" spans="1:89">
      <c r="A25" s="39" t="s">
        <v>62</v>
      </c>
      <c r="B25" s="65">
        <v>4.9547179157573122</v>
      </c>
      <c r="C25" s="60">
        <v>5.8496740410504289E-2</v>
      </c>
      <c r="D25" s="65">
        <v>4.8660471164786632</v>
      </c>
      <c r="E25" s="60">
        <v>0.11602954975349743</v>
      </c>
      <c r="F25" s="65">
        <v>4.9706321451515638</v>
      </c>
      <c r="G25" s="59">
        <v>6.2937752638967018E-2</v>
      </c>
      <c r="H25" s="69">
        <v>0.10458502867290065</v>
      </c>
      <c r="I25" s="59">
        <v>0.12301448232886456</v>
      </c>
      <c r="J25" s="65">
        <v>89.623388451516689</v>
      </c>
      <c r="K25" s="60">
        <v>0.72936216937385889</v>
      </c>
      <c r="L25" s="65">
        <v>84.876401906504128</v>
      </c>
      <c r="M25" s="60">
        <v>2.1291804875897298</v>
      </c>
      <c r="N25" s="65">
        <v>90.438521517516236</v>
      </c>
      <c r="O25" s="59">
        <v>0.68696734403193194</v>
      </c>
      <c r="P25" s="69">
        <v>5.5621196110121076</v>
      </c>
      <c r="Q25" s="59">
        <v>2.1011588111678035</v>
      </c>
      <c r="R25" s="65">
        <v>39.30910562240944</v>
      </c>
      <c r="S25" s="60">
        <v>1.3788285903908268</v>
      </c>
      <c r="T25" s="65">
        <v>35.433369678987887</v>
      </c>
      <c r="U25" s="60">
        <v>2.9053650290951891</v>
      </c>
      <c r="V25" s="65">
        <v>39.95101452955236</v>
      </c>
      <c r="W25" s="59">
        <v>1.414446145765174</v>
      </c>
      <c r="X25" s="69">
        <v>4.5176448505644728</v>
      </c>
      <c r="Y25" s="59">
        <v>2.870718301334549</v>
      </c>
      <c r="Z25" s="65">
        <v>53.157157288308483</v>
      </c>
      <c r="AA25" s="60">
        <v>1.3110720200927868</v>
      </c>
      <c r="AB25" s="65">
        <v>52.321310067905372</v>
      </c>
      <c r="AC25" s="60">
        <v>2.6634667380549448</v>
      </c>
      <c r="AD25" s="65">
        <v>53.344864392181258</v>
      </c>
      <c r="AE25" s="59">
        <v>1.4606971222822116</v>
      </c>
      <c r="AF25" s="69">
        <v>1.0235543242758851</v>
      </c>
      <c r="AG25" s="60">
        <v>3.0069829922886511</v>
      </c>
      <c r="AH25" s="65">
        <v>11.309425814200219</v>
      </c>
      <c r="AI25" s="60">
        <v>0.76356273121090956</v>
      </c>
      <c r="AJ25" s="65">
        <v>26.938129586405349</v>
      </c>
      <c r="AK25" s="60">
        <v>2.3408661802015196</v>
      </c>
      <c r="AL25" s="65">
        <v>8.6490772794535911</v>
      </c>
      <c r="AM25" s="59">
        <v>0.76856250986550267</v>
      </c>
      <c r="AN25" s="69">
        <v>-18.28905230695176</v>
      </c>
      <c r="AO25" s="59">
        <v>2.4752678543974138</v>
      </c>
      <c r="AP25" s="65">
        <v>40.066859890379412</v>
      </c>
      <c r="AQ25" s="60">
        <v>1.5232261100581641</v>
      </c>
      <c r="AR25" s="65">
        <v>41.414804224406083</v>
      </c>
      <c r="AS25" s="60">
        <v>2.7529716406317757</v>
      </c>
      <c r="AT25" s="65">
        <v>39.828643484342336</v>
      </c>
      <c r="AU25" s="59">
        <v>1.6303666794433693</v>
      </c>
      <c r="AV25" s="69">
        <v>-1.5861607400637467</v>
      </c>
      <c r="AW25" s="59">
        <v>2.9402238800914064</v>
      </c>
      <c r="AX25" s="65">
        <v>22.115480875152691</v>
      </c>
      <c r="AY25" s="60">
        <v>0.89005066608501571</v>
      </c>
      <c r="AZ25" s="65">
        <v>21.39757186568162</v>
      </c>
      <c r="BA25" s="60">
        <v>2.3213405455898193</v>
      </c>
      <c r="BB25" s="65">
        <v>22.288654436602449</v>
      </c>
      <c r="BC25" s="59">
        <v>0.91435244366547508</v>
      </c>
      <c r="BD25" s="69">
        <v>0.89108257092082965</v>
      </c>
      <c r="BE25" s="60">
        <v>2.3662312397811096</v>
      </c>
      <c r="BF25" s="65">
        <v>51.832466844676219</v>
      </c>
      <c r="BG25" s="60">
        <v>1.8119686071464529</v>
      </c>
      <c r="BH25" s="65">
        <v>53.262373463988311</v>
      </c>
      <c r="BI25" s="60">
        <v>2.4176068253774026</v>
      </c>
      <c r="BJ25" s="65">
        <v>51.542610569174698</v>
      </c>
      <c r="BK25" s="59">
        <v>1.9259000338064394</v>
      </c>
      <c r="BL25" s="69">
        <v>-1.7197628948136128</v>
      </c>
      <c r="BM25" s="59">
        <v>2.4266663514332092</v>
      </c>
      <c r="BN25" s="69">
        <v>58.514052606880909</v>
      </c>
      <c r="BO25" s="60">
        <v>1.1854530496295743</v>
      </c>
      <c r="BP25" s="65">
        <v>46.879435334280323</v>
      </c>
      <c r="BQ25" s="60">
        <v>2.3436787014696998</v>
      </c>
      <c r="BR25" s="65">
        <v>60.456442326737168</v>
      </c>
      <c r="BS25" s="59">
        <v>1.3406184498858453</v>
      </c>
      <c r="BT25" s="69">
        <v>13.577006992456845</v>
      </c>
      <c r="BU25" s="59">
        <v>2.7326602304418319</v>
      </c>
      <c r="BV25" s="65">
        <v>90.013439561341386</v>
      </c>
      <c r="BW25" s="60">
        <v>0.70300192329490174</v>
      </c>
      <c r="BX25" s="65">
        <v>86.489415753439175</v>
      </c>
      <c r="BY25" s="60">
        <v>2.003188527272842</v>
      </c>
      <c r="BZ25" s="65">
        <v>90.705897433573085</v>
      </c>
      <c r="CA25" s="59">
        <v>0.73950205718410855</v>
      </c>
      <c r="CB25" s="69">
        <v>4.21648168013391</v>
      </c>
      <c r="CC25" s="59">
        <v>2.1012806538265174</v>
      </c>
      <c r="CD25" s="69">
        <v>43.95435216436492</v>
      </c>
      <c r="CE25" s="60">
        <v>1.2002411490249145</v>
      </c>
      <c r="CF25" s="65">
        <v>41.645888034966241</v>
      </c>
      <c r="CG25" s="60">
        <v>2.4950937349232856</v>
      </c>
      <c r="CH25" s="65">
        <v>44.324773313728002</v>
      </c>
      <c r="CI25" s="59">
        <v>1.3937914121746591</v>
      </c>
      <c r="CJ25" s="69">
        <v>2.6788852787617614</v>
      </c>
      <c r="CK25" s="61">
        <v>2.9524299706093231</v>
      </c>
    </row>
    <row r="26" spans="1:89">
      <c r="A26" s="39" t="s">
        <v>79</v>
      </c>
      <c r="B26" s="65">
        <v>3.41852797155211</v>
      </c>
      <c r="C26" s="60">
        <v>5.0410792025282002E-2</v>
      </c>
      <c r="D26" s="65">
        <v>3.1969930022597768</v>
      </c>
      <c r="E26" s="60">
        <v>9.2401917503437861E-2</v>
      </c>
      <c r="F26" s="65">
        <v>3.4666853554463199</v>
      </c>
      <c r="G26" s="59">
        <v>5.4342830600043704E-2</v>
      </c>
      <c r="H26" s="69">
        <v>0.26969235318654317</v>
      </c>
      <c r="I26" s="59">
        <v>9.9705315914012951E-2</v>
      </c>
      <c r="J26" s="65">
        <v>67.950318299562056</v>
      </c>
      <c r="K26" s="60">
        <v>1.1072473055094976</v>
      </c>
      <c r="L26" s="65">
        <v>66.353086638066145</v>
      </c>
      <c r="M26" s="60">
        <v>2.4395256245128971</v>
      </c>
      <c r="N26" s="65">
        <v>68.332307428716149</v>
      </c>
      <c r="O26" s="59">
        <v>1.2577356898018042</v>
      </c>
      <c r="P26" s="69">
        <v>1.9792207906500039</v>
      </c>
      <c r="Q26" s="59">
        <v>2.7944135959059682</v>
      </c>
      <c r="R26" s="65">
        <v>22.042063811487719</v>
      </c>
      <c r="S26" s="60">
        <v>1.1214092798344222</v>
      </c>
      <c r="T26" s="65">
        <v>19.118650590789919</v>
      </c>
      <c r="U26" s="60">
        <v>2.02959245009745</v>
      </c>
      <c r="V26" s="65">
        <v>22.641734227099619</v>
      </c>
      <c r="W26" s="59">
        <v>1.2302031491136303</v>
      </c>
      <c r="X26" s="69">
        <v>3.5230836363096998</v>
      </c>
      <c r="Y26" s="59">
        <v>2.2500844498741577</v>
      </c>
      <c r="Z26" s="65">
        <v>34.57742070198681</v>
      </c>
      <c r="AA26" s="60">
        <v>1.390143446478558</v>
      </c>
      <c r="AB26" s="65">
        <v>32.291132747312453</v>
      </c>
      <c r="AC26" s="60">
        <v>2.6657277670925743</v>
      </c>
      <c r="AD26" s="65">
        <v>35.061003202194676</v>
      </c>
      <c r="AE26" s="59">
        <v>1.4273449717279023</v>
      </c>
      <c r="AF26" s="69">
        <v>2.7698704548822235</v>
      </c>
      <c r="AG26" s="60">
        <v>2.6229534907825522</v>
      </c>
      <c r="AH26" s="65">
        <v>10.706836907123691</v>
      </c>
      <c r="AI26" s="60">
        <v>0.89836143908400923</v>
      </c>
      <c r="AJ26" s="65">
        <v>16.131276093447681</v>
      </c>
      <c r="AK26" s="60">
        <v>2.0076269540174936</v>
      </c>
      <c r="AL26" s="65">
        <v>9.6051126060306391</v>
      </c>
      <c r="AM26" s="59">
        <v>0.95861441714299367</v>
      </c>
      <c r="AN26" s="69">
        <v>-6.5261634874170422</v>
      </c>
      <c r="AO26" s="59">
        <v>2.1242121020636753</v>
      </c>
      <c r="AP26" s="65">
        <v>31.375962644309681</v>
      </c>
      <c r="AQ26" s="60">
        <v>1.5598027395161729</v>
      </c>
      <c r="AR26" s="65">
        <v>26.740860783398279</v>
      </c>
      <c r="AS26" s="60">
        <v>2.222197392944071</v>
      </c>
      <c r="AT26" s="65">
        <v>32.368021412221189</v>
      </c>
      <c r="AU26" s="59">
        <v>1.6563612114868422</v>
      </c>
      <c r="AV26" s="69">
        <v>5.6271606288229101</v>
      </c>
      <c r="AW26" s="59">
        <v>2.2180235224666665</v>
      </c>
      <c r="AX26" s="65">
        <v>25.323541366695821</v>
      </c>
      <c r="AY26" s="60">
        <v>1.0838796809113957</v>
      </c>
      <c r="AZ26" s="65">
        <v>19.995961831914439</v>
      </c>
      <c r="BA26" s="60">
        <v>2.1205823747624453</v>
      </c>
      <c r="BB26" s="65">
        <v>26.44422048494318</v>
      </c>
      <c r="BC26" s="59">
        <v>1.0994992102062564</v>
      </c>
      <c r="BD26" s="69">
        <v>6.4482586530287413</v>
      </c>
      <c r="BE26" s="60">
        <v>2.0512913815100591</v>
      </c>
      <c r="BF26" s="65">
        <v>14.170275649612879</v>
      </c>
      <c r="BG26" s="60">
        <v>0.85840472032043424</v>
      </c>
      <c r="BH26" s="65">
        <v>13.86057909166332</v>
      </c>
      <c r="BI26" s="60">
        <v>1.6667550911341313</v>
      </c>
      <c r="BJ26" s="65">
        <v>14.25099281072716</v>
      </c>
      <c r="BK26" s="59">
        <v>0.94604204908901524</v>
      </c>
      <c r="BL26" s="69">
        <v>0.39041371906384015</v>
      </c>
      <c r="BM26" s="59">
        <v>1.8349929026684946</v>
      </c>
      <c r="BN26" s="69">
        <v>33.885612432017759</v>
      </c>
      <c r="BO26" s="60">
        <v>1.0261594515032859</v>
      </c>
      <c r="BP26" s="65">
        <v>32.795757967585097</v>
      </c>
      <c r="BQ26" s="60">
        <v>2.360709765004505</v>
      </c>
      <c r="BR26" s="65">
        <v>34.15031338084723</v>
      </c>
      <c r="BS26" s="59">
        <v>1.032674685560574</v>
      </c>
      <c r="BT26" s="69">
        <v>1.3545554132621334</v>
      </c>
      <c r="BU26" s="59">
        <v>2.3725424948422362</v>
      </c>
      <c r="BV26" s="65">
        <v>74.54731804248263</v>
      </c>
      <c r="BW26" s="60">
        <v>0.99597616057200489</v>
      </c>
      <c r="BX26" s="65">
        <v>68.541112844854453</v>
      </c>
      <c r="BY26" s="60">
        <v>1.9936660348575959</v>
      </c>
      <c r="BZ26" s="65">
        <v>75.807410333665572</v>
      </c>
      <c r="CA26" s="59">
        <v>1.0468466088541091</v>
      </c>
      <c r="CB26" s="69">
        <v>7.2662974888111194</v>
      </c>
      <c r="CC26" s="59">
        <v>2.1127336779931096</v>
      </c>
      <c r="CD26" s="69">
        <v>28.567635153788551</v>
      </c>
      <c r="CE26" s="60">
        <v>0.97969497051693288</v>
      </c>
      <c r="CF26" s="65">
        <v>24.781118272838381</v>
      </c>
      <c r="CG26" s="60">
        <v>2.1713409502121657</v>
      </c>
      <c r="CH26" s="65">
        <v>29.383873398239199</v>
      </c>
      <c r="CI26" s="59">
        <v>1.0077604972982939</v>
      </c>
      <c r="CJ26" s="69">
        <v>4.6027551254008188</v>
      </c>
      <c r="CK26" s="61">
        <v>2.1721629314016391</v>
      </c>
    </row>
    <row r="27" spans="1:89">
      <c r="A27" s="39" t="s">
        <v>98</v>
      </c>
      <c r="B27" s="65">
        <v>2.4183039720975619</v>
      </c>
      <c r="C27" s="60">
        <v>4.6320185932460511E-2</v>
      </c>
      <c r="D27" s="65">
        <v>2.6684605110268009</v>
      </c>
      <c r="E27" s="60">
        <v>8.6702660882789662E-2</v>
      </c>
      <c r="F27" s="65">
        <v>2.3685606872932601</v>
      </c>
      <c r="G27" s="59">
        <v>5.0393274372781675E-2</v>
      </c>
      <c r="H27" s="69">
        <v>-0.29989982373354085</v>
      </c>
      <c r="I27" s="59">
        <v>9.2582065079438391E-2</v>
      </c>
      <c r="J27" s="65">
        <v>49.980169630831469</v>
      </c>
      <c r="K27" s="60">
        <v>1.3741505372809142</v>
      </c>
      <c r="L27" s="65">
        <v>57.349825818836543</v>
      </c>
      <c r="M27" s="60">
        <v>2.3978718766846039</v>
      </c>
      <c r="N27" s="65">
        <v>48.533638844949692</v>
      </c>
      <c r="O27" s="59">
        <v>1.4999972758149691</v>
      </c>
      <c r="P27" s="69">
        <v>-8.8161869738868504</v>
      </c>
      <c r="Q27" s="59">
        <v>2.6165558428939244</v>
      </c>
      <c r="R27" s="65">
        <v>17.20281814544618</v>
      </c>
      <c r="S27" s="60">
        <v>0.98319824060174144</v>
      </c>
      <c r="T27" s="65">
        <v>18.77597707312778</v>
      </c>
      <c r="U27" s="60">
        <v>1.7099153287785456</v>
      </c>
      <c r="V27" s="65">
        <v>16.882676202531421</v>
      </c>
      <c r="W27" s="59">
        <v>1.0845158050264891</v>
      </c>
      <c r="X27" s="69">
        <v>-1.8933008705963594</v>
      </c>
      <c r="Y27" s="59">
        <v>1.8775844489060496</v>
      </c>
      <c r="Z27" s="65">
        <v>37.317135218630277</v>
      </c>
      <c r="AA27" s="60">
        <v>1.1204915015116916</v>
      </c>
      <c r="AB27" s="65">
        <v>37.29422872839384</v>
      </c>
      <c r="AC27" s="60">
        <v>2.1175675991489236</v>
      </c>
      <c r="AD27" s="65">
        <v>37.304045754458883</v>
      </c>
      <c r="AE27" s="59">
        <v>1.2995520431565442</v>
      </c>
      <c r="AF27" s="69">
        <v>9.8170260650434216E-3</v>
      </c>
      <c r="AG27" s="60">
        <v>2.5386852471003656</v>
      </c>
      <c r="AH27" s="65">
        <v>7.7206185526323576</v>
      </c>
      <c r="AI27" s="60">
        <v>0.51471156375880978</v>
      </c>
      <c r="AJ27" s="65">
        <v>13.76551019933445</v>
      </c>
      <c r="AK27" s="60">
        <v>1.6245500070162031</v>
      </c>
      <c r="AL27" s="65">
        <v>6.4937898520859116</v>
      </c>
      <c r="AM27" s="59">
        <v>0.4872929571208473</v>
      </c>
      <c r="AN27" s="69">
        <v>-7.2717203472485386</v>
      </c>
      <c r="AO27" s="59">
        <v>1.5910763358421935</v>
      </c>
      <c r="AP27" s="65">
        <v>10.648997645009869</v>
      </c>
      <c r="AQ27" s="60">
        <v>0.71232074340758766</v>
      </c>
      <c r="AR27" s="65">
        <v>12.28714611403209</v>
      </c>
      <c r="AS27" s="60">
        <v>1.5389967742557802</v>
      </c>
      <c r="AT27" s="65">
        <v>10.350730988173449</v>
      </c>
      <c r="AU27" s="59">
        <v>0.73251899805769582</v>
      </c>
      <c r="AV27" s="69">
        <v>-1.9364151258586411</v>
      </c>
      <c r="AW27" s="59">
        <v>1.5541065622679107</v>
      </c>
      <c r="AX27" s="65">
        <v>4.9536027814260732</v>
      </c>
      <c r="AY27" s="60">
        <v>0.37668585323870507</v>
      </c>
      <c r="AZ27" s="65">
        <v>3.506826712086784</v>
      </c>
      <c r="BA27" s="60">
        <v>0.95715979331484002</v>
      </c>
      <c r="BB27" s="65">
        <v>5.1548760921413654</v>
      </c>
      <c r="BC27" s="59">
        <v>0.42375701815132838</v>
      </c>
      <c r="BD27" s="69">
        <v>1.6480493800545815</v>
      </c>
      <c r="BE27" s="60">
        <v>1.0673122124040535</v>
      </c>
      <c r="BF27" s="65">
        <v>19.902407452439331</v>
      </c>
      <c r="BG27" s="60">
        <v>0.96737625410776884</v>
      </c>
      <c r="BH27" s="65">
        <v>35.238167143780132</v>
      </c>
      <c r="BI27" s="60">
        <v>2.7755572528552142</v>
      </c>
      <c r="BJ27" s="65">
        <v>16.939447364106179</v>
      </c>
      <c r="BK27" s="59">
        <v>0.95960031278298841</v>
      </c>
      <c r="BL27" s="69">
        <v>-18.298719779673952</v>
      </c>
      <c r="BM27" s="59">
        <v>2.9123189519435577</v>
      </c>
      <c r="BN27" s="69">
        <v>26.50697727838811</v>
      </c>
      <c r="BO27" s="60">
        <v>0.86398880588310523</v>
      </c>
      <c r="BP27" s="65">
        <v>26.56631099546988</v>
      </c>
      <c r="BQ27" s="60">
        <v>1.8901350705690467</v>
      </c>
      <c r="BR27" s="65">
        <v>26.505866012738039</v>
      </c>
      <c r="BS27" s="59">
        <v>0.9811068327432958</v>
      </c>
      <c r="BT27" s="69">
        <v>-6.0444982731841179E-2</v>
      </c>
      <c r="BU27" s="59">
        <v>2.1528049206802948</v>
      </c>
      <c r="BV27" s="65">
        <v>48.171247194937997</v>
      </c>
      <c r="BW27" s="60">
        <v>1.1278634174354596</v>
      </c>
      <c r="BX27" s="65">
        <v>43.125680795451473</v>
      </c>
      <c r="BY27" s="60">
        <v>2.0964141614689313</v>
      </c>
      <c r="BZ27" s="65">
        <v>49.167578644909831</v>
      </c>
      <c r="CA27" s="59">
        <v>1.1817488858493335</v>
      </c>
      <c r="CB27" s="69">
        <v>6.0418978494583584</v>
      </c>
      <c r="CC27" s="59">
        <v>2.1955777714827152</v>
      </c>
      <c r="CD27" s="69">
        <v>21.460122014640088</v>
      </c>
      <c r="CE27" s="60">
        <v>0.93954511486559422</v>
      </c>
      <c r="CF27" s="65">
        <v>20.211415089806291</v>
      </c>
      <c r="CG27" s="60">
        <v>2.1759135465599257</v>
      </c>
      <c r="CH27" s="65">
        <v>21.666893624498758</v>
      </c>
      <c r="CI27" s="59">
        <v>1.0262586142748555</v>
      </c>
      <c r="CJ27" s="69">
        <v>1.4554785346924675</v>
      </c>
      <c r="CK27" s="61">
        <v>2.3700997873313736</v>
      </c>
    </row>
    <row r="28" spans="1:89">
      <c r="A28" s="39" t="s">
        <v>65</v>
      </c>
      <c r="B28" s="65">
        <v>4.2302338762155998</v>
      </c>
      <c r="C28" s="60">
        <v>5.9185320848804332E-2</v>
      </c>
      <c r="D28" s="65">
        <v>4.0255592752462981</v>
      </c>
      <c r="E28" s="60">
        <v>0.12542383689836634</v>
      </c>
      <c r="F28" s="65">
        <v>4.2631221910978327</v>
      </c>
      <c r="G28" s="59">
        <v>6.2345503358260564E-2</v>
      </c>
      <c r="H28" s="69">
        <v>0.23756291585153466</v>
      </c>
      <c r="I28" s="59">
        <v>0.13283101235010278</v>
      </c>
      <c r="J28" s="65">
        <v>78.079062041986319</v>
      </c>
      <c r="K28" s="60">
        <v>1.2302253895957178</v>
      </c>
      <c r="L28" s="65">
        <v>71.328271834112684</v>
      </c>
      <c r="M28" s="60">
        <v>2.6273343090548331</v>
      </c>
      <c r="N28" s="65">
        <v>79.126599222658626</v>
      </c>
      <c r="O28" s="59">
        <v>1.1953464346256146</v>
      </c>
      <c r="P28" s="69">
        <v>7.7983273885459425</v>
      </c>
      <c r="Q28" s="59">
        <v>2.4210402975530045</v>
      </c>
      <c r="R28" s="65">
        <v>21.64549405979977</v>
      </c>
      <c r="S28" s="60">
        <v>0.94723927257006091</v>
      </c>
      <c r="T28" s="65">
        <v>21.83132315077339</v>
      </c>
      <c r="U28" s="60">
        <v>1.972248161565449</v>
      </c>
      <c r="V28" s="65">
        <v>21.356461320042179</v>
      </c>
      <c r="W28" s="59">
        <v>1.0265168989193054</v>
      </c>
      <c r="X28" s="69">
        <v>-0.47486183073121069</v>
      </c>
      <c r="Y28" s="59">
        <v>2.1023103683048827</v>
      </c>
      <c r="Z28" s="65">
        <v>22.668618409661999</v>
      </c>
      <c r="AA28" s="60">
        <v>1.097027353753794</v>
      </c>
      <c r="AB28" s="65">
        <v>23.960245368380271</v>
      </c>
      <c r="AC28" s="60">
        <v>2.4472878387034762</v>
      </c>
      <c r="AD28" s="65">
        <v>22.234736301469351</v>
      </c>
      <c r="AE28" s="59">
        <v>1.0974245482151226</v>
      </c>
      <c r="AF28" s="69">
        <v>-1.7255090669109201</v>
      </c>
      <c r="AG28" s="60">
        <v>2.416426276687103</v>
      </c>
      <c r="AH28" s="65">
        <v>13.836940616146819</v>
      </c>
      <c r="AI28" s="60">
        <v>0.88610608654142087</v>
      </c>
      <c r="AJ28" s="65">
        <v>16.299459131027529</v>
      </c>
      <c r="AK28" s="60">
        <v>2.0641812594019422</v>
      </c>
      <c r="AL28" s="65">
        <v>13.322070483260291</v>
      </c>
      <c r="AM28" s="59">
        <v>0.9283236970825538</v>
      </c>
      <c r="AN28" s="69">
        <v>-2.9773886477672384</v>
      </c>
      <c r="AO28" s="59">
        <v>2.1430679296901367</v>
      </c>
      <c r="AP28" s="65">
        <v>28.181759695415149</v>
      </c>
      <c r="AQ28" s="60">
        <v>1.0970512732257824</v>
      </c>
      <c r="AR28" s="65">
        <v>27.934473628527819</v>
      </c>
      <c r="AS28" s="60">
        <v>2.3581883755407103</v>
      </c>
      <c r="AT28" s="65">
        <v>28.1185744178566</v>
      </c>
      <c r="AU28" s="59">
        <v>1.216890482747889</v>
      </c>
      <c r="AV28" s="69">
        <v>0.18410078932878093</v>
      </c>
      <c r="AW28" s="59">
        <v>2.5952477898758239</v>
      </c>
      <c r="AX28" s="65">
        <v>10.422544735382861</v>
      </c>
      <c r="AY28" s="60">
        <v>0.66192575118993513</v>
      </c>
      <c r="AZ28" s="65">
        <v>9.5959875946210769</v>
      </c>
      <c r="BA28" s="60">
        <v>1.4618999148335763</v>
      </c>
      <c r="BB28" s="65">
        <v>10.63766271887455</v>
      </c>
      <c r="BC28" s="59">
        <v>0.70508802930081715</v>
      </c>
      <c r="BD28" s="69">
        <v>1.041675124253473</v>
      </c>
      <c r="BE28" s="60">
        <v>1.5219278368207882</v>
      </c>
      <c r="BF28" s="65">
        <v>68.904686952633099</v>
      </c>
      <c r="BG28" s="60">
        <v>1.2212643586653051</v>
      </c>
      <c r="BH28" s="65">
        <v>65.346278457188419</v>
      </c>
      <c r="BI28" s="60">
        <v>2.5609741162178183</v>
      </c>
      <c r="BJ28" s="65">
        <v>69.599112815650386</v>
      </c>
      <c r="BK28" s="59">
        <v>1.3038096419328271</v>
      </c>
      <c r="BL28" s="69">
        <v>4.2528343584619677</v>
      </c>
      <c r="BM28" s="59">
        <v>2.73300246435941</v>
      </c>
      <c r="BN28" s="69">
        <v>50.962905430207996</v>
      </c>
      <c r="BO28" s="60">
        <v>1.2215611084243088</v>
      </c>
      <c r="BP28" s="65">
        <v>43.678975193005769</v>
      </c>
      <c r="BQ28" s="60">
        <v>2.7588899195699419</v>
      </c>
      <c r="BR28" s="65">
        <v>52.258572873986573</v>
      </c>
      <c r="BS28" s="59">
        <v>1.3287170687554632</v>
      </c>
      <c r="BT28" s="69">
        <v>8.5795976809808039</v>
      </c>
      <c r="BU28" s="59">
        <v>3.0223340099545468</v>
      </c>
      <c r="BV28" s="65">
        <v>83.845816582731544</v>
      </c>
      <c r="BW28" s="60">
        <v>1.1281399506560301</v>
      </c>
      <c r="BX28" s="65">
        <v>79.142066754861588</v>
      </c>
      <c r="BY28" s="60">
        <v>2.2666425132536818</v>
      </c>
      <c r="BZ28" s="65">
        <v>84.778808270513451</v>
      </c>
      <c r="CA28" s="59">
        <v>1.1801285176144516</v>
      </c>
      <c r="CB28" s="69">
        <v>5.6367415156518632</v>
      </c>
      <c r="CC28" s="59">
        <v>2.3304469980029321</v>
      </c>
      <c r="CD28" s="69">
        <v>51.530640547477581</v>
      </c>
      <c r="CE28" s="60">
        <v>1.1999872224182284</v>
      </c>
      <c r="CF28" s="65">
        <v>52.97560818532984</v>
      </c>
      <c r="CG28" s="60">
        <v>2.9284447936493567</v>
      </c>
      <c r="CH28" s="65">
        <v>51.418136893874191</v>
      </c>
      <c r="CI28" s="59">
        <v>1.282061167046286</v>
      </c>
      <c r="CJ28" s="69">
        <v>-1.5574712914556486</v>
      </c>
      <c r="CK28" s="61">
        <v>3.2211275628764349</v>
      </c>
    </row>
    <row r="29" spans="1:89">
      <c r="A29" s="39" t="s">
        <v>70</v>
      </c>
      <c r="B29" s="65">
        <v>4.6505674406256921</v>
      </c>
      <c r="C29" s="60">
        <v>4.3219818477884607E-2</v>
      </c>
      <c r="D29" s="65">
        <v>4.3231731186300753</v>
      </c>
      <c r="E29" s="60">
        <v>9.9619217530563131E-2</v>
      </c>
      <c r="F29" s="65">
        <v>4.7278103571252954</v>
      </c>
      <c r="G29" s="59">
        <v>5.2300505958553518E-2</v>
      </c>
      <c r="H29" s="69">
        <v>0.40463723849522015</v>
      </c>
      <c r="I29" s="59">
        <v>0.12103283893669539</v>
      </c>
      <c r="J29" s="65">
        <v>87.295138198264226</v>
      </c>
      <c r="K29" s="60">
        <v>0.83415591166110392</v>
      </c>
      <c r="L29" s="65">
        <v>78.581475296432686</v>
      </c>
      <c r="M29" s="60">
        <v>1.8561801925069141</v>
      </c>
      <c r="N29" s="65">
        <v>89.37791121549499</v>
      </c>
      <c r="O29" s="59">
        <v>0.86285024537728727</v>
      </c>
      <c r="P29" s="69">
        <v>10.796435919062304</v>
      </c>
      <c r="Q29" s="59">
        <v>1.8465869231282608</v>
      </c>
      <c r="R29" s="65">
        <v>46.680765757881829</v>
      </c>
      <c r="S29" s="60">
        <v>1.4772679528809047</v>
      </c>
      <c r="T29" s="65">
        <v>35.118399224065357</v>
      </c>
      <c r="U29" s="60">
        <v>2.1374279887243084</v>
      </c>
      <c r="V29" s="65">
        <v>49.515253682157073</v>
      </c>
      <c r="W29" s="59">
        <v>1.4985374977927648</v>
      </c>
      <c r="X29" s="69">
        <v>14.396854458091717</v>
      </c>
      <c r="Y29" s="59">
        <v>1.9980313785008899</v>
      </c>
      <c r="Z29" s="65">
        <v>72.65357791096595</v>
      </c>
      <c r="AA29" s="60">
        <v>1.3375654491637017</v>
      </c>
      <c r="AB29" s="65">
        <v>69.599065861809578</v>
      </c>
      <c r="AC29" s="60">
        <v>2.6851670691514999</v>
      </c>
      <c r="AD29" s="65">
        <v>73.461510923118084</v>
      </c>
      <c r="AE29" s="59">
        <v>1.3430493959397845</v>
      </c>
      <c r="AF29" s="69">
        <v>3.862445061308506</v>
      </c>
      <c r="AG29" s="60">
        <v>2.6047555915967484</v>
      </c>
      <c r="AH29" s="65">
        <v>6.497455507147115</v>
      </c>
      <c r="AI29" s="60">
        <v>0.51827432834235931</v>
      </c>
      <c r="AJ29" s="65">
        <v>11.51876763398497</v>
      </c>
      <c r="AK29" s="60">
        <v>1.3972418843307761</v>
      </c>
      <c r="AL29" s="65">
        <v>5.2593126698775761</v>
      </c>
      <c r="AM29" s="59">
        <v>0.52710532823564971</v>
      </c>
      <c r="AN29" s="69">
        <v>-6.2594549641073938</v>
      </c>
      <c r="AO29" s="59">
        <v>1.4460453569280576</v>
      </c>
      <c r="AP29" s="65">
        <v>16.349758135910029</v>
      </c>
      <c r="AQ29" s="60">
        <v>1.0439552845485891</v>
      </c>
      <c r="AR29" s="65">
        <v>17.18688917331092</v>
      </c>
      <c r="AS29" s="60">
        <v>2.1351434393308519</v>
      </c>
      <c r="AT29" s="65">
        <v>16.160571562430459</v>
      </c>
      <c r="AU29" s="59">
        <v>1.1151973420998964</v>
      </c>
      <c r="AV29" s="69">
        <v>-1.0263176108804615</v>
      </c>
      <c r="AW29" s="59">
        <v>2.2555980622205762</v>
      </c>
      <c r="AX29" s="65">
        <v>12.87015938829509</v>
      </c>
      <c r="AY29" s="60">
        <v>0.69366198336772644</v>
      </c>
      <c r="AZ29" s="65">
        <v>8.7799836418577257</v>
      </c>
      <c r="BA29" s="60">
        <v>1.3225333736450022</v>
      </c>
      <c r="BB29" s="65">
        <v>13.843810146999131</v>
      </c>
      <c r="BC29" s="59">
        <v>0.70387305520156673</v>
      </c>
      <c r="BD29" s="69">
        <v>5.0638265051414049</v>
      </c>
      <c r="BE29" s="60">
        <v>1.325180707616167</v>
      </c>
      <c r="BF29" s="65">
        <v>32.471659696638369</v>
      </c>
      <c r="BG29" s="60">
        <v>1.3335822388342353</v>
      </c>
      <c r="BH29" s="65">
        <v>39.194771079556958</v>
      </c>
      <c r="BI29" s="60">
        <v>2.5234607991595048</v>
      </c>
      <c r="BJ29" s="65">
        <v>30.755406100384668</v>
      </c>
      <c r="BK29" s="59">
        <v>1.3534845605696062</v>
      </c>
      <c r="BL29" s="69">
        <v>-8.4393649791722893</v>
      </c>
      <c r="BM29" s="59">
        <v>2.4851577377063863</v>
      </c>
      <c r="BN29" s="69">
        <v>46.675241367754033</v>
      </c>
      <c r="BO29" s="60">
        <v>1.2270809005003895</v>
      </c>
      <c r="BP29" s="65">
        <v>41.689042081063718</v>
      </c>
      <c r="BQ29" s="60">
        <v>2.4012466845174054</v>
      </c>
      <c r="BR29" s="65">
        <v>47.806804284095527</v>
      </c>
      <c r="BS29" s="59">
        <v>1.3727776197152166</v>
      </c>
      <c r="BT29" s="69">
        <v>6.1177622030318091</v>
      </c>
      <c r="BU29" s="59">
        <v>2.7084111055160656</v>
      </c>
      <c r="BV29" s="65">
        <v>91.475987725139376</v>
      </c>
      <c r="BW29" s="60">
        <v>0.67564024378675402</v>
      </c>
      <c r="BX29" s="65">
        <v>85.621182492877566</v>
      </c>
      <c r="BY29" s="60">
        <v>2.6670978171349371</v>
      </c>
      <c r="BZ29" s="65">
        <v>92.869585511268454</v>
      </c>
      <c r="CA29" s="59">
        <v>0.7982184993644289</v>
      </c>
      <c r="CB29" s="69">
        <v>7.2484030183908885</v>
      </c>
      <c r="CC29" s="59">
        <v>3.0505037036139906</v>
      </c>
      <c r="CD29" s="69">
        <v>55.612800918370752</v>
      </c>
      <c r="CE29" s="60">
        <v>1.0731705378506171</v>
      </c>
      <c r="CF29" s="65">
        <v>48.619599866119522</v>
      </c>
      <c r="CG29" s="60">
        <v>2.0468729927071005</v>
      </c>
      <c r="CH29" s="65">
        <v>57.238759535699486</v>
      </c>
      <c r="CI29" s="59">
        <v>1.2554703374594383</v>
      </c>
      <c r="CJ29" s="69">
        <v>8.6191596695799646</v>
      </c>
      <c r="CK29" s="61">
        <v>2.390210796016532</v>
      </c>
    </row>
    <row r="30" spans="1:89">
      <c r="A30" s="39" t="s">
        <v>99</v>
      </c>
      <c r="B30" s="65">
        <v>4.579257129009366</v>
      </c>
      <c r="C30" s="60">
        <v>6.7067737019678789E-2</v>
      </c>
      <c r="D30" s="65">
        <v>3.977218419151737</v>
      </c>
      <c r="E30" s="60">
        <v>0.15934685892053077</v>
      </c>
      <c r="F30" s="65">
        <v>4.7346798554144831</v>
      </c>
      <c r="G30" s="59">
        <v>7.5383652878338869E-2</v>
      </c>
      <c r="H30" s="69">
        <v>0.75746143626274609</v>
      </c>
      <c r="I30" s="59">
        <v>0.17471254704791683</v>
      </c>
      <c r="J30" s="65">
        <v>84.919322252764616</v>
      </c>
      <c r="K30" s="60">
        <v>1.1129402418869396</v>
      </c>
      <c r="L30" s="65">
        <v>78.116043895927433</v>
      </c>
      <c r="M30" s="60">
        <v>2.757677512082481</v>
      </c>
      <c r="N30" s="65">
        <v>86.654046652812482</v>
      </c>
      <c r="O30" s="59">
        <v>1.2107012934290537</v>
      </c>
      <c r="P30" s="69">
        <v>8.5380027568850494</v>
      </c>
      <c r="Q30" s="59">
        <v>3.0133734577570985</v>
      </c>
      <c r="R30" s="65">
        <v>34.364036054025632</v>
      </c>
      <c r="S30" s="60">
        <v>1.2668477313450675</v>
      </c>
      <c r="T30" s="65">
        <v>25.379060274737299</v>
      </c>
      <c r="U30" s="60">
        <v>2.6665373125299072</v>
      </c>
      <c r="V30" s="65">
        <v>36.828258615438017</v>
      </c>
      <c r="W30" s="59">
        <v>1.5298765875310398</v>
      </c>
      <c r="X30" s="69">
        <v>11.449198340700718</v>
      </c>
      <c r="Y30" s="59">
        <v>3.2285309369128381</v>
      </c>
      <c r="Z30" s="65">
        <v>62.351897110443367</v>
      </c>
      <c r="AA30" s="60">
        <v>1.4915308438174708</v>
      </c>
      <c r="AB30" s="65">
        <v>50.898367799151472</v>
      </c>
      <c r="AC30" s="60">
        <v>3.6864633145294294</v>
      </c>
      <c r="AD30" s="65">
        <v>65.460224584467753</v>
      </c>
      <c r="AE30" s="59">
        <v>1.6343652263176094</v>
      </c>
      <c r="AF30" s="69">
        <v>14.56185678531628</v>
      </c>
      <c r="AG30" s="60">
        <v>4.0756693713368044</v>
      </c>
      <c r="AH30" s="65">
        <v>11.451004651765929</v>
      </c>
      <c r="AI30" s="60">
        <v>1.0638644845246485</v>
      </c>
      <c r="AJ30" s="65">
        <v>23.120484287984571</v>
      </c>
      <c r="AK30" s="60">
        <v>3.0662037739443351</v>
      </c>
      <c r="AL30" s="65">
        <v>8.5603488344537553</v>
      </c>
      <c r="AM30" s="59">
        <v>1.1114837143575529</v>
      </c>
      <c r="AN30" s="69">
        <v>-14.560135453530815</v>
      </c>
      <c r="AO30" s="59">
        <v>3.3596002192373566</v>
      </c>
      <c r="AP30" s="65">
        <v>61.19723155308543</v>
      </c>
      <c r="AQ30" s="60">
        <v>1.3761652057521137</v>
      </c>
      <c r="AR30" s="65">
        <v>46.823377091946547</v>
      </c>
      <c r="AS30" s="60">
        <v>3.1047141275981245</v>
      </c>
      <c r="AT30" s="65">
        <v>64.920665628085175</v>
      </c>
      <c r="AU30" s="59">
        <v>1.5859595480731923</v>
      </c>
      <c r="AV30" s="69">
        <v>18.097288536138628</v>
      </c>
      <c r="AW30" s="59">
        <v>3.5039517231191324</v>
      </c>
      <c r="AX30" s="65">
        <v>26.378038769252171</v>
      </c>
      <c r="AY30" s="60">
        <v>1.3865335987750729</v>
      </c>
      <c r="AZ30" s="65">
        <v>23.141248638775568</v>
      </c>
      <c r="BA30" s="60">
        <v>3.0734559340201093</v>
      </c>
      <c r="BB30" s="65">
        <v>27.11931838942915</v>
      </c>
      <c r="BC30" s="59">
        <v>1.4923256390522253</v>
      </c>
      <c r="BD30" s="69">
        <v>3.9780697506535816</v>
      </c>
      <c r="BE30" s="60">
        <v>3.2919481821856169</v>
      </c>
      <c r="BF30" s="65">
        <v>23.398404848086692</v>
      </c>
      <c r="BG30" s="60">
        <v>1.3330274734353835</v>
      </c>
      <c r="BH30" s="65">
        <v>20.953008129649721</v>
      </c>
      <c r="BI30" s="60">
        <v>2.6753731491214707</v>
      </c>
      <c r="BJ30" s="65">
        <v>23.92964115292305</v>
      </c>
      <c r="BK30" s="59">
        <v>1.4925245596571992</v>
      </c>
      <c r="BL30" s="69">
        <v>2.9766330232733296</v>
      </c>
      <c r="BM30" s="59">
        <v>2.9639211978051416</v>
      </c>
      <c r="BN30" s="69">
        <v>55.674855471542386</v>
      </c>
      <c r="BO30" s="60">
        <v>1.5097894333477517</v>
      </c>
      <c r="BP30" s="65">
        <v>46.670372823370492</v>
      </c>
      <c r="BQ30" s="60">
        <v>3.6381946229500817</v>
      </c>
      <c r="BR30" s="65">
        <v>57.811389337477259</v>
      </c>
      <c r="BS30" s="59">
        <v>1.6188818758828469</v>
      </c>
      <c r="BT30" s="69">
        <v>11.141016514106767</v>
      </c>
      <c r="BU30" s="59">
        <v>3.8627421592447724</v>
      </c>
      <c r="BV30" s="65">
        <v>73.080684714228582</v>
      </c>
      <c r="BW30" s="60">
        <v>1.3361841511549366</v>
      </c>
      <c r="BX30" s="65">
        <v>60.13033608917916</v>
      </c>
      <c r="BY30" s="60">
        <v>3.6476335436134746</v>
      </c>
      <c r="BZ30" s="65">
        <v>76.400424293704788</v>
      </c>
      <c r="CA30" s="59">
        <v>1.500912863951442</v>
      </c>
      <c r="CB30" s="69">
        <v>16.270088204525628</v>
      </c>
      <c r="CC30" s="59">
        <v>4.0969404444758704</v>
      </c>
      <c r="CD30" s="69">
        <v>34.259295852255349</v>
      </c>
      <c r="CE30" s="60">
        <v>1.6842180181991315</v>
      </c>
      <c r="CF30" s="65">
        <v>27.639554301547619</v>
      </c>
      <c r="CG30" s="60">
        <v>3.2896044524801091</v>
      </c>
      <c r="CH30" s="65">
        <v>36.02999049102165</v>
      </c>
      <c r="CI30" s="59">
        <v>1.9369252126967709</v>
      </c>
      <c r="CJ30" s="69">
        <v>8.3904361894740305</v>
      </c>
      <c r="CK30" s="61">
        <v>3.7095306830527708</v>
      </c>
    </row>
    <row r="31" spans="1:89">
      <c r="A31" s="39" t="s">
        <v>85</v>
      </c>
      <c r="B31" s="65">
        <v>3.3052280857373169</v>
      </c>
      <c r="C31" s="60">
        <v>4.4884135083840232E-2</v>
      </c>
      <c r="D31" s="65">
        <v>3.1124606870432872</v>
      </c>
      <c r="E31" s="60">
        <v>9.5983098548292511E-2</v>
      </c>
      <c r="F31" s="65">
        <v>3.3538574007173438</v>
      </c>
      <c r="G31" s="59">
        <v>4.7624654249591704E-2</v>
      </c>
      <c r="H31" s="69">
        <v>0.24139671367405668</v>
      </c>
      <c r="I31" s="59">
        <v>0.10163297131773549</v>
      </c>
      <c r="J31" s="65">
        <v>81.166591287966085</v>
      </c>
      <c r="K31" s="60">
        <v>0.95393986495508087</v>
      </c>
      <c r="L31" s="65">
        <v>68.285345313405486</v>
      </c>
      <c r="M31" s="60">
        <v>2.6581904902912976</v>
      </c>
      <c r="N31" s="65">
        <v>84.106260997823711</v>
      </c>
      <c r="O31" s="59">
        <v>0.79885256699224472</v>
      </c>
      <c r="P31" s="69">
        <v>15.820915684418225</v>
      </c>
      <c r="Q31" s="59">
        <v>2.5628205486766746</v>
      </c>
      <c r="R31" s="65">
        <v>49.386663662094797</v>
      </c>
      <c r="S31" s="60">
        <v>1.4479024361840853</v>
      </c>
      <c r="T31" s="65">
        <v>44.002066458275337</v>
      </c>
      <c r="U31" s="60">
        <v>2.3265920810336858</v>
      </c>
      <c r="V31" s="65">
        <v>50.620844741559608</v>
      </c>
      <c r="W31" s="59">
        <v>1.5585439381459754</v>
      </c>
      <c r="X31" s="69">
        <v>6.6187782832842714</v>
      </c>
      <c r="Y31" s="59">
        <v>2.4548010168162917</v>
      </c>
      <c r="Z31" s="65">
        <v>53.584016117709687</v>
      </c>
      <c r="AA31" s="60">
        <v>1.0533247275963662</v>
      </c>
      <c r="AB31" s="65">
        <v>43.399619315814412</v>
      </c>
      <c r="AC31" s="60">
        <v>2.9020499609726622</v>
      </c>
      <c r="AD31" s="65">
        <v>55.931995987697327</v>
      </c>
      <c r="AE31" s="59">
        <v>1.090755976862708</v>
      </c>
      <c r="AF31" s="69">
        <v>12.532376671882915</v>
      </c>
      <c r="AG31" s="60">
        <v>3.05326784265247</v>
      </c>
      <c r="AH31" s="65">
        <v>12.793993788338771</v>
      </c>
      <c r="AI31" s="60">
        <v>0.65805315810077869</v>
      </c>
      <c r="AJ31" s="65">
        <v>32.271679214121143</v>
      </c>
      <c r="AK31" s="60">
        <v>2.0835379000974124</v>
      </c>
      <c r="AL31" s="65">
        <v>8.5206667872554256</v>
      </c>
      <c r="AM31" s="59">
        <v>0.49975225262892048</v>
      </c>
      <c r="AN31" s="69">
        <v>-23.751012426865717</v>
      </c>
      <c r="AO31" s="59">
        <v>2.0822409996321443</v>
      </c>
      <c r="AP31" s="65">
        <v>16.5672558591904</v>
      </c>
      <c r="AQ31" s="60">
        <v>0.87646093905217826</v>
      </c>
      <c r="AR31" s="65">
        <v>12.14388787254572</v>
      </c>
      <c r="AS31" s="60">
        <v>1.3215718672997574</v>
      </c>
      <c r="AT31" s="65">
        <v>17.550497356813452</v>
      </c>
      <c r="AU31" s="59">
        <v>1.0190449960260164</v>
      </c>
      <c r="AV31" s="69">
        <v>5.4066094842677312</v>
      </c>
      <c r="AW31" s="59">
        <v>1.6379953309643949</v>
      </c>
      <c r="AX31" s="65">
        <v>9.0271370855416784</v>
      </c>
      <c r="AY31" s="60">
        <v>0.50710125831286523</v>
      </c>
      <c r="AZ31" s="65">
        <v>10.27716938719745</v>
      </c>
      <c r="BA31" s="60">
        <v>1.2754864065665361</v>
      </c>
      <c r="BB31" s="65">
        <v>8.7014931948631062</v>
      </c>
      <c r="BC31" s="59">
        <v>0.61620774413627644</v>
      </c>
      <c r="BD31" s="69">
        <v>-1.5756761923343436</v>
      </c>
      <c r="BE31" s="60">
        <v>1.5134326646916076</v>
      </c>
      <c r="BF31" s="65">
        <v>24.666147281537139</v>
      </c>
      <c r="BG31" s="60">
        <v>0.76557247099952508</v>
      </c>
      <c r="BH31" s="65">
        <v>23.145085268795238</v>
      </c>
      <c r="BI31" s="60">
        <v>1.9117086226137361</v>
      </c>
      <c r="BJ31" s="65">
        <v>25.129101896725761</v>
      </c>
      <c r="BK31" s="59">
        <v>0.88609369286654316</v>
      </c>
      <c r="BL31" s="69">
        <v>1.9840166279305222</v>
      </c>
      <c r="BM31" s="59">
        <v>2.170007906680369</v>
      </c>
      <c r="BN31" s="69">
        <v>31.780213407087651</v>
      </c>
      <c r="BO31" s="60">
        <v>1.0071917312117842</v>
      </c>
      <c r="BP31" s="65">
        <v>20.426201218344129</v>
      </c>
      <c r="BQ31" s="60">
        <v>1.5714447756452579</v>
      </c>
      <c r="BR31" s="65">
        <v>34.339799601197832</v>
      </c>
      <c r="BS31" s="59">
        <v>1.1230448981801782</v>
      </c>
      <c r="BT31" s="69">
        <v>13.913598382853703</v>
      </c>
      <c r="BU31" s="59">
        <v>1.8896220569138737</v>
      </c>
      <c r="BV31" s="65">
        <v>24.598596125693302</v>
      </c>
      <c r="BW31" s="60">
        <v>0.7557074893107748</v>
      </c>
      <c r="BX31" s="65">
        <v>27.031773066376839</v>
      </c>
      <c r="BY31" s="60">
        <v>1.7209065492129139</v>
      </c>
      <c r="BZ31" s="65">
        <v>24.15489385586223</v>
      </c>
      <c r="CA31" s="59">
        <v>0.87518153996248094</v>
      </c>
      <c r="CB31" s="69">
        <v>-2.876879210514609</v>
      </c>
      <c r="CC31" s="59">
        <v>1.9800102042694765</v>
      </c>
      <c r="CD31" s="69">
        <v>28.785747533225429</v>
      </c>
      <c r="CE31" s="60">
        <v>0.87098572448131228</v>
      </c>
      <c r="CF31" s="65">
        <v>31.434445882974011</v>
      </c>
      <c r="CG31" s="60">
        <v>1.9716019516108974</v>
      </c>
      <c r="CH31" s="65">
        <v>28.28591975023053</v>
      </c>
      <c r="CI31" s="59">
        <v>0.97376747145865639</v>
      </c>
      <c r="CJ31" s="69">
        <v>-3.1485261327434806</v>
      </c>
      <c r="CK31" s="61">
        <v>2.2244814542873055</v>
      </c>
    </row>
    <row r="32" spans="1:89">
      <c r="A32" s="39" t="s">
        <v>97</v>
      </c>
      <c r="B32" s="65">
        <v>4.5455009139560278</v>
      </c>
      <c r="C32" s="60">
        <v>4.8504421057670617E-2</v>
      </c>
      <c r="D32" s="65">
        <v>4.0953297028775184</v>
      </c>
      <c r="E32" s="60">
        <v>0.11370986949126785</v>
      </c>
      <c r="F32" s="65">
        <v>4.6996306346974874</v>
      </c>
      <c r="G32" s="59">
        <v>6.2813074912406508E-2</v>
      </c>
      <c r="H32" s="69">
        <v>0.60430093181996902</v>
      </c>
      <c r="I32" s="59">
        <v>0.13956168739028735</v>
      </c>
      <c r="J32" s="65">
        <v>81.84670393137408</v>
      </c>
      <c r="K32" s="60">
        <v>0.8898396881983679</v>
      </c>
      <c r="L32" s="65">
        <v>75.518841350352261</v>
      </c>
      <c r="M32" s="60">
        <v>2.366613578658598</v>
      </c>
      <c r="N32" s="65">
        <v>83.809402996884629</v>
      </c>
      <c r="O32" s="59">
        <v>0.95885027401250711</v>
      </c>
      <c r="P32" s="69">
        <v>8.2905616465323675</v>
      </c>
      <c r="Q32" s="59">
        <v>2.5870416977989956</v>
      </c>
      <c r="R32" s="65">
        <v>52.368128734430492</v>
      </c>
      <c r="S32" s="60">
        <v>1.2082234065348931</v>
      </c>
      <c r="T32" s="65">
        <v>44.26755539104829</v>
      </c>
      <c r="U32" s="60">
        <v>2.2947977977332532</v>
      </c>
      <c r="V32" s="65">
        <v>55.154068446363603</v>
      </c>
      <c r="W32" s="59">
        <v>1.3700824141645431</v>
      </c>
      <c r="X32" s="69">
        <v>10.886513055315312</v>
      </c>
      <c r="Y32" s="59">
        <v>2.6800228902783907</v>
      </c>
      <c r="Z32" s="65">
        <v>56.932653328262262</v>
      </c>
      <c r="AA32" s="60">
        <v>1.0844602391892815</v>
      </c>
      <c r="AB32" s="65">
        <v>50.314717734442397</v>
      </c>
      <c r="AC32" s="60">
        <v>2.091677066992184</v>
      </c>
      <c r="AD32" s="65">
        <v>59.276808874815252</v>
      </c>
      <c r="AE32" s="59">
        <v>1.2704638718324266</v>
      </c>
      <c r="AF32" s="69">
        <v>8.9620911403728556</v>
      </c>
      <c r="AG32" s="60">
        <v>2.4489499895651381</v>
      </c>
      <c r="AH32" s="65">
        <v>25.92607565935192</v>
      </c>
      <c r="AI32" s="60">
        <v>1.0035869768424248</v>
      </c>
      <c r="AJ32" s="65">
        <v>30.9545974673755</v>
      </c>
      <c r="AK32" s="60">
        <v>2.259126367947129</v>
      </c>
      <c r="AL32" s="65">
        <v>24.47317490832188</v>
      </c>
      <c r="AM32" s="59">
        <v>1.3203686456537034</v>
      </c>
      <c r="AN32" s="69">
        <v>-6.4814225590536196</v>
      </c>
      <c r="AO32" s="59">
        <v>2.8875936315762898</v>
      </c>
      <c r="AP32" s="65">
        <v>24.874513959192178</v>
      </c>
      <c r="AQ32" s="60">
        <v>1.5323614757832948</v>
      </c>
      <c r="AR32" s="65">
        <v>23.617809451653919</v>
      </c>
      <c r="AS32" s="60">
        <v>2.2096339492731181</v>
      </c>
      <c r="AT32" s="65">
        <v>25.255301036833909</v>
      </c>
      <c r="AU32" s="59">
        <v>1.6769246877175159</v>
      </c>
      <c r="AV32" s="69">
        <v>1.6374915851799905</v>
      </c>
      <c r="AW32" s="59">
        <v>2.191525372749096</v>
      </c>
      <c r="AX32" s="65">
        <v>14.739347455439161</v>
      </c>
      <c r="AY32" s="60">
        <v>0.88542473408689937</v>
      </c>
      <c r="AZ32" s="65">
        <v>14.17868372295219</v>
      </c>
      <c r="BA32" s="60">
        <v>1.4514010589629145</v>
      </c>
      <c r="BB32" s="65">
        <v>15.029863425185839</v>
      </c>
      <c r="BC32" s="59">
        <v>1.0643290201953355</v>
      </c>
      <c r="BD32" s="69">
        <v>0.85117970223364914</v>
      </c>
      <c r="BE32" s="60">
        <v>1.7512632732557853</v>
      </c>
      <c r="BF32" s="65">
        <v>49.392197466289907</v>
      </c>
      <c r="BG32" s="60">
        <v>1.4730195154611134</v>
      </c>
      <c r="BH32" s="65">
        <v>45.811911824859443</v>
      </c>
      <c r="BI32" s="60">
        <v>2.3120232423899765</v>
      </c>
      <c r="BJ32" s="65">
        <v>50.55797349260488</v>
      </c>
      <c r="BK32" s="59">
        <v>1.6851495440674285</v>
      </c>
      <c r="BL32" s="69">
        <v>4.7460616677454368</v>
      </c>
      <c r="BM32" s="59">
        <v>2.583121906947921</v>
      </c>
      <c r="BN32" s="69">
        <v>53.163336739201043</v>
      </c>
      <c r="BO32" s="60">
        <v>1.3291687698790338</v>
      </c>
      <c r="BP32" s="65">
        <v>40.768180043297249</v>
      </c>
      <c r="BQ32" s="60">
        <v>2.6380263226603109</v>
      </c>
      <c r="BR32" s="65">
        <v>57.057259221636713</v>
      </c>
      <c r="BS32" s="59">
        <v>1.7616989809880506</v>
      </c>
      <c r="BT32" s="69">
        <v>16.289079178339463</v>
      </c>
      <c r="BU32" s="59">
        <v>3.3289055648294172</v>
      </c>
      <c r="BV32" s="65">
        <v>71.488737585254398</v>
      </c>
      <c r="BW32" s="60">
        <v>0.94177800415713131</v>
      </c>
      <c r="BX32" s="65">
        <v>60.582099948937731</v>
      </c>
      <c r="BY32" s="60">
        <v>2.1113415302340397</v>
      </c>
      <c r="BZ32" s="65">
        <v>75.252891361582343</v>
      </c>
      <c r="CA32" s="59">
        <v>1.1515062491784251</v>
      </c>
      <c r="CB32" s="69">
        <v>14.670791412644611</v>
      </c>
      <c r="CC32" s="59">
        <v>2.5884176399588728</v>
      </c>
      <c r="CD32" s="69">
        <v>30.390189610777981</v>
      </c>
      <c r="CE32" s="60">
        <v>1.1102622092660954</v>
      </c>
      <c r="CF32" s="65">
        <v>29.18900769029791</v>
      </c>
      <c r="CG32" s="60">
        <v>2.3932456068574779</v>
      </c>
      <c r="CH32" s="65">
        <v>30.94623913416822</v>
      </c>
      <c r="CI32" s="59">
        <v>1.440736426804752</v>
      </c>
      <c r="CJ32" s="69">
        <v>1.7572314438703103</v>
      </c>
      <c r="CK32" s="61">
        <v>3.0415310400298741</v>
      </c>
    </row>
    <row r="33" spans="1:89">
      <c r="A33" s="39" t="s">
        <v>82</v>
      </c>
      <c r="B33" s="65">
        <v>3.5784389143440838</v>
      </c>
      <c r="C33" s="60">
        <v>6.0902843174158915E-2</v>
      </c>
      <c r="D33" s="65">
        <v>3.566361992907682</v>
      </c>
      <c r="E33" s="60">
        <v>0.10184017282526371</v>
      </c>
      <c r="F33" s="65">
        <v>3.5794211438790589</v>
      </c>
      <c r="G33" s="59">
        <v>6.4961461120148181E-2</v>
      </c>
      <c r="H33" s="69">
        <v>1.3059150971376887E-2</v>
      </c>
      <c r="I33" s="59">
        <v>0.10434632662013696</v>
      </c>
      <c r="J33" s="65">
        <v>37.305059903178048</v>
      </c>
      <c r="K33" s="60">
        <v>1.1551230012709512</v>
      </c>
      <c r="L33" s="65">
        <v>45.177164904292638</v>
      </c>
      <c r="M33" s="60">
        <v>2.2621637663139427</v>
      </c>
      <c r="N33" s="65">
        <v>35.225908305176283</v>
      </c>
      <c r="O33" s="59">
        <v>1.2091229439827091</v>
      </c>
      <c r="P33" s="69">
        <v>-9.9512565991163555</v>
      </c>
      <c r="Q33" s="59">
        <v>2.3304133348403053</v>
      </c>
      <c r="R33" s="65">
        <v>9.4108903101126948</v>
      </c>
      <c r="S33" s="60">
        <v>0.89293325785535926</v>
      </c>
      <c r="T33" s="65">
        <v>8.4329769290763696</v>
      </c>
      <c r="U33" s="60">
        <v>1.3405665119940529</v>
      </c>
      <c r="V33" s="65">
        <v>9.6628971179467769</v>
      </c>
      <c r="W33" s="59">
        <v>0.89777828739399179</v>
      </c>
      <c r="X33" s="69">
        <v>1.2299201888704072</v>
      </c>
      <c r="Y33" s="59">
        <v>1.1286263152310876</v>
      </c>
      <c r="Z33" s="65">
        <v>60.55760827349723</v>
      </c>
      <c r="AA33" s="60">
        <v>1.1757770073607123</v>
      </c>
      <c r="AB33" s="65">
        <v>61.176575935617031</v>
      </c>
      <c r="AC33" s="60">
        <v>2.0748877884704169</v>
      </c>
      <c r="AD33" s="65">
        <v>60.348183271705679</v>
      </c>
      <c r="AE33" s="59">
        <v>1.3738525413666973</v>
      </c>
      <c r="AF33" s="69">
        <v>-0.82839266391135169</v>
      </c>
      <c r="AG33" s="60">
        <v>2.4605181901818085</v>
      </c>
      <c r="AH33" s="65">
        <v>6.2339621879000457</v>
      </c>
      <c r="AI33" s="60">
        <v>0.43344737970264913</v>
      </c>
      <c r="AJ33" s="65">
        <v>3.7347216185397389</v>
      </c>
      <c r="AK33" s="60">
        <v>0.74691451998903746</v>
      </c>
      <c r="AL33" s="65">
        <v>6.8705381635631317</v>
      </c>
      <c r="AM33" s="59">
        <v>0.54403601577251537</v>
      </c>
      <c r="AN33" s="69">
        <v>3.1358165450233928</v>
      </c>
      <c r="AO33" s="59">
        <v>0.99622281525534429</v>
      </c>
      <c r="AP33" s="65">
        <v>65.067269846038471</v>
      </c>
      <c r="AQ33" s="60">
        <v>1.0527344445822713</v>
      </c>
      <c r="AR33" s="65">
        <v>66.421773857110196</v>
      </c>
      <c r="AS33" s="60">
        <v>2.0410003288016116</v>
      </c>
      <c r="AT33" s="65">
        <v>64.611157610995065</v>
      </c>
      <c r="AU33" s="59">
        <v>1.1377208787059652</v>
      </c>
      <c r="AV33" s="69">
        <v>-1.8106162461151314</v>
      </c>
      <c r="AW33" s="59">
        <v>2.1918090054217454</v>
      </c>
      <c r="AX33" s="65">
        <v>9.1241949103710009</v>
      </c>
      <c r="AY33" s="60">
        <v>0.62216394168803391</v>
      </c>
      <c r="AZ33" s="65">
        <v>8.0117296330231511</v>
      </c>
      <c r="BA33" s="60">
        <v>1.163755514032432</v>
      </c>
      <c r="BB33" s="65">
        <v>9.4479282033450005</v>
      </c>
      <c r="BC33" s="59">
        <v>0.66935957854612493</v>
      </c>
      <c r="BD33" s="69">
        <v>1.4361985703218494</v>
      </c>
      <c r="BE33" s="60">
        <v>1.2103307437215047</v>
      </c>
      <c r="BF33" s="65">
        <v>55.223418683190957</v>
      </c>
      <c r="BG33" s="60">
        <v>1.2354264183740735</v>
      </c>
      <c r="BH33" s="65">
        <v>53.139271742877291</v>
      </c>
      <c r="BI33" s="60">
        <v>2.0825991353315598</v>
      </c>
      <c r="BJ33" s="65">
        <v>55.801802160332279</v>
      </c>
      <c r="BK33" s="59">
        <v>1.3645870220876191</v>
      </c>
      <c r="BL33" s="69">
        <v>2.6625304174549882</v>
      </c>
      <c r="BM33" s="59">
        <v>2.2619370919252662</v>
      </c>
      <c r="BN33" s="69">
        <v>30.587860542398239</v>
      </c>
      <c r="BO33" s="60">
        <v>1.0764562016211638</v>
      </c>
      <c r="BP33" s="65">
        <v>30.75481024742793</v>
      </c>
      <c r="BQ33" s="60">
        <v>1.9205263483066626</v>
      </c>
      <c r="BR33" s="65">
        <v>30.54161137660379</v>
      </c>
      <c r="BS33" s="59">
        <v>1.1714621832422587</v>
      </c>
      <c r="BT33" s="69">
        <v>-0.21319887082414013</v>
      </c>
      <c r="BU33" s="59">
        <v>2.0797863718493108</v>
      </c>
      <c r="BV33" s="65">
        <v>67.460512307114968</v>
      </c>
      <c r="BW33" s="60">
        <v>1.0120355046085427</v>
      </c>
      <c r="BX33" s="65">
        <v>63.941117932288947</v>
      </c>
      <c r="BY33" s="60">
        <v>1.9002744791063126</v>
      </c>
      <c r="BZ33" s="65">
        <v>68.326740109207321</v>
      </c>
      <c r="CA33" s="59">
        <v>1.0755238907390863</v>
      </c>
      <c r="CB33" s="69">
        <v>4.3856221769183747</v>
      </c>
      <c r="CC33" s="59">
        <v>1.9732717232624286</v>
      </c>
      <c r="CD33" s="69">
        <v>18.410114035660449</v>
      </c>
      <c r="CE33" s="60">
        <v>0.82056688167477465</v>
      </c>
      <c r="CF33" s="65">
        <v>17.27317468203492</v>
      </c>
      <c r="CG33" s="60">
        <v>1.4594528767767645</v>
      </c>
      <c r="CH33" s="65">
        <v>18.669900015546311</v>
      </c>
      <c r="CI33" s="59">
        <v>0.94127184984767809</v>
      </c>
      <c r="CJ33" s="69">
        <v>1.3967253335113909</v>
      </c>
      <c r="CK33" s="61">
        <v>1.6563074751041227</v>
      </c>
    </row>
    <row r="34" spans="1:89">
      <c r="A34" s="39" t="s">
        <v>454</v>
      </c>
      <c r="B34" s="65">
        <v>4.30711676577703</v>
      </c>
      <c r="C34" s="60">
        <v>0.10277375259750653</v>
      </c>
      <c r="D34" s="65">
        <v>4.1595450608231967</v>
      </c>
      <c r="E34" s="60">
        <v>0.12995222423098959</v>
      </c>
      <c r="F34" s="65">
        <v>4.3600261061672878</v>
      </c>
      <c r="G34" s="59">
        <v>0.12751739458623845</v>
      </c>
      <c r="H34" s="69">
        <v>0.20048104534409106</v>
      </c>
      <c r="I34" s="59">
        <v>0.16924155131172361</v>
      </c>
      <c r="J34" s="65">
        <v>70.704421337372636</v>
      </c>
      <c r="K34" s="60">
        <v>1.6612372666871629</v>
      </c>
      <c r="L34" s="65">
        <v>67.83728914979153</v>
      </c>
      <c r="M34" s="60">
        <v>3.0893819673405027</v>
      </c>
      <c r="N34" s="65">
        <v>71.823592080197344</v>
      </c>
      <c r="O34" s="59">
        <v>2.0892282285280146</v>
      </c>
      <c r="P34" s="69">
        <v>3.9863029304058131</v>
      </c>
      <c r="Q34" s="59">
        <v>3.887457361256125</v>
      </c>
      <c r="R34" s="65">
        <v>19.589131510841099</v>
      </c>
      <c r="S34" s="60">
        <v>1.9043944259334185</v>
      </c>
      <c r="T34" s="65">
        <v>18.089820616305531</v>
      </c>
      <c r="U34" s="60">
        <v>3.0855566834216166</v>
      </c>
      <c r="V34" s="65">
        <v>20.162080520982091</v>
      </c>
      <c r="W34" s="59">
        <v>1.9988898385327205</v>
      </c>
      <c r="X34" s="69">
        <v>2.0722599046765602</v>
      </c>
      <c r="Y34" s="59">
        <v>3.012649636820953</v>
      </c>
      <c r="Z34" s="65">
        <v>55.916585714391772</v>
      </c>
      <c r="AA34" s="60">
        <v>1.5983759065911514</v>
      </c>
      <c r="AB34" s="65">
        <v>57.949113520529032</v>
      </c>
      <c r="AC34" s="60">
        <v>2.5205972563228838</v>
      </c>
      <c r="AD34" s="65">
        <v>54.927228111508732</v>
      </c>
      <c r="AE34" s="59">
        <v>2.0019725456682198</v>
      </c>
      <c r="AF34" s="69">
        <v>-3.0218854090202996</v>
      </c>
      <c r="AG34" s="60">
        <v>3.2284223538554948</v>
      </c>
      <c r="AH34" s="65">
        <v>30.270067107095141</v>
      </c>
      <c r="AI34" s="60">
        <v>1.7757628660532296</v>
      </c>
      <c r="AJ34" s="65">
        <v>33.220518829068418</v>
      </c>
      <c r="AK34" s="60">
        <v>2.7546160229175776</v>
      </c>
      <c r="AL34" s="65">
        <v>29.212659900626662</v>
      </c>
      <c r="AM34" s="59">
        <v>1.9985516049360055</v>
      </c>
      <c r="AN34" s="69">
        <v>-4.0078589284417561</v>
      </c>
      <c r="AO34" s="59">
        <v>3.0499234797732888</v>
      </c>
      <c r="AP34" s="65">
        <v>27.153815393458821</v>
      </c>
      <c r="AQ34" s="60">
        <v>1.5612321793901855</v>
      </c>
      <c r="AR34" s="65">
        <v>26.648383327722222</v>
      </c>
      <c r="AS34" s="60">
        <v>2.827944790169941</v>
      </c>
      <c r="AT34" s="65">
        <v>27.242734339779599</v>
      </c>
      <c r="AU34" s="59">
        <v>1.6129185145161564</v>
      </c>
      <c r="AV34" s="69">
        <v>0.59435101205737695</v>
      </c>
      <c r="AW34" s="59">
        <v>2.886660682253491</v>
      </c>
      <c r="AX34" s="65">
        <v>25.36609159395984</v>
      </c>
      <c r="AY34" s="60">
        <v>1.5439756645836045</v>
      </c>
      <c r="AZ34" s="65">
        <v>23.201081684554271</v>
      </c>
      <c r="BA34" s="60">
        <v>2.7058987479462919</v>
      </c>
      <c r="BB34" s="65">
        <v>26.007629563180512</v>
      </c>
      <c r="BC34" s="59">
        <v>1.9128516548079098</v>
      </c>
      <c r="BD34" s="69">
        <v>2.8065478786262403</v>
      </c>
      <c r="BE34" s="60">
        <v>3.3657749508618151</v>
      </c>
      <c r="BF34" s="65">
        <v>67.080398935518332</v>
      </c>
      <c r="BG34" s="60">
        <v>1.9619718449897812</v>
      </c>
      <c r="BH34" s="65">
        <v>64.893528098378511</v>
      </c>
      <c r="BI34" s="60">
        <v>2.923314174303381</v>
      </c>
      <c r="BJ34" s="65">
        <v>67.95758452927025</v>
      </c>
      <c r="BK34" s="59">
        <v>2.2271593356924058</v>
      </c>
      <c r="BL34" s="69">
        <v>3.0640564308917391</v>
      </c>
      <c r="BM34" s="59">
        <v>3.1844619170030986</v>
      </c>
      <c r="BN34" s="69">
        <v>61.012171655443417</v>
      </c>
      <c r="BO34" s="60">
        <v>1.8579425275703207</v>
      </c>
      <c r="BP34" s="65">
        <v>54.817452049643343</v>
      </c>
      <c r="BQ34" s="60">
        <v>3.4409193531085993</v>
      </c>
      <c r="BR34" s="65">
        <v>63.258604228376228</v>
      </c>
      <c r="BS34" s="59">
        <v>2.1633619831099762</v>
      </c>
      <c r="BT34" s="69">
        <v>8.4411521787328851</v>
      </c>
      <c r="BU34" s="59">
        <v>3.9742065899874981</v>
      </c>
      <c r="BV34" s="65">
        <v>58.15470805466979</v>
      </c>
      <c r="BW34" s="60">
        <v>1.7470435599120289</v>
      </c>
      <c r="BX34" s="65">
        <v>53.503121974198557</v>
      </c>
      <c r="BY34" s="60">
        <v>2.7084976589508813</v>
      </c>
      <c r="BZ34" s="65">
        <v>59.785874464074041</v>
      </c>
      <c r="CA34" s="59">
        <v>2.2271220372583089</v>
      </c>
      <c r="CB34" s="69">
        <v>6.2827524898754845</v>
      </c>
      <c r="CC34" s="59">
        <v>3.5311869890837575</v>
      </c>
      <c r="CD34" s="69">
        <v>34.648739126167243</v>
      </c>
      <c r="CE34" s="60">
        <v>1.8052771615860272</v>
      </c>
      <c r="CF34" s="65">
        <v>35.338120789341438</v>
      </c>
      <c r="CG34" s="60">
        <v>3.3904802826831335</v>
      </c>
      <c r="CH34" s="65">
        <v>34.542269958083772</v>
      </c>
      <c r="CI34" s="59">
        <v>2.1827346991549623</v>
      </c>
      <c r="CJ34" s="69">
        <v>-0.79585083125766687</v>
      </c>
      <c r="CK34" s="61">
        <v>4.0881251214640342</v>
      </c>
    </row>
    <row r="35" spans="1:89">
      <c r="A35" s="39" t="s">
        <v>80</v>
      </c>
      <c r="B35" s="65">
        <v>6.3267713172467293</v>
      </c>
      <c r="C35" s="60">
        <v>5.7141952450054878E-2</v>
      </c>
      <c r="D35" s="65">
        <v>5.5526842595197703</v>
      </c>
      <c r="E35" s="60">
        <v>9.623217939323031E-2</v>
      </c>
      <c r="F35" s="65">
        <v>6.5784006173573104</v>
      </c>
      <c r="G35" s="59">
        <v>5.3742685355478055E-2</v>
      </c>
      <c r="H35" s="69">
        <v>1.0257163578375401</v>
      </c>
      <c r="I35" s="59">
        <v>9.018509321624664E-2</v>
      </c>
      <c r="J35" s="65">
        <v>89.022721574518258</v>
      </c>
      <c r="K35" s="60">
        <v>0.77256869569579445</v>
      </c>
      <c r="L35" s="65">
        <v>83.023038123716887</v>
      </c>
      <c r="M35" s="60">
        <v>1.3397313176081267</v>
      </c>
      <c r="N35" s="65">
        <v>90.974139660068118</v>
      </c>
      <c r="O35" s="59">
        <v>0.73244860344574392</v>
      </c>
      <c r="P35" s="69">
        <v>7.9511015363512314</v>
      </c>
      <c r="Q35" s="59">
        <v>1.2231423544439075</v>
      </c>
      <c r="R35" s="65">
        <v>60.792530361437791</v>
      </c>
      <c r="S35" s="60">
        <v>1.3637620627645946</v>
      </c>
      <c r="T35" s="65">
        <v>48.183071480641907</v>
      </c>
      <c r="U35" s="60">
        <v>2.273377679077885</v>
      </c>
      <c r="V35" s="65">
        <v>64.85362837392212</v>
      </c>
      <c r="W35" s="59">
        <v>1.3762669006296411</v>
      </c>
      <c r="X35" s="69">
        <v>16.670556893280214</v>
      </c>
      <c r="Y35" s="59">
        <v>2.1654711451885493</v>
      </c>
      <c r="Z35" s="65">
        <v>64.773348045146832</v>
      </c>
      <c r="AA35" s="60">
        <v>1.0662616970475631</v>
      </c>
      <c r="AB35" s="65">
        <v>54.878036092278293</v>
      </c>
      <c r="AC35" s="60">
        <v>1.5353936326138797</v>
      </c>
      <c r="AD35" s="65">
        <v>68.008800339329696</v>
      </c>
      <c r="AE35" s="59">
        <v>1.1344952592444448</v>
      </c>
      <c r="AF35" s="69">
        <v>13.130764247051403</v>
      </c>
      <c r="AG35" s="60">
        <v>1.6320650667526038</v>
      </c>
      <c r="AH35" s="65">
        <v>36.044810882478352</v>
      </c>
      <c r="AI35" s="60">
        <v>1.0012177697988491</v>
      </c>
      <c r="AJ35" s="65">
        <v>29.477534622545811</v>
      </c>
      <c r="AK35" s="60">
        <v>1.5276621528839358</v>
      </c>
      <c r="AL35" s="65">
        <v>38.169150778919061</v>
      </c>
      <c r="AM35" s="59">
        <v>1.1249510428173344</v>
      </c>
      <c r="AN35" s="69">
        <v>8.6916161563732501</v>
      </c>
      <c r="AO35" s="59">
        <v>1.7410015959034504</v>
      </c>
      <c r="AP35" s="65">
        <v>62.643646184321007</v>
      </c>
      <c r="AQ35" s="60">
        <v>1.0014689019879122</v>
      </c>
      <c r="AR35" s="65">
        <v>52.217237679297732</v>
      </c>
      <c r="AS35" s="60">
        <v>1.8700889794608084</v>
      </c>
      <c r="AT35" s="65">
        <v>66.012765296279682</v>
      </c>
      <c r="AU35" s="59">
        <v>1.0671459761861737</v>
      </c>
      <c r="AV35" s="69">
        <v>13.79552761698195</v>
      </c>
      <c r="AW35" s="59">
        <v>2.0626787262991315</v>
      </c>
      <c r="AX35" s="65">
        <v>15.995477461921061</v>
      </c>
      <c r="AY35" s="60">
        <v>0.742894273423368</v>
      </c>
      <c r="AZ35" s="65">
        <v>16.86699191261317</v>
      </c>
      <c r="BA35" s="60">
        <v>1.4429498954659612</v>
      </c>
      <c r="BB35" s="65">
        <v>15.71075848573359</v>
      </c>
      <c r="BC35" s="59">
        <v>0.72858343434620243</v>
      </c>
      <c r="BD35" s="69">
        <v>-1.1562334268795791</v>
      </c>
      <c r="BE35" s="60">
        <v>1.3843806652578676</v>
      </c>
      <c r="BF35" s="65">
        <v>94.034084429878249</v>
      </c>
      <c r="BG35" s="60">
        <v>0.4935663309139921</v>
      </c>
      <c r="BH35" s="65">
        <v>90.345045402212591</v>
      </c>
      <c r="BI35" s="60">
        <v>0.98492685445124073</v>
      </c>
      <c r="BJ35" s="65">
        <v>95.231864684577261</v>
      </c>
      <c r="BK35" s="59">
        <v>0.47033915808150734</v>
      </c>
      <c r="BL35" s="69">
        <v>4.8868192823646694</v>
      </c>
      <c r="BM35" s="59">
        <v>0.94109084684096223</v>
      </c>
      <c r="BN35" s="69">
        <v>77.712622326641906</v>
      </c>
      <c r="BO35" s="60">
        <v>0.85086480447201274</v>
      </c>
      <c r="BP35" s="65">
        <v>70.28411124666394</v>
      </c>
      <c r="BQ35" s="60">
        <v>1.5221361410318659</v>
      </c>
      <c r="BR35" s="65">
        <v>80.108791676613379</v>
      </c>
      <c r="BS35" s="59">
        <v>0.92902489001701538</v>
      </c>
      <c r="BT35" s="69">
        <v>9.8246804299494386</v>
      </c>
      <c r="BU35" s="59">
        <v>1.654540373385089</v>
      </c>
      <c r="BV35" s="65">
        <v>77.32502624444254</v>
      </c>
      <c r="BW35" s="60">
        <v>0.953850018631065</v>
      </c>
      <c r="BX35" s="65">
        <v>62.480572840386387</v>
      </c>
      <c r="BY35" s="60">
        <v>1.7421027076906963</v>
      </c>
      <c r="BZ35" s="65">
        <v>82.074449444929272</v>
      </c>
      <c r="CA35" s="59">
        <v>0.88605352068288112</v>
      </c>
      <c r="CB35" s="69">
        <v>19.593876604542885</v>
      </c>
      <c r="CC35" s="59">
        <v>1.6929839228697603</v>
      </c>
      <c r="CD35" s="69">
        <v>54.763383247218457</v>
      </c>
      <c r="CE35" s="60">
        <v>1.0310128901319615</v>
      </c>
      <c r="CF35" s="65">
        <v>47.767154416071143</v>
      </c>
      <c r="CG35" s="60">
        <v>1.8311651322762239</v>
      </c>
      <c r="CH35" s="65">
        <v>57.026431661563642</v>
      </c>
      <c r="CI35" s="59">
        <v>1.2064014031863064</v>
      </c>
      <c r="CJ35" s="69">
        <v>9.2592772454924983</v>
      </c>
      <c r="CK35" s="61">
        <v>2.1577798677839009</v>
      </c>
    </row>
    <row r="36" spans="1:89">
      <c r="A36" s="39" t="s">
        <v>96</v>
      </c>
      <c r="B36" s="65">
        <v>3.9870921220270472</v>
      </c>
      <c r="C36" s="60">
        <v>9.6746326904559213E-2</v>
      </c>
      <c r="D36" s="65">
        <v>3.9332225990874798</v>
      </c>
      <c r="E36" s="60">
        <v>0.18293247456531664</v>
      </c>
      <c r="F36" s="65">
        <v>3.997387904847411</v>
      </c>
      <c r="G36" s="59">
        <v>9.8439671738157583E-2</v>
      </c>
      <c r="H36" s="69">
        <v>6.4165305759931179E-2</v>
      </c>
      <c r="I36" s="59">
        <v>0.17538355346540671</v>
      </c>
      <c r="J36" s="65">
        <v>58.520683012020591</v>
      </c>
      <c r="K36" s="60">
        <v>1.7645658236745361</v>
      </c>
      <c r="L36" s="65">
        <v>58.573703535619302</v>
      </c>
      <c r="M36" s="60">
        <v>3.5685761648125212</v>
      </c>
      <c r="N36" s="65">
        <v>58.540121608014687</v>
      </c>
      <c r="O36" s="59">
        <v>1.8269383375214208</v>
      </c>
      <c r="P36" s="69">
        <v>-3.3581927604615203E-2</v>
      </c>
      <c r="Q36" s="59">
        <v>3.5732180414394468</v>
      </c>
      <c r="R36" s="65">
        <v>44.936144405828237</v>
      </c>
      <c r="S36" s="60">
        <v>1.67605832832402</v>
      </c>
      <c r="T36" s="65">
        <v>44.290363091918209</v>
      </c>
      <c r="U36" s="60">
        <v>3.6591933610142848</v>
      </c>
      <c r="V36" s="65">
        <v>45.074828980916443</v>
      </c>
      <c r="W36" s="59">
        <v>1.786321756594343</v>
      </c>
      <c r="X36" s="69">
        <v>0.78446588899823411</v>
      </c>
      <c r="Y36" s="59">
        <v>3.8611473078462031</v>
      </c>
      <c r="Z36" s="65">
        <v>54.129877246402557</v>
      </c>
      <c r="AA36" s="60">
        <v>1.8941682922753762</v>
      </c>
      <c r="AB36" s="65">
        <v>52.192152103065297</v>
      </c>
      <c r="AC36" s="60">
        <v>3.994530524145075</v>
      </c>
      <c r="AD36" s="65">
        <v>54.48520435876636</v>
      </c>
      <c r="AE36" s="59">
        <v>1.8414793026565683</v>
      </c>
      <c r="AF36" s="69">
        <v>2.2930522557010633</v>
      </c>
      <c r="AG36" s="60">
        <v>3.6821322675146373</v>
      </c>
      <c r="AH36" s="65">
        <v>28.289642903163941</v>
      </c>
      <c r="AI36" s="60">
        <v>1.6546885646007812</v>
      </c>
      <c r="AJ36" s="65">
        <v>32.989068393975657</v>
      </c>
      <c r="AK36" s="60">
        <v>3.0824368232291053</v>
      </c>
      <c r="AL36" s="65">
        <v>27.35851232939098</v>
      </c>
      <c r="AM36" s="59">
        <v>1.9128244740241662</v>
      </c>
      <c r="AN36" s="69">
        <v>-5.6305560645846775</v>
      </c>
      <c r="AO36" s="59">
        <v>3.7005828814279456</v>
      </c>
      <c r="AP36" s="65">
        <v>23.59051908067001</v>
      </c>
      <c r="AQ36" s="60">
        <v>1.5768719785343899</v>
      </c>
      <c r="AR36" s="65">
        <v>28.259850418211609</v>
      </c>
      <c r="AS36" s="60">
        <v>4.1481075161851342</v>
      </c>
      <c r="AT36" s="65">
        <v>22.623159913090561</v>
      </c>
      <c r="AU36" s="59">
        <v>1.5201488225912825</v>
      </c>
      <c r="AV36" s="69">
        <v>-5.6366905051210487</v>
      </c>
      <c r="AW36" s="59">
        <v>4.0964783642119675</v>
      </c>
      <c r="AX36" s="65">
        <v>22.676445819901009</v>
      </c>
      <c r="AY36" s="60">
        <v>1.2325840750149371</v>
      </c>
      <c r="AZ36" s="65">
        <v>21.475912483086901</v>
      </c>
      <c r="BA36" s="60">
        <v>2.7679599604037035</v>
      </c>
      <c r="BB36" s="65">
        <v>22.88157734496988</v>
      </c>
      <c r="BC36" s="59">
        <v>1.3508423578491238</v>
      </c>
      <c r="BD36" s="69">
        <v>1.405664861882979</v>
      </c>
      <c r="BE36" s="60">
        <v>3.0345233955164783</v>
      </c>
      <c r="BF36" s="65">
        <v>37.314326980387882</v>
      </c>
      <c r="BG36" s="60">
        <v>2.0199199381358404</v>
      </c>
      <c r="BH36" s="65">
        <v>31.16387473350543</v>
      </c>
      <c r="BI36" s="60">
        <v>3.1451164616558649</v>
      </c>
      <c r="BJ36" s="65">
        <v>38.509223141733912</v>
      </c>
      <c r="BK36" s="59">
        <v>2.1698607289002054</v>
      </c>
      <c r="BL36" s="69">
        <v>7.3453484082284817</v>
      </c>
      <c r="BM36" s="59">
        <v>3.2430387513412651</v>
      </c>
      <c r="BN36" s="69">
        <v>30.191975095662031</v>
      </c>
      <c r="BO36" s="60">
        <v>1.8091730766058256</v>
      </c>
      <c r="BP36" s="65">
        <v>28.466072513272788</v>
      </c>
      <c r="BQ36" s="60">
        <v>3.1993942176003198</v>
      </c>
      <c r="BR36" s="65">
        <v>30.51896136919742</v>
      </c>
      <c r="BS36" s="59">
        <v>1.8043976256150354</v>
      </c>
      <c r="BT36" s="69">
        <v>2.0528888559246319</v>
      </c>
      <c r="BU36" s="59">
        <v>2.8806072289141662</v>
      </c>
      <c r="BV36" s="65">
        <v>73.138309688440955</v>
      </c>
      <c r="BW36" s="60">
        <v>1.6256286402609124</v>
      </c>
      <c r="BX36" s="65">
        <v>67.8952144523942</v>
      </c>
      <c r="BY36" s="60">
        <v>4.3924051713751036</v>
      </c>
      <c r="BZ36" s="65">
        <v>74.149329668178538</v>
      </c>
      <c r="CA36" s="59">
        <v>1.5301666557843261</v>
      </c>
      <c r="CB36" s="69">
        <v>6.2541152157843385</v>
      </c>
      <c r="CC36" s="59">
        <v>4.2398201456414384</v>
      </c>
      <c r="CD36" s="69">
        <v>28.722381246972589</v>
      </c>
      <c r="CE36" s="60">
        <v>1.6609810196869061</v>
      </c>
      <c r="CF36" s="65">
        <v>31.036015781742741</v>
      </c>
      <c r="CG36" s="60">
        <v>3.6962759346187575</v>
      </c>
      <c r="CH36" s="65">
        <v>28.232166102860401</v>
      </c>
      <c r="CI36" s="59">
        <v>1.8034573827803113</v>
      </c>
      <c r="CJ36" s="69">
        <v>-2.8038496788823402</v>
      </c>
      <c r="CK36" s="61">
        <v>3.9848965373275282</v>
      </c>
    </row>
    <row r="37" spans="1:89">
      <c r="A37" s="39" t="s">
        <v>92</v>
      </c>
      <c r="B37" s="65">
        <v>5.6833541767968354</v>
      </c>
      <c r="C37" s="60">
        <v>5.1598887249821791E-2</v>
      </c>
      <c r="D37" s="65">
        <v>5.4957207537017547</v>
      </c>
      <c r="E37" s="60">
        <v>9.5608671316142008E-2</v>
      </c>
      <c r="F37" s="65">
        <v>5.7391836320771974</v>
      </c>
      <c r="G37" s="59">
        <v>6.0607067595247782E-2</v>
      </c>
      <c r="H37" s="69">
        <v>0.24346287837544267</v>
      </c>
      <c r="I37" s="59">
        <v>0.11263319753080143</v>
      </c>
      <c r="J37" s="65">
        <v>75.494935636384554</v>
      </c>
      <c r="K37" s="60">
        <v>0.9818471318965859</v>
      </c>
      <c r="L37" s="65">
        <v>79.312740365533031</v>
      </c>
      <c r="M37" s="60">
        <v>2.2552585154665721</v>
      </c>
      <c r="N37" s="65">
        <v>74.462263651107378</v>
      </c>
      <c r="O37" s="59">
        <v>1.0819235272643013</v>
      </c>
      <c r="P37" s="69">
        <v>-4.8504767144256533</v>
      </c>
      <c r="Q37" s="59">
        <v>2.5287288391077656</v>
      </c>
      <c r="R37" s="65">
        <v>90.561026584065118</v>
      </c>
      <c r="S37" s="60">
        <v>0.59633506679413517</v>
      </c>
      <c r="T37" s="65">
        <v>87.521791184997326</v>
      </c>
      <c r="U37" s="60">
        <v>1.6591729765966434</v>
      </c>
      <c r="V37" s="65">
        <v>91.483337448471076</v>
      </c>
      <c r="W37" s="59">
        <v>0.75572404288438677</v>
      </c>
      <c r="X37" s="69">
        <v>3.9615462634737497</v>
      </c>
      <c r="Y37" s="59">
        <v>2.0101613157582245</v>
      </c>
      <c r="Z37" s="65">
        <v>44.214320344129973</v>
      </c>
      <c r="AA37" s="60">
        <v>1.0529858822469429</v>
      </c>
      <c r="AB37" s="65">
        <v>41.775312641061277</v>
      </c>
      <c r="AC37" s="60">
        <v>2.5095715623952981</v>
      </c>
      <c r="AD37" s="65">
        <v>44.860313482157359</v>
      </c>
      <c r="AE37" s="59">
        <v>1.111502209897969</v>
      </c>
      <c r="AF37" s="69">
        <v>3.0850008410960825</v>
      </c>
      <c r="AG37" s="60">
        <v>2.6539499598257819</v>
      </c>
      <c r="AH37" s="65">
        <v>13.673044224970511</v>
      </c>
      <c r="AI37" s="60">
        <v>0.79955249808077644</v>
      </c>
      <c r="AJ37" s="65">
        <v>14.74489913538876</v>
      </c>
      <c r="AK37" s="60">
        <v>1.5533139425354898</v>
      </c>
      <c r="AL37" s="65">
        <v>13.3400796871561</v>
      </c>
      <c r="AM37" s="59">
        <v>0.9139502224791124</v>
      </c>
      <c r="AN37" s="69">
        <v>-1.4048194482326597</v>
      </c>
      <c r="AO37" s="59">
        <v>1.8084555363026524</v>
      </c>
      <c r="AP37" s="65">
        <v>51.677276178044472</v>
      </c>
      <c r="AQ37" s="60">
        <v>1.2946211015016407</v>
      </c>
      <c r="AR37" s="65">
        <v>51.271846574595379</v>
      </c>
      <c r="AS37" s="60">
        <v>2.4190338009374122</v>
      </c>
      <c r="AT37" s="65">
        <v>51.906869416029281</v>
      </c>
      <c r="AU37" s="59">
        <v>1.4178508890472492</v>
      </c>
      <c r="AV37" s="69">
        <v>0.63502284143390142</v>
      </c>
      <c r="AW37" s="59">
        <v>2.6081732409354386</v>
      </c>
      <c r="AX37" s="65">
        <v>24.375299036781922</v>
      </c>
      <c r="AY37" s="60">
        <v>0.82381310049104972</v>
      </c>
      <c r="AZ37" s="65">
        <v>22.55430618627102</v>
      </c>
      <c r="BA37" s="60">
        <v>1.6471243569127199</v>
      </c>
      <c r="BB37" s="65">
        <v>24.956917629063518</v>
      </c>
      <c r="BC37" s="59">
        <v>1.0484969733781966</v>
      </c>
      <c r="BD37" s="69">
        <v>2.4026114427924981</v>
      </c>
      <c r="BE37" s="60">
        <v>2.1411750068257973</v>
      </c>
      <c r="BF37" s="65">
        <v>75.726227941129522</v>
      </c>
      <c r="BG37" s="60">
        <v>0.91437610229239208</v>
      </c>
      <c r="BH37" s="65">
        <v>72.588926135455566</v>
      </c>
      <c r="BI37" s="60">
        <v>2.0560989147242732</v>
      </c>
      <c r="BJ37" s="65">
        <v>76.577755144704511</v>
      </c>
      <c r="BK37" s="59">
        <v>1.013196166103995</v>
      </c>
      <c r="BL37" s="69">
        <v>3.9888290092489456</v>
      </c>
      <c r="BM37" s="59">
        <v>2.2747550837484871</v>
      </c>
      <c r="BN37" s="69">
        <v>68.191329910526662</v>
      </c>
      <c r="BO37" s="60">
        <v>1.1494312036378582</v>
      </c>
      <c r="BP37" s="65">
        <v>71.361229943514886</v>
      </c>
      <c r="BQ37" s="60">
        <v>2.2072916301737528</v>
      </c>
      <c r="BR37" s="65">
        <v>67.394585730593292</v>
      </c>
      <c r="BS37" s="59">
        <v>1.1845803283876666</v>
      </c>
      <c r="BT37" s="69">
        <v>-3.9666442129215937</v>
      </c>
      <c r="BU37" s="59">
        <v>2.2619135234992802</v>
      </c>
      <c r="BV37" s="65">
        <v>81.358701622617488</v>
      </c>
      <c r="BW37" s="60">
        <v>0.89974173777469724</v>
      </c>
      <c r="BX37" s="65">
        <v>75.102475258120222</v>
      </c>
      <c r="BY37" s="60">
        <v>1.9728295220621996</v>
      </c>
      <c r="BZ37" s="65">
        <v>83.118852405613694</v>
      </c>
      <c r="CA37" s="59">
        <v>0.90168172871099628</v>
      </c>
      <c r="CB37" s="69">
        <v>8.016377147493472</v>
      </c>
      <c r="CC37" s="59">
        <v>1.9908554434836847</v>
      </c>
      <c r="CD37" s="69">
        <v>47.234605555942032</v>
      </c>
      <c r="CE37" s="60">
        <v>1.06003676612375</v>
      </c>
      <c r="CF37" s="65">
        <v>35.495317093842992</v>
      </c>
      <c r="CG37" s="60">
        <v>2.0907816317936292</v>
      </c>
      <c r="CH37" s="65">
        <v>50.585433668228653</v>
      </c>
      <c r="CI37" s="59">
        <v>1.2641873611771173</v>
      </c>
      <c r="CJ37" s="69">
        <v>15.090116574385661</v>
      </c>
      <c r="CK37" s="61">
        <v>2.5382446228023698</v>
      </c>
    </row>
    <row r="38" spans="1:89">
      <c r="A38" s="39" t="s">
        <v>66</v>
      </c>
      <c r="B38" s="65">
        <v>5.1528082918340044</v>
      </c>
      <c r="C38" s="60">
        <v>5.8144532682921572E-2</v>
      </c>
      <c r="D38" s="65">
        <v>4.33681730240765</v>
      </c>
      <c r="E38" s="60">
        <v>0.10625582829828846</v>
      </c>
      <c r="F38" s="65">
        <v>5.2772871368094068</v>
      </c>
      <c r="G38" s="59">
        <v>6.9148765900838627E-2</v>
      </c>
      <c r="H38" s="69">
        <v>0.9404698344017568</v>
      </c>
      <c r="I38" s="59">
        <v>0.13749736226306342</v>
      </c>
      <c r="J38" s="65">
        <v>94.910659612542275</v>
      </c>
      <c r="K38" s="60">
        <v>0.49534827112849283</v>
      </c>
      <c r="L38" s="65">
        <v>89.724941198276454</v>
      </c>
      <c r="M38" s="60">
        <v>2.1188916794126671</v>
      </c>
      <c r="N38" s="65">
        <v>95.679713456661446</v>
      </c>
      <c r="O38" s="59">
        <v>0.65614087220811967</v>
      </c>
      <c r="P38" s="69">
        <v>5.9547722583849918</v>
      </c>
      <c r="Q38" s="59">
        <v>2.4955890104349088</v>
      </c>
      <c r="R38" s="65">
        <v>29.524595998387159</v>
      </c>
      <c r="S38" s="60">
        <v>1.4523159357164892</v>
      </c>
      <c r="T38" s="65">
        <v>20.89378594726286</v>
      </c>
      <c r="U38" s="60">
        <v>3.277894472577231</v>
      </c>
      <c r="V38" s="65">
        <v>30.853277241970861</v>
      </c>
      <c r="W38" s="59">
        <v>1.4706012249135845</v>
      </c>
      <c r="X38" s="69">
        <v>9.9594912947080019</v>
      </c>
      <c r="Y38" s="59">
        <v>3.283695254938336</v>
      </c>
      <c r="Z38" s="65">
        <v>70.532343289841279</v>
      </c>
      <c r="AA38" s="60">
        <v>1.5386736200118694</v>
      </c>
      <c r="AB38" s="65">
        <v>61.252789996460308</v>
      </c>
      <c r="AC38" s="60">
        <v>3.3503193440285859</v>
      </c>
      <c r="AD38" s="65">
        <v>71.935953791286948</v>
      </c>
      <c r="AE38" s="59">
        <v>1.6363993013873939</v>
      </c>
      <c r="AF38" s="69">
        <v>10.68316379482664</v>
      </c>
      <c r="AG38" s="60">
        <v>3.4817229462672614</v>
      </c>
      <c r="AH38" s="65">
        <v>17.614785338061839</v>
      </c>
      <c r="AI38" s="60">
        <v>0.94169392090225745</v>
      </c>
      <c r="AJ38" s="65">
        <v>33.411606410259978</v>
      </c>
      <c r="AK38" s="60">
        <v>3.9615971302053006</v>
      </c>
      <c r="AL38" s="65">
        <v>15.21744204823859</v>
      </c>
      <c r="AM38" s="59">
        <v>0.98406034483055771</v>
      </c>
      <c r="AN38" s="69">
        <v>-18.19416436202139</v>
      </c>
      <c r="AO38" s="59">
        <v>4.2125400215396622</v>
      </c>
      <c r="AP38" s="65">
        <v>58.108216056785878</v>
      </c>
      <c r="AQ38" s="60">
        <v>1.3714673925057685</v>
      </c>
      <c r="AR38" s="65">
        <v>36.033296405592893</v>
      </c>
      <c r="AS38" s="60">
        <v>3.1200511167920051</v>
      </c>
      <c r="AT38" s="65">
        <v>61.393322531537272</v>
      </c>
      <c r="AU38" s="59">
        <v>1.4748208168872838</v>
      </c>
      <c r="AV38" s="69">
        <v>25.36002612594438</v>
      </c>
      <c r="AW38" s="59">
        <v>3.3968261271144859</v>
      </c>
      <c r="AX38" s="65">
        <v>30.894362630061661</v>
      </c>
      <c r="AY38" s="60">
        <v>1.4916102107838725</v>
      </c>
      <c r="AZ38" s="65">
        <v>21.44595985275874</v>
      </c>
      <c r="BA38" s="60">
        <v>2.7271669802305905</v>
      </c>
      <c r="BB38" s="65">
        <v>32.285998049415639</v>
      </c>
      <c r="BC38" s="59">
        <v>1.6312808639641887</v>
      </c>
      <c r="BD38" s="69">
        <v>10.840038196656899</v>
      </c>
      <c r="BE38" s="60">
        <v>2.9961654155989694</v>
      </c>
      <c r="BF38" s="65">
        <v>61.101128516150752</v>
      </c>
      <c r="BG38" s="60">
        <v>1.8649299625180773</v>
      </c>
      <c r="BH38" s="65">
        <v>50.274521746178038</v>
      </c>
      <c r="BI38" s="60">
        <v>3.3545043357985995</v>
      </c>
      <c r="BJ38" s="65">
        <v>62.714012010654997</v>
      </c>
      <c r="BK38" s="59">
        <v>2.0506062849890774</v>
      </c>
      <c r="BL38" s="69">
        <v>12.439490264476959</v>
      </c>
      <c r="BM38" s="59">
        <v>3.6377289950994212</v>
      </c>
      <c r="BN38" s="69">
        <v>37.771789458314522</v>
      </c>
      <c r="BO38" s="60">
        <v>1.3775191670834692</v>
      </c>
      <c r="BP38" s="65">
        <v>22.40784248858801</v>
      </c>
      <c r="BQ38" s="60">
        <v>2.8471436485083772</v>
      </c>
      <c r="BR38" s="65">
        <v>40.17352446811261</v>
      </c>
      <c r="BS38" s="59">
        <v>1.4272560435590935</v>
      </c>
      <c r="BT38" s="69">
        <v>17.765681979524601</v>
      </c>
      <c r="BU38" s="59">
        <v>3.063931251635879</v>
      </c>
      <c r="BV38" s="65">
        <v>80.860022688851231</v>
      </c>
      <c r="BW38" s="60">
        <v>1.1573168758292531</v>
      </c>
      <c r="BX38" s="65">
        <v>67.371242356591409</v>
      </c>
      <c r="BY38" s="60">
        <v>2.779757419783996</v>
      </c>
      <c r="BZ38" s="65">
        <v>82.89915193718403</v>
      </c>
      <c r="CA38" s="59">
        <v>1.3072031676088152</v>
      </c>
      <c r="CB38" s="69">
        <v>15.52790958059262</v>
      </c>
      <c r="CC38" s="59">
        <v>3.0702702354628126</v>
      </c>
      <c r="CD38" s="69">
        <v>38.831661278033287</v>
      </c>
      <c r="CE38" s="60">
        <v>1.4748155378252568</v>
      </c>
      <c r="CF38" s="65">
        <v>34.154148344604437</v>
      </c>
      <c r="CG38" s="60">
        <v>3.0078329657173719</v>
      </c>
      <c r="CH38" s="65">
        <v>39.642175889340358</v>
      </c>
      <c r="CI38" s="59">
        <v>1.5937485920762899</v>
      </c>
      <c r="CJ38" s="69">
        <v>5.488027544735921</v>
      </c>
      <c r="CK38" s="61">
        <v>3.3093021913667977</v>
      </c>
    </row>
    <row r="39" spans="1:89">
      <c r="A39" s="39" t="s">
        <v>58</v>
      </c>
      <c r="B39" s="65">
        <v>6.0751280698143884</v>
      </c>
      <c r="C39" s="60">
        <v>4.6243277791190279E-2</v>
      </c>
      <c r="D39" s="65">
        <v>5.5970976335671683</v>
      </c>
      <c r="E39" s="60">
        <v>0.16863879020369332</v>
      </c>
      <c r="F39" s="65">
        <v>6.112472948147766</v>
      </c>
      <c r="G39" s="59">
        <v>4.6628634158341883E-2</v>
      </c>
      <c r="H39" s="69">
        <v>0.51537531458059771</v>
      </c>
      <c r="I39" s="59">
        <v>0.17346415148118566</v>
      </c>
      <c r="J39" s="65">
        <v>96.964240530377879</v>
      </c>
      <c r="K39" s="60">
        <v>0.32342667560246452</v>
      </c>
      <c r="L39" s="65">
        <v>94.427734912832591</v>
      </c>
      <c r="M39" s="60">
        <v>1.9972607726378298</v>
      </c>
      <c r="N39" s="65">
        <v>97.162340070345849</v>
      </c>
      <c r="O39" s="59">
        <v>0.30516542313943218</v>
      </c>
      <c r="P39" s="69">
        <v>2.7346051575132577</v>
      </c>
      <c r="Q39" s="59">
        <v>2.0147992617819437</v>
      </c>
      <c r="R39" s="65">
        <v>46.899802174655512</v>
      </c>
      <c r="S39" s="60">
        <v>1.3717490386578914</v>
      </c>
      <c r="T39" s="65">
        <v>41.66496101930111</v>
      </c>
      <c r="U39" s="60">
        <v>3.6900686074893128</v>
      </c>
      <c r="V39" s="65">
        <v>47.326746484920427</v>
      </c>
      <c r="W39" s="59">
        <v>1.3476712905044919</v>
      </c>
      <c r="X39" s="69">
        <v>5.6617854656193174</v>
      </c>
      <c r="Y39" s="59">
        <v>3.4685962382525268</v>
      </c>
      <c r="Z39" s="65">
        <v>60.92345687054631</v>
      </c>
      <c r="AA39" s="60">
        <v>1.2961201705763215</v>
      </c>
      <c r="AB39" s="65">
        <v>57.344075202210647</v>
      </c>
      <c r="AC39" s="60">
        <v>3.529271831659516</v>
      </c>
      <c r="AD39" s="65">
        <v>61.189849407767461</v>
      </c>
      <c r="AE39" s="59">
        <v>1.3573571163491045</v>
      </c>
      <c r="AF39" s="69">
        <v>3.8457742055568147</v>
      </c>
      <c r="AG39" s="60">
        <v>3.7930850416017066</v>
      </c>
      <c r="AH39" s="65">
        <v>19.120616557677589</v>
      </c>
      <c r="AI39" s="60">
        <v>0.71310913740390891</v>
      </c>
      <c r="AJ39" s="65">
        <v>31.350962033846798</v>
      </c>
      <c r="AK39" s="60">
        <v>3.3163033080505571</v>
      </c>
      <c r="AL39" s="65">
        <v>18.16735571701339</v>
      </c>
      <c r="AM39" s="59">
        <v>0.68409178822057748</v>
      </c>
      <c r="AN39" s="69">
        <v>-13.183606316833409</v>
      </c>
      <c r="AO39" s="59">
        <v>3.2340766572696218</v>
      </c>
      <c r="AP39" s="65">
        <v>63.247898367906849</v>
      </c>
      <c r="AQ39" s="60">
        <v>0.96268308731713226</v>
      </c>
      <c r="AR39" s="65">
        <v>51.818016429254939</v>
      </c>
      <c r="AS39" s="60">
        <v>3.546371744374706</v>
      </c>
      <c r="AT39" s="65">
        <v>64.123054519668472</v>
      </c>
      <c r="AU39" s="59">
        <v>1.0608826260174622</v>
      </c>
      <c r="AV39" s="69">
        <v>12.305038090413532</v>
      </c>
      <c r="AW39" s="59">
        <v>3.9641501307609506</v>
      </c>
      <c r="AX39" s="65">
        <v>36.111828580343783</v>
      </c>
      <c r="AY39" s="60">
        <v>1.0766730782077003</v>
      </c>
      <c r="AZ39" s="65">
        <v>33.694525596869468</v>
      </c>
      <c r="BA39" s="60">
        <v>3.4831898437104294</v>
      </c>
      <c r="BB39" s="65">
        <v>36.319608100680689</v>
      </c>
      <c r="BC39" s="59">
        <v>1.1288948897669513</v>
      </c>
      <c r="BD39" s="69">
        <v>2.6250825038112211</v>
      </c>
      <c r="BE39" s="60">
        <v>3.6519317930814092</v>
      </c>
      <c r="BF39" s="65">
        <v>69.109520513139103</v>
      </c>
      <c r="BG39" s="60">
        <v>1.3641782139452348</v>
      </c>
      <c r="BH39" s="65">
        <v>57.265709993484279</v>
      </c>
      <c r="BI39" s="60">
        <v>4.3581363452650734</v>
      </c>
      <c r="BJ39" s="65">
        <v>70.00950228281917</v>
      </c>
      <c r="BK39" s="59">
        <v>1.4188227876504618</v>
      </c>
      <c r="BL39" s="69">
        <v>12.743792289334891</v>
      </c>
      <c r="BM39" s="59">
        <v>4.6025748543390446</v>
      </c>
      <c r="BN39" s="69">
        <v>55.524827173865162</v>
      </c>
      <c r="BO39" s="60">
        <v>1.0411914280529266</v>
      </c>
      <c r="BP39" s="65">
        <v>49.222015184717478</v>
      </c>
      <c r="BQ39" s="60">
        <v>3.6658377241921083</v>
      </c>
      <c r="BR39" s="65">
        <v>56.000356874487608</v>
      </c>
      <c r="BS39" s="59">
        <v>1.0755213493212272</v>
      </c>
      <c r="BT39" s="69">
        <v>6.7783416897701301</v>
      </c>
      <c r="BU39" s="59">
        <v>3.7080686569996195</v>
      </c>
      <c r="BV39" s="65">
        <v>93.954739635659422</v>
      </c>
      <c r="BW39" s="60">
        <v>0.47188334292429229</v>
      </c>
      <c r="BX39" s="65">
        <v>88.646193713557764</v>
      </c>
      <c r="BY39" s="60">
        <v>2.1591891880737628</v>
      </c>
      <c r="BZ39" s="65">
        <v>94.369659002402983</v>
      </c>
      <c r="CA39" s="59">
        <v>0.47886708293934743</v>
      </c>
      <c r="CB39" s="69">
        <v>5.7234652888452189</v>
      </c>
      <c r="CC39" s="59">
        <v>2.2416566876558233</v>
      </c>
      <c r="CD39" s="69">
        <v>69.517837489341531</v>
      </c>
      <c r="CE39" s="60">
        <v>1.1006445899012873</v>
      </c>
      <c r="CF39" s="65">
        <v>63.203978380188993</v>
      </c>
      <c r="CG39" s="60">
        <v>3.6939244348267866</v>
      </c>
      <c r="CH39" s="65">
        <v>69.973022672126092</v>
      </c>
      <c r="CI39" s="59">
        <v>1.1524633285377892</v>
      </c>
      <c r="CJ39" s="69">
        <v>6.7690442919370994</v>
      </c>
      <c r="CK39" s="61">
        <v>3.9547722548708868</v>
      </c>
    </row>
    <row r="40" spans="1:89">
      <c r="A40" s="39" t="s">
        <v>76</v>
      </c>
      <c r="B40" s="65">
        <v>3.9747573795139011</v>
      </c>
      <c r="C40" s="60">
        <v>5.747469867218969E-2</v>
      </c>
      <c r="D40" s="65">
        <v>3.6542798237920162</v>
      </c>
      <c r="E40" s="60">
        <v>0.11197501869680543</v>
      </c>
      <c r="F40" s="65">
        <v>4.0189732029011171</v>
      </c>
      <c r="G40" s="59">
        <v>6.0207102893853948E-2</v>
      </c>
      <c r="H40" s="69">
        <v>0.36469337910910093</v>
      </c>
      <c r="I40" s="59">
        <v>0.11512401009316743</v>
      </c>
      <c r="J40" s="65">
        <v>61.35088221485092</v>
      </c>
      <c r="K40" s="60">
        <v>1.3011832849635578</v>
      </c>
      <c r="L40" s="65">
        <v>59.598976011767391</v>
      </c>
      <c r="M40" s="60">
        <v>3.3382447396402655</v>
      </c>
      <c r="N40" s="65">
        <v>61.561374811264358</v>
      </c>
      <c r="O40" s="59">
        <v>1.3298540174660531</v>
      </c>
      <c r="P40" s="69">
        <v>1.9623987994969667</v>
      </c>
      <c r="Q40" s="59">
        <v>3.3534960618499552</v>
      </c>
      <c r="R40" s="65">
        <v>34.214083841997443</v>
      </c>
      <c r="S40" s="60">
        <v>1.7493155417697577</v>
      </c>
      <c r="T40" s="65">
        <v>25.88881387089641</v>
      </c>
      <c r="U40" s="60">
        <v>2.8178266830239775</v>
      </c>
      <c r="V40" s="65">
        <v>35.382034319702591</v>
      </c>
      <c r="W40" s="59">
        <v>1.8236747955566741</v>
      </c>
      <c r="X40" s="69">
        <v>9.4932204488061807</v>
      </c>
      <c r="Y40" s="59">
        <v>2.9131681455584322</v>
      </c>
      <c r="Z40" s="65">
        <v>33.548424322009232</v>
      </c>
      <c r="AA40" s="60">
        <v>1.1575902398159819</v>
      </c>
      <c r="AB40" s="65">
        <v>29.248895499502652</v>
      </c>
      <c r="AC40" s="60">
        <v>2.4161297953556748</v>
      </c>
      <c r="AD40" s="65">
        <v>34.135522560089662</v>
      </c>
      <c r="AE40" s="59">
        <v>1.2004641547200492</v>
      </c>
      <c r="AF40" s="69">
        <v>4.8866270605870099</v>
      </c>
      <c r="AG40" s="60">
        <v>2.4264802939671237</v>
      </c>
      <c r="AH40" s="65">
        <v>14.194461197458621</v>
      </c>
      <c r="AI40" s="60">
        <v>0.76251682719046032</v>
      </c>
      <c r="AJ40" s="65">
        <v>20.966827376049391</v>
      </c>
      <c r="AK40" s="60">
        <v>2.0196794688448878</v>
      </c>
      <c r="AL40" s="65">
        <v>13.2855287561847</v>
      </c>
      <c r="AM40" s="59">
        <v>0.81878271563955662</v>
      </c>
      <c r="AN40" s="69">
        <v>-7.6812986198646911</v>
      </c>
      <c r="AO40" s="59">
        <v>2.197479043373781</v>
      </c>
      <c r="AP40" s="65">
        <v>27.688625730754602</v>
      </c>
      <c r="AQ40" s="60">
        <v>1.2453121325903032</v>
      </c>
      <c r="AR40" s="65">
        <v>28.291947561552441</v>
      </c>
      <c r="AS40" s="60">
        <v>2.7332448262700177</v>
      </c>
      <c r="AT40" s="65">
        <v>27.611493301331588</v>
      </c>
      <c r="AU40" s="59">
        <v>1.2528021558623503</v>
      </c>
      <c r="AV40" s="69">
        <v>-0.68045426022085209</v>
      </c>
      <c r="AW40" s="59">
        <v>2.592652993860932</v>
      </c>
      <c r="AX40" s="65">
        <v>15.174165994542671</v>
      </c>
      <c r="AY40" s="60">
        <v>0.88183468206705495</v>
      </c>
      <c r="AZ40" s="65">
        <v>11.9312175403516</v>
      </c>
      <c r="BA40" s="60">
        <v>1.9035219811680939</v>
      </c>
      <c r="BB40" s="65">
        <v>15.57549463515314</v>
      </c>
      <c r="BC40" s="59">
        <v>0.86782831064145827</v>
      </c>
      <c r="BD40" s="69">
        <v>3.6442770948015397</v>
      </c>
      <c r="BE40" s="60">
        <v>1.7804379724680901</v>
      </c>
      <c r="BF40" s="65">
        <v>51.39849971792222</v>
      </c>
      <c r="BG40" s="60">
        <v>1.3576323805192947</v>
      </c>
      <c r="BH40" s="65">
        <v>47.120444085955327</v>
      </c>
      <c r="BI40" s="60">
        <v>3.0820863349501937</v>
      </c>
      <c r="BJ40" s="65">
        <v>51.983925676471898</v>
      </c>
      <c r="BK40" s="59">
        <v>1.4290182145086907</v>
      </c>
      <c r="BL40" s="69">
        <v>4.8634815905165709</v>
      </c>
      <c r="BM40" s="59">
        <v>3.2002054912988487</v>
      </c>
      <c r="BN40" s="69">
        <v>29.49793350678868</v>
      </c>
      <c r="BO40" s="60">
        <v>0.99399989070733863</v>
      </c>
      <c r="BP40" s="65">
        <v>18.852632542907731</v>
      </c>
      <c r="BQ40" s="60">
        <v>2.4718452110211397</v>
      </c>
      <c r="BR40" s="65">
        <v>31.00040982496499</v>
      </c>
      <c r="BS40" s="59">
        <v>1.096697816118591</v>
      </c>
      <c r="BT40" s="69">
        <v>12.147777282057259</v>
      </c>
      <c r="BU40" s="59">
        <v>2.7322518034456271</v>
      </c>
      <c r="BV40" s="65">
        <v>89.214907097485522</v>
      </c>
      <c r="BW40" s="60">
        <v>0.60780129878699296</v>
      </c>
      <c r="BX40" s="65">
        <v>87.185205917752057</v>
      </c>
      <c r="BY40" s="60">
        <v>1.4928678287262265</v>
      </c>
      <c r="BZ40" s="65">
        <v>89.474683221062094</v>
      </c>
      <c r="CA40" s="59">
        <v>0.65425200314495058</v>
      </c>
      <c r="CB40" s="69">
        <v>2.2894773033100364</v>
      </c>
      <c r="CC40" s="59">
        <v>1.6016622369113147</v>
      </c>
      <c r="CD40" s="69">
        <v>42.63567440270846</v>
      </c>
      <c r="CE40" s="60">
        <v>0.95883410803353442</v>
      </c>
      <c r="CF40" s="65">
        <v>38.095508348089702</v>
      </c>
      <c r="CG40" s="60">
        <v>3.1095492653460739</v>
      </c>
      <c r="CH40" s="65">
        <v>43.249461526021129</v>
      </c>
      <c r="CI40" s="59">
        <v>1.0227910312379191</v>
      </c>
      <c r="CJ40" s="69">
        <v>5.1539531779314274</v>
      </c>
      <c r="CK40" s="61">
        <v>3.3024999484368514</v>
      </c>
    </row>
    <row r="41" spans="1:89">
      <c r="A41" s="39" t="s">
        <v>2</v>
      </c>
      <c r="B41" s="65">
        <v>3.0886379585053829</v>
      </c>
      <c r="C41" s="60">
        <v>6.9984007467920259E-2</v>
      </c>
      <c r="D41" s="65">
        <v>3.1871567107266152</v>
      </c>
      <c r="E41" s="60">
        <v>0.10614316035078802</v>
      </c>
      <c r="F41" s="65">
        <v>3.063243470021038</v>
      </c>
      <c r="G41" s="59">
        <v>8.4977434475884336E-2</v>
      </c>
      <c r="H41" s="69">
        <v>-0.12391324070557719</v>
      </c>
      <c r="I41" s="59">
        <v>0.12982992516851724</v>
      </c>
      <c r="J41" s="65">
        <v>83.836633037438631</v>
      </c>
      <c r="K41" s="60">
        <v>1.1000950504253197</v>
      </c>
      <c r="L41" s="65">
        <v>83.703436114050035</v>
      </c>
      <c r="M41" s="60">
        <v>1.7172090577299584</v>
      </c>
      <c r="N41" s="65">
        <v>83.864040430746556</v>
      </c>
      <c r="O41" s="59">
        <v>1.3235858185442713</v>
      </c>
      <c r="P41" s="69">
        <v>0.16060431669652075</v>
      </c>
      <c r="Q41" s="59">
        <v>2.0893851213609431</v>
      </c>
      <c r="R41" s="65">
        <v>13.35261609713182</v>
      </c>
      <c r="S41" s="60">
        <v>0.99896085480198671</v>
      </c>
      <c r="T41" s="65">
        <v>14.232069894813581</v>
      </c>
      <c r="U41" s="60">
        <v>1.8839820024566343</v>
      </c>
      <c r="V41" s="65">
        <v>13.11732723273524</v>
      </c>
      <c r="W41" s="59">
        <v>1.1250093194356181</v>
      </c>
      <c r="X41" s="69">
        <v>-1.1147426620783403</v>
      </c>
      <c r="Y41" s="59">
        <v>2.114164566614781</v>
      </c>
      <c r="Z41" s="65">
        <v>42.543828367667452</v>
      </c>
      <c r="AA41" s="60">
        <v>1.5247356808309023</v>
      </c>
      <c r="AB41" s="65">
        <v>46.5406047982896</v>
      </c>
      <c r="AC41" s="60">
        <v>2.6758843282565139</v>
      </c>
      <c r="AD41" s="65">
        <v>41.150578732606832</v>
      </c>
      <c r="AE41" s="59">
        <v>1.664283762171876</v>
      </c>
      <c r="AF41" s="69">
        <v>-5.3900260656827683</v>
      </c>
      <c r="AG41" s="60">
        <v>2.9305906018613821</v>
      </c>
      <c r="AH41" s="65">
        <v>13.42287176577925</v>
      </c>
      <c r="AI41" s="60">
        <v>0.96605850446530139</v>
      </c>
      <c r="AJ41" s="65">
        <v>17.2628690474717</v>
      </c>
      <c r="AK41" s="60">
        <v>2.3488019709743897</v>
      </c>
      <c r="AL41" s="65">
        <v>12.140193217719879</v>
      </c>
      <c r="AM41" s="59">
        <v>1.3156760697243268</v>
      </c>
      <c r="AN41" s="69">
        <v>-5.1226758297518202</v>
      </c>
      <c r="AO41" s="59">
        <v>3.0435203516531737</v>
      </c>
      <c r="AP41" s="65">
        <v>10.338515562059531</v>
      </c>
      <c r="AQ41" s="60">
        <v>1.2410359972470466</v>
      </c>
      <c r="AR41" s="65">
        <v>9.6529374013488898</v>
      </c>
      <c r="AS41" s="60">
        <v>2.0518792901751381</v>
      </c>
      <c r="AT41" s="65">
        <v>10.659123086983451</v>
      </c>
      <c r="AU41" s="59">
        <v>1.2973700252454059</v>
      </c>
      <c r="AV41" s="69">
        <v>1.006185685634561</v>
      </c>
      <c r="AW41" s="59">
        <v>2.0090489966119534</v>
      </c>
      <c r="AX41" s="65">
        <v>15.931761166670871</v>
      </c>
      <c r="AY41" s="60">
        <v>1.1946692759913986</v>
      </c>
      <c r="AZ41" s="65">
        <v>12.509407938109391</v>
      </c>
      <c r="BA41" s="60">
        <v>1.6156323864030908</v>
      </c>
      <c r="BB41" s="65">
        <v>17.271992551929451</v>
      </c>
      <c r="BC41" s="59">
        <v>1.3070537404876197</v>
      </c>
      <c r="BD41" s="69">
        <v>4.76258461382006</v>
      </c>
      <c r="BE41" s="60">
        <v>1.6370136300684535</v>
      </c>
      <c r="BF41" s="65">
        <v>28.482673747026741</v>
      </c>
      <c r="BG41" s="60">
        <v>2.2800940968708301</v>
      </c>
      <c r="BH41" s="65">
        <v>35.276653054851927</v>
      </c>
      <c r="BI41" s="60">
        <v>2.8711892917298765</v>
      </c>
      <c r="BJ41" s="65">
        <v>26.122517723833329</v>
      </c>
      <c r="BK41" s="59">
        <v>2.5335908379853542</v>
      </c>
      <c r="BL41" s="69">
        <v>-9.1541353310185976</v>
      </c>
      <c r="BM41" s="59">
        <v>2.8705233367225755</v>
      </c>
      <c r="BN41" s="69">
        <v>38.130763224533958</v>
      </c>
      <c r="BO41" s="60">
        <v>1.1357767294337244</v>
      </c>
      <c r="BP41" s="65">
        <v>42.709542740683943</v>
      </c>
      <c r="BQ41" s="60">
        <v>2.6622326587100602</v>
      </c>
      <c r="BR41" s="65">
        <v>36.633384690735603</v>
      </c>
      <c r="BS41" s="59">
        <v>1.1532813142757146</v>
      </c>
      <c r="BT41" s="69">
        <v>-6.0761580499483401</v>
      </c>
      <c r="BU41" s="59">
        <v>2.8120673811296251</v>
      </c>
      <c r="BV41" s="65">
        <v>43.868764256694107</v>
      </c>
      <c r="BW41" s="60">
        <v>1.5228532099994483</v>
      </c>
      <c r="BX41" s="65">
        <v>38.596369947987412</v>
      </c>
      <c r="BY41" s="60">
        <v>2.3693567108679559</v>
      </c>
      <c r="BZ41" s="65">
        <v>45.860590203756097</v>
      </c>
      <c r="CA41" s="59">
        <v>1.8155986618943705</v>
      </c>
      <c r="CB41" s="69">
        <v>7.2642202557686844</v>
      </c>
      <c r="CC41" s="59">
        <v>2.9179208526891278</v>
      </c>
      <c r="CD41" s="69">
        <v>21.537368641916999</v>
      </c>
      <c r="CE41" s="60">
        <v>1.2809101891336339</v>
      </c>
      <c r="CF41" s="65">
        <v>20.155449721471399</v>
      </c>
      <c r="CG41" s="60">
        <v>2.1050736804563317</v>
      </c>
      <c r="CH41" s="65">
        <v>22.032610881817401</v>
      </c>
      <c r="CI41" s="59">
        <v>1.2865363372262104</v>
      </c>
      <c r="CJ41" s="69">
        <v>1.8771611603460023</v>
      </c>
      <c r="CK41" s="61">
        <v>1.9302002639438272</v>
      </c>
    </row>
    <row r="42" spans="1:89">
      <c r="A42" s="39" t="s">
        <v>93</v>
      </c>
      <c r="B42" s="65">
        <v>3.6466460372953029</v>
      </c>
      <c r="C42" s="60">
        <v>6.6967455360504829E-2</v>
      </c>
      <c r="D42" s="65">
        <v>3.6911079351466189</v>
      </c>
      <c r="E42" s="60">
        <v>0.1219143983557107</v>
      </c>
      <c r="F42" s="65">
        <v>3.6319716921879399</v>
      </c>
      <c r="G42" s="59">
        <v>6.5023709744071095E-2</v>
      </c>
      <c r="H42" s="69">
        <v>-5.9136242958679031E-2</v>
      </c>
      <c r="I42" s="59">
        <v>0.11010344524767447</v>
      </c>
      <c r="J42" s="65">
        <v>56.982855853359567</v>
      </c>
      <c r="K42" s="60">
        <v>1.45988204044128</v>
      </c>
      <c r="L42" s="65">
        <v>57.549650055976308</v>
      </c>
      <c r="M42" s="60">
        <v>2.6519654737713458</v>
      </c>
      <c r="N42" s="65">
        <v>56.781807792433213</v>
      </c>
      <c r="O42" s="59">
        <v>1.4285584935352935</v>
      </c>
      <c r="P42" s="69">
        <v>-0.76784226354309482</v>
      </c>
      <c r="Q42" s="59">
        <v>2.4648182224887982</v>
      </c>
      <c r="R42" s="65">
        <v>54.890856106816379</v>
      </c>
      <c r="S42" s="60">
        <v>1.6145070157413048</v>
      </c>
      <c r="T42" s="65">
        <v>56.088340944829703</v>
      </c>
      <c r="U42" s="60">
        <v>2.7430825130109118</v>
      </c>
      <c r="V42" s="65">
        <v>54.43073240365117</v>
      </c>
      <c r="W42" s="59">
        <v>1.6550363714080019</v>
      </c>
      <c r="X42" s="69">
        <v>-1.6576085411785328</v>
      </c>
      <c r="Y42" s="59">
        <v>2.6151793090525475</v>
      </c>
      <c r="Z42" s="65">
        <v>44.691369204502386</v>
      </c>
      <c r="AA42" s="60">
        <v>1.4045561241420663</v>
      </c>
      <c r="AB42" s="65">
        <v>42.923496874385187</v>
      </c>
      <c r="AC42" s="60">
        <v>2.3316856217961806</v>
      </c>
      <c r="AD42" s="65">
        <v>45.311371618078098</v>
      </c>
      <c r="AE42" s="59">
        <v>1.4842826952602133</v>
      </c>
      <c r="AF42" s="69">
        <v>2.3878747436929117</v>
      </c>
      <c r="AG42" s="60">
        <v>2.3442799563963512</v>
      </c>
      <c r="AH42" s="65">
        <v>19.3018151238822</v>
      </c>
      <c r="AI42" s="60">
        <v>0.93391900313202647</v>
      </c>
      <c r="AJ42" s="65">
        <v>27.57111380999455</v>
      </c>
      <c r="AK42" s="60">
        <v>2.300325108295012</v>
      </c>
      <c r="AL42" s="65">
        <v>16.838071947281499</v>
      </c>
      <c r="AM42" s="59">
        <v>0.88072837301520746</v>
      </c>
      <c r="AN42" s="69">
        <v>-10.733041862713051</v>
      </c>
      <c r="AO42" s="59">
        <v>2.2558739286566736</v>
      </c>
      <c r="AP42" s="65">
        <v>22.953863257068381</v>
      </c>
      <c r="AQ42" s="60">
        <v>1.1238930293237051</v>
      </c>
      <c r="AR42" s="65">
        <v>22.72417314327053</v>
      </c>
      <c r="AS42" s="60">
        <v>1.9407571865138764</v>
      </c>
      <c r="AT42" s="65">
        <v>23.041314933979109</v>
      </c>
      <c r="AU42" s="59">
        <v>1.2520375057197275</v>
      </c>
      <c r="AV42" s="69">
        <v>0.31714179070857895</v>
      </c>
      <c r="AW42" s="59">
        <v>2.1225276921643728</v>
      </c>
      <c r="AX42" s="65">
        <v>10.760213828363559</v>
      </c>
      <c r="AY42" s="60">
        <v>0.73679539058185539</v>
      </c>
      <c r="AZ42" s="65">
        <v>11.069716119998789</v>
      </c>
      <c r="BA42" s="60">
        <v>1.4645927604111291</v>
      </c>
      <c r="BB42" s="65">
        <v>10.69458592599284</v>
      </c>
      <c r="BC42" s="59">
        <v>0.762834707472826</v>
      </c>
      <c r="BD42" s="69">
        <v>-0.37513019400594949</v>
      </c>
      <c r="BE42" s="60">
        <v>1.4935734356433898</v>
      </c>
      <c r="BF42" s="65">
        <v>41.133222194680833</v>
      </c>
      <c r="BG42" s="60">
        <v>1.7292490753293495</v>
      </c>
      <c r="BH42" s="65">
        <v>41.601149791657811</v>
      </c>
      <c r="BI42" s="60">
        <v>2.4483203712392876</v>
      </c>
      <c r="BJ42" s="65">
        <v>40.90986357900826</v>
      </c>
      <c r="BK42" s="59">
        <v>1.7738793217136271</v>
      </c>
      <c r="BL42" s="69">
        <v>-0.69128621264955115</v>
      </c>
      <c r="BM42" s="59">
        <v>2.1049340804957177</v>
      </c>
      <c r="BN42" s="69">
        <v>33.551808388963813</v>
      </c>
      <c r="BO42" s="60">
        <v>1.2769591033532266</v>
      </c>
      <c r="BP42" s="65">
        <v>33.037010959675982</v>
      </c>
      <c r="BQ42" s="60">
        <v>2.6210754350768659</v>
      </c>
      <c r="BR42" s="65">
        <v>33.728203993504167</v>
      </c>
      <c r="BS42" s="59">
        <v>1.3442074346196846</v>
      </c>
      <c r="BT42" s="69">
        <v>0.69119303382818487</v>
      </c>
      <c r="BU42" s="59">
        <v>2.7488058317916315</v>
      </c>
      <c r="BV42" s="65">
        <v>64.190438497031636</v>
      </c>
      <c r="BW42" s="60">
        <v>1.1782497465526445</v>
      </c>
      <c r="BX42" s="65">
        <v>60.677917663036602</v>
      </c>
      <c r="BY42" s="60">
        <v>2.2368276967010785</v>
      </c>
      <c r="BZ42" s="65">
        <v>65.249375188607075</v>
      </c>
      <c r="CA42" s="59">
        <v>1.3183819705029274</v>
      </c>
      <c r="CB42" s="69">
        <v>4.571457525570473</v>
      </c>
      <c r="CC42" s="59">
        <v>2.4930264788999632</v>
      </c>
      <c r="CD42" s="69">
        <v>26.154437760724718</v>
      </c>
      <c r="CE42" s="60">
        <v>1.1077278329191766</v>
      </c>
      <c r="CF42" s="65">
        <v>24.950454298401802</v>
      </c>
      <c r="CG42" s="60">
        <v>2.0245313793950159</v>
      </c>
      <c r="CH42" s="65">
        <v>26.466879430652071</v>
      </c>
      <c r="CI42" s="59">
        <v>1.2728685632204013</v>
      </c>
      <c r="CJ42" s="69">
        <v>1.5164251322502693</v>
      </c>
      <c r="CK42" s="61">
        <v>2.3304950102889248</v>
      </c>
    </row>
    <row r="43" spans="1:89">
      <c r="A43" s="39" t="s">
        <v>106</v>
      </c>
      <c r="B43" s="65">
        <v>4.259632661333316</v>
      </c>
      <c r="C43" s="60">
        <v>0.10360116042125748</v>
      </c>
      <c r="D43" s="65">
        <v>4.0532178318472614</v>
      </c>
      <c r="E43" s="60">
        <v>0.15676082044339124</v>
      </c>
      <c r="F43" s="65">
        <v>4.3023742256121054</v>
      </c>
      <c r="G43" s="59">
        <v>9.8033370184180998E-2</v>
      </c>
      <c r="H43" s="69">
        <v>0.249156393764844</v>
      </c>
      <c r="I43" s="59">
        <v>0.10867638480934587</v>
      </c>
      <c r="J43" s="65">
        <v>88.491792548315601</v>
      </c>
      <c r="K43" s="60">
        <v>1.197020520014207</v>
      </c>
      <c r="L43" s="65">
        <v>82.110727553035019</v>
      </c>
      <c r="M43" s="60">
        <v>2.8945601485050187</v>
      </c>
      <c r="N43" s="65">
        <v>89.818314667210842</v>
      </c>
      <c r="O43" s="59">
        <v>1.0446103440560282</v>
      </c>
      <c r="P43" s="69">
        <v>7.7075871141758228</v>
      </c>
      <c r="Q43" s="59">
        <v>2.6379578382274915</v>
      </c>
      <c r="R43" s="65">
        <v>14.45294682878939</v>
      </c>
      <c r="S43" s="60">
        <v>1.2045089789683991</v>
      </c>
      <c r="T43" s="65">
        <v>8.064152496739533</v>
      </c>
      <c r="U43" s="60">
        <v>1.4465520218576591</v>
      </c>
      <c r="V43" s="65">
        <v>15.78845733653052</v>
      </c>
      <c r="W43" s="59">
        <v>1.3680006053553828</v>
      </c>
      <c r="X43" s="69">
        <v>7.724304839790987</v>
      </c>
      <c r="Y43" s="59">
        <v>2.0268178223841833</v>
      </c>
      <c r="Z43" s="65">
        <v>45.046005751482028</v>
      </c>
      <c r="AA43" s="60">
        <v>2.2336027070411215</v>
      </c>
      <c r="AB43" s="65">
        <v>32.410286238464181</v>
      </c>
      <c r="AC43" s="60">
        <v>3.6721326037709199</v>
      </c>
      <c r="AD43" s="65">
        <v>47.660679334400037</v>
      </c>
      <c r="AE43" s="59">
        <v>2.3120688926093851</v>
      </c>
      <c r="AF43" s="69">
        <v>15.250393095935856</v>
      </c>
      <c r="AG43" s="60">
        <v>3.8612747510482803</v>
      </c>
      <c r="AH43" s="65">
        <v>18.399957582968671</v>
      </c>
      <c r="AI43" s="60">
        <v>1.3306254943349487</v>
      </c>
      <c r="AJ43" s="65">
        <v>42.808275771971132</v>
      </c>
      <c r="AK43" s="60">
        <v>3.4952607787732757</v>
      </c>
      <c r="AL43" s="65">
        <v>13.308226500667629</v>
      </c>
      <c r="AM43" s="59">
        <v>1.3835671543376553</v>
      </c>
      <c r="AN43" s="69">
        <v>-29.500049271303503</v>
      </c>
      <c r="AO43" s="59">
        <v>3.6727895210679469</v>
      </c>
      <c r="AP43" s="65">
        <v>31.729874481374871</v>
      </c>
      <c r="AQ43" s="60">
        <v>2.0858901552629572</v>
      </c>
      <c r="AR43" s="65">
        <v>25.05023579946317</v>
      </c>
      <c r="AS43" s="60">
        <v>3.8818589561839927</v>
      </c>
      <c r="AT43" s="65">
        <v>33.139909982333101</v>
      </c>
      <c r="AU43" s="59">
        <v>2.2181481642425056</v>
      </c>
      <c r="AV43" s="69">
        <v>8.0896741828699312</v>
      </c>
      <c r="AW43" s="59">
        <v>4.1361143086205896</v>
      </c>
      <c r="AX43" s="65">
        <v>18.82323036670849</v>
      </c>
      <c r="AY43" s="60">
        <v>1.9089053218565966</v>
      </c>
      <c r="AZ43" s="65">
        <v>16.419757548298019</v>
      </c>
      <c r="BA43" s="60">
        <v>2.39343162334966</v>
      </c>
      <c r="BB43" s="65">
        <v>19.336101777661401</v>
      </c>
      <c r="BC43" s="59">
        <v>2.1560607416070527</v>
      </c>
      <c r="BD43" s="69">
        <v>2.9163442293633821</v>
      </c>
      <c r="BE43" s="60">
        <v>2.9392316303091008</v>
      </c>
      <c r="BF43" s="65">
        <v>49.617281679964599</v>
      </c>
      <c r="BG43" s="60">
        <v>2.4957684893690919</v>
      </c>
      <c r="BH43" s="65">
        <v>64.033188622452343</v>
      </c>
      <c r="BI43" s="60">
        <v>3.359714903706259</v>
      </c>
      <c r="BJ43" s="65">
        <v>46.581993027413588</v>
      </c>
      <c r="BK43" s="59">
        <v>2.7486035796791253</v>
      </c>
      <c r="BL43" s="69">
        <v>-17.451195595038755</v>
      </c>
      <c r="BM43" s="59">
        <v>3.8216509840703421</v>
      </c>
      <c r="BN43" s="69">
        <v>38.401593851753027</v>
      </c>
      <c r="BO43" s="60">
        <v>2.0580220828401603</v>
      </c>
      <c r="BP43" s="65">
        <v>30.726002819470121</v>
      </c>
      <c r="BQ43" s="60">
        <v>4.6167501101838715</v>
      </c>
      <c r="BR43" s="65">
        <v>39.975327781713403</v>
      </c>
      <c r="BS43" s="59">
        <v>1.7670235836004311</v>
      </c>
      <c r="BT43" s="69">
        <v>9.249324962243282</v>
      </c>
      <c r="BU43" s="59">
        <v>3.7599909084629197</v>
      </c>
      <c r="BV43" s="65">
        <v>88.240857397249712</v>
      </c>
      <c r="BW43" s="60">
        <v>1.5310215943088568</v>
      </c>
      <c r="BX43" s="65">
        <v>79.609890908690815</v>
      </c>
      <c r="BY43" s="60">
        <v>3.2986203078146747</v>
      </c>
      <c r="BZ43" s="65">
        <v>90.036899612787934</v>
      </c>
      <c r="CA43" s="59">
        <v>1.3133714900044136</v>
      </c>
      <c r="CB43" s="69">
        <v>10.427008704097119</v>
      </c>
      <c r="CC43" s="59">
        <v>2.7638423441998889</v>
      </c>
      <c r="CD43" s="69">
        <v>34.63046948403268</v>
      </c>
      <c r="CE43" s="60">
        <v>1.8666068290781652</v>
      </c>
      <c r="CF43" s="65">
        <v>24.544583752676029</v>
      </c>
      <c r="CG43" s="60">
        <v>3.1378316567108664</v>
      </c>
      <c r="CH43" s="65">
        <v>36.815372437855977</v>
      </c>
      <c r="CI43" s="59">
        <v>1.8536378748956779</v>
      </c>
      <c r="CJ43" s="69">
        <v>12.270788685179948</v>
      </c>
      <c r="CK43" s="61">
        <v>2.8077075530131363</v>
      </c>
    </row>
    <row r="44" spans="1:89">
      <c r="A44" s="39" t="s">
        <v>71</v>
      </c>
      <c r="B44" s="65">
        <v>3.3790958483934732</v>
      </c>
      <c r="C44" s="60">
        <v>4.8597611874546962E-2</v>
      </c>
      <c r="D44" s="65">
        <v>3.2342880408610579</v>
      </c>
      <c r="E44" s="60">
        <v>6.8189522600195465E-2</v>
      </c>
      <c r="F44" s="65">
        <v>3.422164475274065</v>
      </c>
      <c r="G44" s="59">
        <v>5.3947004898291524E-2</v>
      </c>
      <c r="H44" s="69">
        <v>0.18787643441300705</v>
      </c>
      <c r="I44" s="59">
        <v>7.3170028209322127E-2</v>
      </c>
      <c r="J44" s="65">
        <v>73.37686161622976</v>
      </c>
      <c r="K44" s="60">
        <v>1.0631650457171529</v>
      </c>
      <c r="L44" s="65">
        <v>74.454850680546272</v>
      </c>
      <c r="M44" s="60">
        <v>1.584617307180648</v>
      </c>
      <c r="N44" s="65">
        <v>73.077711079076764</v>
      </c>
      <c r="O44" s="59">
        <v>1.1548101905975396</v>
      </c>
      <c r="P44" s="69">
        <v>-1.3771396014695085</v>
      </c>
      <c r="Q44" s="59">
        <v>1.6327140280630568</v>
      </c>
      <c r="R44" s="65">
        <v>22.688228074898809</v>
      </c>
      <c r="S44" s="60">
        <v>1.3105650050596394</v>
      </c>
      <c r="T44" s="65">
        <v>19.818395371604058</v>
      </c>
      <c r="U44" s="60">
        <v>2.1121181230319825</v>
      </c>
      <c r="V44" s="65">
        <v>23.49800668039482</v>
      </c>
      <c r="W44" s="59">
        <v>1.3790653576141194</v>
      </c>
      <c r="X44" s="69">
        <v>3.6796113087907614</v>
      </c>
      <c r="Y44" s="59">
        <v>2.0784872741995155</v>
      </c>
      <c r="Z44" s="65">
        <v>36.989434244369093</v>
      </c>
      <c r="AA44" s="60">
        <v>1.0998868811479332</v>
      </c>
      <c r="AB44" s="65">
        <v>32.993982817944598</v>
      </c>
      <c r="AC44" s="60">
        <v>2.0484501308623155</v>
      </c>
      <c r="AD44" s="65">
        <v>38.187252372644423</v>
      </c>
      <c r="AE44" s="59">
        <v>1.2002451532729994</v>
      </c>
      <c r="AF44" s="69">
        <v>5.1932695546998247</v>
      </c>
      <c r="AG44" s="60">
        <v>2.2030218462437134</v>
      </c>
      <c r="AH44" s="65">
        <v>24.105076469261299</v>
      </c>
      <c r="AI44" s="60">
        <v>0.74674692722670244</v>
      </c>
      <c r="AJ44" s="65">
        <v>27.2963027061665</v>
      </c>
      <c r="AK44" s="60">
        <v>1.6780190255251215</v>
      </c>
      <c r="AL44" s="65">
        <v>23.150786479429929</v>
      </c>
      <c r="AM44" s="59">
        <v>0.82222885187490424</v>
      </c>
      <c r="AN44" s="69">
        <v>-4.1455162267365715</v>
      </c>
      <c r="AO44" s="59">
        <v>1.8781967426950177</v>
      </c>
      <c r="AP44" s="65">
        <v>9.3353885128557614</v>
      </c>
      <c r="AQ44" s="60">
        <v>0.71070897679086265</v>
      </c>
      <c r="AR44" s="65">
        <v>7.851292335539843</v>
      </c>
      <c r="AS44" s="60">
        <v>0.87837907531089909</v>
      </c>
      <c r="AT44" s="65">
        <v>9.7898922778514788</v>
      </c>
      <c r="AU44" s="59">
        <v>0.80059627410583545</v>
      </c>
      <c r="AV44" s="69">
        <v>1.9385999423116358</v>
      </c>
      <c r="AW44" s="59">
        <v>0.97675499489158168</v>
      </c>
      <c r="AX44" s="65">
        <v>7.0294872131505208</v>
      </c>
      <c r="AY44" s="60">
        <v>0.55330158007848784</v>
      </c>
      <c r="AZ44" s="65">
        <v>5.071693660151416</v>
      </c>
      <c r="BA44" s="60">
        <v>0.79384161902408823</v>
      </c>
      <c r="BB44" s="65">
        <v>7.6139378953889914</v>
      </c>
      <c r="BC44" s="59">
        <v>0.63541014161062781</v>
      </c>
      <c r="BD44" s="69">
        <v>2.5422442352375754</v>
      </c>
      <c r="BE44" s="60">
        <v>0.92026517149976717</v>
      </c>
      <c r="BF44" s="65">
        <v>24.570407427801928</v>
      </c>
      <c r="BG44" s="60">
        <v>1.6868042384880948</v>
      </c>
      <c r="BH44" s="65">
        <v>26.08680428463926</v>
      </c>
      <c r="BI44" s="60">
        <v>2.2600825239819469</v>
      </c>
      <c r="BJ44" s="65">
        <v>24.16709030551857</v>
      </c>
      <c r="BK44" s="59">
        <v>1.7808011046708914</v>
      </c>
      <c r="BL44" s="69">
        <v>-1.9197139791206901</v>
      </c>
      <c r="BM44" s="59">
        <v>2.0959516842156938</v>
      </c>
      <c r="BN44" s="69">
        <v>40.22536741366666</v>
      </c>
      <c r="BO44" s="60">
        <v>1.3360827269779532</v>
      </c>
      <c r="BP44" s="65">
        <v>34.085610845171367</v>
      </c>
      <c r="BQ44" s="60">
        <v>1.7639950283562698</v>
      </c>
      <c r="BR44" s="65">
        <v>41.97546415696813</v>
      </c>
      <c r="BS44" s="59">
        <v>1.4822758479607716</v>
      </c>
      <c r="BT44" s="69">
        <v>7.8898533117967631</v>
      </c>
      <c r="BU44" s="59">
        <v>1.9324060313700206</v>
      </c>
      <c r="BV44" s="65">
        <v>74.447791464169498</v>
      </c>
      <c r="BW44" s="60">
        <v>1.0226053567341653</v>
      </c>
      <c r="BX44" s="65">
        <v>70.092502661049252</v>
      </c>
      <c r="BY44" s="60">
        <v>1.7168970286616405</v>
      </c>
      <c r="BZ44" s="65">
        <v>75.709813271489054</v>
      </c>
      <c r="CA44" s="59">
        <v>1.1977616939384788</v>
      </c>
      <c r="CB44" s="69">
        <v>5.6173106104398016</v>
      </c>
      <c r="CC44" s="59">
        <v>2.0534654421044825</v>
      </c>
      <c r="CD44" s="69">
        <v>27.31076011018525</v>
      </c>
      <c r="CE44" s="60">
        <v>0.89194277403386746</v>
      </c>
      <c r="CF44" s="65">
        <v>27.0599973013938</v>
      </c>
      <c r="CG44" s="60">
        <v>1.8279777897259992</v>
      </c>
      <c r="CH44" s="65">
        <v>27.372074629021551</v>
      </c>
      <c r="CI44" s="59">
        <v>1.0705496666214087</v>
      </c>
      <c r="CJ44" s="69">
        <v>0.31207732762775109</v>
      </c>
      <c r="CK44" s="61">
        <v>2.188617450448155</v>
      </c>
    </row>
    <row r="45" spans="1:89">
      <c r="A45" s="39" t="s">
        <v>89</v>
      </c>
      <c r="B45" s="65">
        <v>4.8204362677868033</v>
      </c>
      <c r="C45" s="60">
        <v>6.6027769945324347E-2</v>
      </c>
      <c r="D45" s="65">
        <v>4.6710037647540652</v>
      </c>
      <c r="E45" s="60">
        <v>0.19408616035809312</v>
      </c>
      <c r="F45" s="65">
        <v>4.8546062730909494</v>
      </c>
      <c r="G45" s="59">
        <v>5.8519174630329018E-2</v>
      </c>
      <c r="H45" s="69">
        <v>0.18360250833688418</v>
      </c>
      <c r="I45" s="59">
        <v>0.19637139319745298</v>
      </c>
      <c r="J45" s="65">
        <v>86.210838007342389</v>
      </c>
      <c r="K45" s="60">
        <v>0.97946647713992963</v>
      </c>
      <c r="L45" s="65">
        <v>89.034910106698845</v>
      </c>
      <c r="M45" s="60">
        <v>1.8096152468610669</v>
      </c>
      <c r="N45" s="65">
        <v>85.40864391862965</v>
      </c>
      <c r="O45" s="59">
        <v>1.1871267811830222</v>
      </c>
      <c r="P45" s="69">
        <v>-3.6262661880691951</v>
      </c>
      <c r="Q45" s="59">
        <v>2.2710612638421068</v>
      </c>
      <c r="R45" s="65">
        <v>32.747659584837429</v>
      </c>
      <c r="S45" s="60">
        <v>1.3461580783272737</v>
      </c>
      <c r="T45" s="65">
        <v>31.595940968836452</v>
      </c>
      <c r="U45" s="60">
        <v>3.2417031666935117</v>
      </c>
      <c r="V45" s="65">
        <v>33.023138791477223</v>
      </c>
      <c r="W45" s="59">
        <v>1.4211454393072311</v>
      </c>
      <c r="X45" s="69">
        <v>1.4271978226407711</v>
      </c>
      <c r="Y45" s="59">
        <v>3.4457153387133364</v>
      </c>
      <c r="Z45" s="65">
        <v>49.474406777536601</v>
      </c>
      <c r="AA45" s="60">
        <v>1.7893016913181254</v>
      </c>
      <c r="AB45" s="65">
        <v>49.649518105908733</v>
      </c>
      <c r="AC45" s="60">
        <v>4.1891785819158933</v>
      </c>
      <c r="AD45" s="65">
        <v>49.242216777842678</v>
      </c>
      <c r="AE45" s="59">
        <v>1.878813149786668</v>
      </c>
      <c r="AF45" s="69">
        <v>-0.40730132806605468</v>
      </c>
      <c r="AG45" s="60">
        <v>4.4758153499236242</v>
      </c>
      <c r="AH45" s="65">
        <v>12.094517118405451</v>
      </c>
      <c r="AI45" s="60">
        <v>1.1110461273961745</v>
      </c>
      <c r="AJ45" s="65">
        <v>14.6182284034826</v>
      </c>
      <c r="AK45" s="60">
        <v>2.5552863356552167</v>
      </c>
      <c r="AL45" s="65">
        <v>11.459319718821259</v>
      </c>
      <c r="AM45" s="59">
        <v>1.0415582877564913</v>
      </c>
      <c r="AN45" s="69">
        <v>-3.1589086846613412</v>
      </c>
      <c r="AO45" s="59">
        <v>2.4288696347828851</v>
      </c>
      <c r="AP45" s="65">
        <v>29.33969401828012</v>
      </c>
      <c r="AQ45" s="60">
        <v>1.7454729188085905</v>
      </c>
      <c r="AR45" s="65">
        <v>28.973971811412831</v>
      </c>
      <c r="AS45" s="60">
        <v>3.37753484127124</v>
      </c>
      <c r="AT45" s="65">
        <v>29.59220472958522</v>
      </c>
      <c r="AU45" s="59">
        <v>1.8712867986422055</v>
      </c>
      <c r="AV45" s="69">
        <v>0.61823291817238868</v>
      </c>
      <c r="AW45" s="59">
        <v>3.5288173869124231</v>
      </c>
      <c r="AX45" s="65">
        <v>15.84003348829174</v>
      </c>
      <c r="AY45" s="60">
        <v>1.2549149037341596</v>
      </c>
      <c r="AZ45" s="65">
        <v>10.190988460486469</v>
      </c>
      <c r="BA45" s="60">
        <v>1.8628564954750615</v>
      </c>
      <c r="BB45" s="65">
        <v>17.111771739143609</v>
      </c>
      <c r="BC45" s="59">
        <v>1.2393261509889886</v>
      </c>
      <c r="BD45" s="69">
        <v>6.9207832786571402</v>
      </c>
      <c r="BE45" s="60">
        <v>1.7799225175511137</v>
      </c>
      <c r="BF45" s="65">
        <v>77.69719713103737</v>
      </c>
      <c r="BG45" s="60">
        <v>1.3133824937809468</v>
      </c>
      <c r="BH45" s="65">
        <v>83.832699765584422</v>
      </c>
      <c r="BI45" s="60">
        <v>2.167672002933549</v>
      </c>
      <c r="BJ45" s="65">
        <v>75.926921411917448</v>
      </c>
      <c r="BK45" s="59">
        <v>1.470457529547825</v>
      </c>
      <c r="BL45" s="69">
        <v>-7.9057783536669746</v>
      </c>
      <c r="BM45" s="59">
        <v>2.4218374711154795</v>
      </c>
      <c r="BN45" s="69">
        <v>57.799763425171427</v>
      </c>
      <c r="BO45" s="60">
        <v>1.8880337896541035</v>
      </c>
      <c r="BP45" s="65">
        <v>50.860486181900342</v>
      </c>
      <c r="BQ45" s="60">
        <v>4.2691437670244774</v>
      </c>
      <c r="BR45" s="65">
        <v>59.473063459909632</v>
      </c>
      <c r="BS45" s="59">
        <v>1.8266559794891077</v>
      </c>
      <c r="BT45" s="69">
        <v>8.6125772780092902</v>
      </c>
      <c r="BU45" s="59">
        <v>4.3243222477469896</v>
      </c>
      <c r="BV45" s="65">
        <v>87.364182765360241</v>
      </c>
      <c r="BW45" s="60">
        <v>1.3218172504848249</v>
      </c>
      <c r="BX45" s="65">
        <v>79.73445777343413</v>
      </c>
      <c r="BY45" s="60">
        <v>5.034700073412675</v>
      </c>
      <c r="BZ45" s="65">
        <v>89.440339360917406</v>
      </c>
      <c r="CA45" s="59">
        <v>0.79028401688480354</v>
      </c>
      <c r="CB45" s="69">
        <v>9.705881587483276</v>
      </c>
      <c r="CC45" s="59">
        <v>5.0246907556107292</v>
      </c>
      <c r="CD45" s="69">
        <v>38.402175003254548</v>
      </c>
      <c r="CE45" s="60">
        <v>1.1679383020728151</v>
      </c>
      <c r="CF45" s="65">
        <v>31.94368010958328</v>
      </c>
      <c r="CG45" s="60">
        <v>3.289534289770601</v>
      </c>
      <c r="CH45" s="65">
        <v>40.094634636912922</v>
      </c>
      <c r="CI45" s="59">
        <v>1.2592042326241697</v>
      </c>
      <c r="CJ45" s="69">
        <v>8.1509545273296418</v>
      </c>
      <c r="CK45" s="61">
        <v>3.6286701107303792</v>
      </c>
    </row>
    <row r="46" spans="1:89">
      <c r="A46" s="39" t="s">
        <v>103</v>
      </c>
      <c r="B46" s="65">
        <v>2.936850019283229</v>
      </c>
      <c r="C46" s="60">
        <v>4.3967737112403545E-2</v>
      </c>
      <c r="D46" s="65">
        <v>2.7228605971292379</v>
      </c>
      <c r="E46" s="60">
        <v>0.21487434296004898</v>
      </c>
      <c r="F46" s="65">
        <v>2.943886365079825</v>
      </c>
      <c r="G46" s="59">
        <v>4.3911197712211296E-2</v>
      </c>
      <c r="H46" s="69">
        <v>0.22102576795058715</v>
      </c>
      <c r="I46" s="59">
        <v>0.21639115728843483</v>
      </c>
      <c r="J46" s="65">
        <v>67.110540799416285</v>
      </c>
      <c r="K46" s="60">
        <v>1.0180999770813006</v>
      </c>
      <c r="L46" s="65">
        <v>57.675350517857197</v>
      </c>
      <c r="M46" s="60">
        <v>5.9898712453279233</v>
      </c>
      <c r="N46" s="65">
        <v>67.443049627214208</v>
      </c>
      <c r="O46" s="59">
        <v>1.0099783744066517</v>
      </c>
      <c r="P46" s="69">
        <v>9.7676991093570109</v>
      </c>
      <c r="Q46" s="59">
        <v>5.9907448618705574</v>
      </c>
      <c r="R46" s="65">
        <v>22.053539941992991</v>
      </c>
      <c r="S46" s="60">
        <v>0.8784128583329075</v>
      </c>
      <c r="T46" s="65">
        <v>19.61893913760364</v>
      </c>
      <c r="U46" s="60">
        <v>3.5942526031345809</v>
      </c>
      <c r="V46" s="65">
        <v>22.121093461535381</v>
      </c>
      <c r="W46" s="59">
        <v>0.89512790911546347</v>
      </c>
      <c r="X46" s="69">
        <v>2.502154323931741</v>
      </c>
      <c r="Y46" s="59">
        <v>3.6898560270484664</v>
      </c>
      <c r="Z46" s="65">
        <v>48.901353831140412</v>
      </c>
      <c r="AA46" s="60">
        <v>1.2238409025890113</v>
      </c>
      <c r="AB46" s="65">
        <v>45.829377083845287</v>
      </c>
      <c r="AC46" s="60">
        <v>4.2877429754622725</v>
      </c>
      <c r="AD46" s="65">
        <v>49.023503220445612</v>
      </c>
      <c r="AE46" s="59">
        <v>1.2289491663440391</v>
      </c>
      <c r="AF46" s="69">
        <v>3.1941261366003246</v>
      </c>
      <c r="AG46" s="60">
        <v>4.1893749121430899</v>
      </c>
      <c r="AH46" s="65">
        <v>5.1448507869276314</v>
      </c>
      <c r="AI46" s="60">
        <v>0.43684332133907505</v>
      </c>
      <c r="AJ46" s="65">
        <v>16.245647858838179</v>
      </c>
      <c r="AK46" s="60">
        <v>3.7995941554011803</v>
      </c>
      <c r="AL46" s="65">
        <v>4.7779822703623429</v>
      </c>
      <c r="AM46" s="59">
        <v>0.40829205371231203</v>
      </c>
      <c r="AN46" s="69">
        <v>-11.467665588475835</v>
      </c>
      <c r="AO46" s="59">
        <v>3.718500345302556</v>
      </c>
      <c r="AP46" s="65">
        <v>11.02948089096089</v>
      </c>
      <c r="AQ46" s="60">
        <v>0.53875142974494417</v>
      </c>
      <c r="AR46" s="65">
        <v>10.690356702963181</v>
      </c>
      <c r="AS46" s="60">
        <v>2.6489805377864939</v>
      </c>
      <c r="AT46" s="65">
        <v>11.01432606341827</v>
      </c>
      <c r="AU46" s="59">
        <v>0.54436279878731586</v>
      </c>
      <c r="AV46" s="69">
        <v>0.32396936045508973</v>
      </c>
      <c r="AW46" s="59">
        <v>2.6669057385259336</v>
      </c>
      <c r="AX46" s="65">
        <v>16.828493492945121</v>
      </c>
      <c r="AY46" s="60">
        <v>0.69073115543667463</v>
      </c>
      <c r="AZ46" s="65">
        <v>20.540634580495151</v>
      </c>
      <c r="BA46" s="60">
        <v>3.8607919550656882</v>
      </c>
      <c r="BB46" s="65">
        <v>16.716172566201141</v>
      </c>
      <c r="BC46" s="59">
        <v>0.68763809381319585</v>
      </c>
      <c r="BD46" s="69">
        <v>-3.82446201429401</v>
      </c>
      <c r="BE46" s="60">
        <v>3.8285067007320173</v>
      </c>
      <c r="BF46" s="65">
        <v>29.399908893888089</v>
      </c>
      <c r="BG46" s="60">
        <v>1.7112189889141971</v>
      </c>
      <c r="BH46" s="65">
        <v>18.10684283647862</v>
      </c>
      <c r="BI46" s="60">
        <v>3.3360978167194979</v>
      </c>
      <c r="BJ46" s="65">
        <v>29.77401183403434</v>
      </c>
      <c r="BK46" s="59">
        <v>1.7536209117272903</v>
      </c>
      <c r="BL46" s="69">
        <v>11.66716899755572</v>
      </c>
      <c r="BM46" s="59">
        <v>3.6184417279088796</v>
      </c>
      <c r="BN46" s="69">
        <v>13.94827303033593</v>
      </c>
      <c r="BO46" s="60">
        <v>0.60421905840532142</v>
      </c>
      <c r="BP46" s="65">
        <v>10.84720822292253</v>
      </c>
      <c r="BQ46" s="60">
        <v>3.2266676329405559</v>
      </c>
      <c r="BR46" s="65">
        <v>14.007263370559921</v>
      </c>
      <c r="BS46" s="59">
        <v>0.61580307916037624</v>
      </c>
      <c r="BT46" s="69">
        <v>3.1600551476373901</v>
      </c>
      <c r="BU46" s="59">
        <v>3.3168445524385839</v>
      </c>
      <c r="BV46" s="65">
        <v>55.660141781235012</v>
      </c>
      <c r="BW46" s="60">
        <v>0.96063571113446367</v>
      </c>
      <c r="BX46" s="65">
        <v>55.482774379961477</v>
      </c>
      <c r="BY46" s="60">
        <v>4.711218668550976</v>
      </c>
      <c r="BZ46" s="65">
        <v>55.679163847448642</v>
      </c>
      <c r="CA46" s="59">
        <v>0.9824630050109332</v>
      </c>
      <c r="CB46" s="69">
        <v>0.19638946748716535</v>
      </c>
      <c r="CC46" s="59">
        <v>4.8556820343625402</v>
      </c>
      <c r="CD46" s="69">
        <v>25.395138553526039</v>
      </c>
      <c r="CE46" s="60">
        <v>0.77982688898542196</v>
      </c>
      <c r="CF46" s="65">
        <v>19.438175058682091</v>
      </c>
      <c r="CG46" s="60">
        <v>3.9570040932412636</v>
      </c>
      <c r="CH46" s="65">
        <v>25.607330993353209</v>
      </c>
      <c r="CI46" s="59">
        <v>0.79857462903942966</v>
      </c>
      <c r="CJ46" s="69">
        <v>6.1691559346711173</v>
      </c>
      <c r="CK46" s="61">
        <v>4.0728448782407192</v>
      </c>
    </row>
    <row r="47" spans="1:89">
      <c r="A47" s="39" t="s">
        <v>74</v>
      </c>
      <c r="B47" s="65">
        <v>4.2178121737427974</v>
      </c>
      <c r="C47" s="60">
        <v>8.2183743520810093E-2</v>
      </c>
      <c r="D47" s="65">
        <v>3.3646130019410099</v>
      </c>
      <c r="E47" s="60">
        <v>0.16604462695742833</v>
      </c>
      <c r="F47" s="65">
        <v>4.3567294106370742</v>
      </c>
      <c r="G47" s="59">
        <v>8.056854221550995E-2</v>
      </c>
      <c r="H47" s="69">
        <v>0.99211640869606432</v>
      </c>
      <c r="I47" s="59">
        <v>0.15287664426711695</v>
      </c>
      <c r="J47" s="65">
        <v>47.700371975488899</v>
      </c>
      <c r="K47" s="60">
        <v>1.5304689147566615</v>
      </c>
      <c r="L47" s="65">
        <v>42.348516939905807</v>
      </c>
      <c r="M47" s="60">
        <v>2.5862779515549077</v>
      </c>
      <c r="N47" s="65">
        <v>48.576326558461012</v>
      </c>
      <c r="O47" s="59">
        <v>1.5721529649798156</v>
      </c>
      <c r="P47" s="69">
        <v>6.2278096185552059</v>
      </c>
      <c r="Q47" s="59">
        <v>2.4587173403987812</v>
      </c>
      <c r="R47" s="65">
        <v>24.532084696371921</v>
      </c>
      <c r="S47" s="60">
        <v>1.4318122189598532</v>
      </c>
      <c r="T47" s="65">
        <v>20.285731082256909</v>
      </c>
      <c r="U47" s="60">
        <v>2.4460171556495665</v>
      </c>
      <c r="V47" s="65">
        <v>25.2212619043184</v>
      </c>
      <c r="W47" s="59">
        <v>1.4071982944053194</v>
      </c>
      <c r="X47" s="69">
        <v>4.9355308220614909</v>
      </c>
      <c r="Y47" s="59">
        <v>2.0077161270815105</v>
      </c>
      <c r="Z47" s="65">
        <v>42.266517322686163</v>
      </c>
      <c r="AA47" s="60">
        <v>1.301834058870118</v>
      </c>
      <c r="AB47" s="65">
        <v>36.136586637062067</v>
      </c>
      <c r="AC47" s="60">
        <v>3.3972989684963073</v>
      </c>
      <c r="AD47" s="65">
        <v>43.261047419169337</v>
      </c>
      <c r="AE47" s="59">
        <v>1.385399180864157</v>
      </c>
      <c r="AF47" s="69">
        <v>7.1244607821072705</v>
      </c>
      <c r="AG47" s="60">
        <v>3.617015529571955</v>
      </c>
      <c r="AH47" s="65">
        <v>43.939781474497281</v>
      </c>
      <c r="AI47" s="60">
        <v>1.4864278385069416</v>
      </c>
      <c r="AJ47" s="65">
        <v>39.327618218440513</v>
      </c>
      <c r="AK47" s="60">
        <v>2.428399604796339</v>
      </c>
      <c r="AL47" s="65">
        <v>44.689316092522382</v>
      </c>
      <c r="AM47" s="59">
        <v>1.6642682534209698</v>
      </c>
      <c r="AN47" s="69">
        <v>5.3616978740818695</v>
      </c>
      <c r="AO47" s="59">
        <v>2.9043831611095454</v>
      </c>
      <c r="AP47" s="65">
        <v>40.270759623788521</v>
      </c>
      <c r="AQ47" s="60">
        <v>1.1708812598869782</v>
      </c>
      <c r="AR47" s="65">
        <v>27.012844337868678</v>
      </c>
      <c r="AS47" s="60">
        <v>3.029141760128172</v>
      </c>
      <c r="AT47" s="65">
        <v>42.401860323153322</v>
      </c>
      <c r="AU47" s="59">
        <v>1.2260601403004161</v>
      </c>
      <c r="AV47" s="69">
        <v>15.389015985284644</v>
      </c>
      <c r="AW47" s="59">
        <v>3.1900457186467248</v>
      </c>
      <c r="AX47" s="65">
        <v>19.39758501443978</v>
      </c>
      <c r="AY47" s="60">
        <v>0.87416102737876133</v>
      </c>
      <c r="AZ47" s="65">
        <v>11.29189281379232</v>
      </c>
      <c r="BA47" s="60">
        <v>1.7407411035905545</v>
      </c>
      <c r="BB47" s="65">
        <v>20.698051970490461</v>
      </c>
      <c r="BC47" s="59">
        <v>0.9538231290490522</v>
      </c>
      <c r="BD47" s="69">
        <v>9.4061591566981413</v>
      </c>
      <c r="BE47" s="60">
        <v>1.8937590296679649</v>
      </c>
      <c r="BF47" s="65">
        <v>62.263589308576869</v>
      </c>
      <c r="BG47" s="60">
        <v>1.5913311652139075</v>
      </c>
      <c r="BH47" s="65">
        <v>44.941075717696343</v>
      </c>
      <c r="BI47" s="60">
        <v>2.6223004036418249</v>
      </c>
      <c r="BJ47" s="65">
        <v>65.04549276275182</v>
      </c>
      <c r="BK47" s="59">
        <v>1.6528650702178249</v>
      </c>
      <c r="BL47" s="69">
        <v>20.104417045055477</v>
      </c>
      <c r="BM47" s="59">
        <v>2.5699084996774251</v>
      </c>
      <c r="BN47" s="69">
        <v>43.292611551127578</v>
      </c>
      <c r="BO47" s="60">
        <v>1.2974723557488483</v>
      </c>
      <c r="BP47" s="65">
        <v>31.46509011194863</v>
      </c>
      <c r="BQ47" s="60">
        <v>2.4609113802811393</v>
      </c>
      <c r="BR47" s="65">
        <v>45.19290603194996</v>
      </c>
      <c r="BS47" s="59">
        <v>1.4083006685586648</v>
      </c>
      <c r="BT47" s="69">
        <v>13.72781592000133</v>
      </c>
      <c r="BU47" s="59">
        <v>2.7158191994142231</v>
      </c>
      <c r="BV47" s="65">
        <v>59.584806764546137</v>
      </c>
      <c r="BW47" s="60">
        <v>1.1700831226710779</v>
      </c>
      <c r="BX47" s="65">
        <v>51.028281976170867</v>
      </c>
      <c r="BY47" s="60">
        <v>2.7521659191106336</v>
      </c>
      <c r="BZ47" s="65">
        <v>60.958951279852784</v>
      </c>
      <c r="CA47" s="59">
        <v>1.1966522340515606</v>
      </c>
      <c r="CB47" s="69">
        <v>9.9306693036819169</v>
      </c>
      <c r="CC47" s="59">
        <v>2.7395541461182749</v>
      </c>
      <c r="CD47" s="69">
        <v>40.944447276379456</v>
      </c>
      <c r="CE47" s="60">
        <v>1.2450375002569756</v>
      </c>
      <c r="CF47" s="65">
        <v>37.542643356995143</v>
      </c>
      <c r="CG47" s="60">
        <v>2.6306622092658487</v>
      </c>
      <c r="CH47" s="65">
        <v>41.487579744508551</v>
      </c>
      <c r="CI47" s="59">
        <v>1.2881229189016874</v>
      </c>
      <c r="CJ47" s="69">
        <v>3.9449363875134082</v>
      </c>
      <c r="CK47" s="61">
        <v>2.6720344129529483</v>
      </c>
    </row>
    <row r="48" spans="1:89">
      <c r="A48" s="39" t="s">
        <v>60</v>
      </c>
      <c r="B48" s="65">
        <v>6.1926017521226013</v>
      </c>
      <c r="C48" s="60">
        <v>6.2316127431189368E-2</v>
      </c>
      <c r="D48" s="65">
        <v>5.5285316240382594</v>
      </c>
      <c r="E48" s="60">
        <v>9.1329859432016061E-2</v>
      </c>
      <c r="F48" s="65">
        <v>6.3836620094068861</v>
      </c>
      <c r="G48" s="59">
        <v>7.0402804689032955E-2</v>
      </c>
      <c r="H48" s="69">
        <v>0.85513038536862673</v>
      </c>
      <c r="I48" s="59">
        <v>0.10461359677605449</v>
      </c>
      <c r="J48" s="65">
        <v>85.118206549392482</v>
      </c>
      <c r="K48" s="60">
        <v>1.2325387063759121</v>
      </c>
      <c r="L48" s="65">
        <v>81.723954252632367</v>
      </c>
      <c r="M48" s="60">
        <v>1.7561047707919333</v>
      </c>
      <c r="N48" s="65">
        <v>86.134929644100154</v>
      </c>
      <c r="O48" s="59">
        <v>1.2880704114325503</v>
      </c>
      <c r="P48" s="69">
        <v>4.4109753914677867</v>
      </c>
      <c r="Q48" s="59">
        <v>1.6435149782273022</v>
      </c>
      <c r="R48" s="65">
        <v>69.264148461597117</v>
      </c>
      <c r="S48" s="60">
        <v>1.4468291756077176</v>
      </c>
      <c r="T48" s="65">
        <v>61.517839562316283</v>
      </c>
      <c r="U48" s="60">
        <v>2.6168804242050436</v>
      </c>
      <c r="V48" s="65">
        <v>71.473195604241198</v>
      </c>
      <c r="W48" s="59">
        <v>1.7573611717138837</v>
      </c>
      <c r="X48" s="69">
        <v>9.9553560419249152</v>
      </c>
      <c r="Y48" s="59">
        <v>3.2406182720951926</v>
      </c>
      <c r="Z48" s="65">
        <v>69.919294974869374</v>
      </c>
      <c r="AA48" s="60">
        <v>1.2226503081747007</v>
      </c>
      <c r="AB48" s="65">
        <v>62.176507382370382</v>
      </c>
      <c r="AC48" s="60">
        <v>1.7773155318552645</v>
      </c>
      <c r="AD48" s="65">
        <v>72.123737914279403</v>
      </c>
      <c r="AE48" s="59">
        <v>1.4304165040122896</v>
      </c>
      <c r="AF48" s="69">
        <v>9.9472305319090211</v>
      </c>
      <c r="AG48" s="60">
        <v>2.1604865071622172</v>
      </c>
      <c r="AH48" s="65">
        <v>10.51870326958106</v>
      </c>
      <c r="AI48" s="60">
        <v>0.59736470680606391</v>
      </c>
      <c r="AJ48" s="65">
        <v>10.59935336738498</v>
      </c>
      <c r="AK48" s="60">
        <v>1.5005409336699322</v>
      </c>
      <c r="AL48" s="65">
        <v>10.51591630992314</v>
      </c>
      <c r="AM48" s="59">
        <v>0.6604981220358781</v>
      </c>
      <c r="AN48" s="69">
        <v>-8.3437057461839714E-2</v>
      </c>
      <c r="AO48" s="59">
        <v>1.662231492595754</v>
      </c>
      <c r="AP48" s="65">
        <v>71.115654928345194</v>
      </c>
      <c r="AQ48" s="60">
        <v>1.5951428996786108</v>
      </c>
      <c r="AR48" s="65">
        <v>64.96311028436736</v>
      </c>
      <c r="AS48" s="60">
        <v>2.308187494859165</v>
      </c>
      <c r="AT48" s="65">
        <v>72.880692744239155</v>
      </c>
      <c r="AU48" s="59">
        <v>1.6396268463917276</v>
      </c>
      <c r="AV48" s="69">
        <v>7.9175824598717952</v>
      </c>
      <c r="AW48" s="59">
        <v>2.1555671894255455</v>
      </c>
      <c r="AX48" s="65">
        <v>26.1410107726308</v>
      </c>
      <c r="AY48" s="60">
        <v>1.248413691145251</v>
      </c>
      <c r="AZ48" s="65">
        <v>24.634622885254402</v>
      </c>
      <c r="BA48" s="60">
        <v>1.6924753559016423</v>
      </c>
      <c r="BB48" s="65">
        <v>26.610940684641761</v>
      </c>
      <c r="BC48" s="59">
        <v>1.397031068430949</v>
      </c>
      <c r="BD48" s="69">
        <v>1.9763177993873597</v>
      </c>
      <c r="BE48" s="60">
        <v>1.8352091618884763</v>
      </c>
      <c r="BF48" s="65">
        <v>75.798848688667974</v>
      </c>
      <c r="BG48" s="60">
        <v>1.2841589148823145</v>
      </c>
      <c r="BH48" s="65">
        <v>69.267664473539895</v>
      </c>
      <c r="BI48" s="60">
        <v>2.173580143066336</v>
      </c>
      <c r="BJ48" s="65">
        <v>77.675744671308536</v>
      </c>
      <c r="BK48" s="59">
        <v>1.3674148681206379</v>
      </c>
      <c r="BL48" s="69">
        <v>8.4080801977686406</v>
      </c>
      <c r="BM48" s="59">
        <v>2.2394175069703857</v>
      </c>
      <c r="BN48" s="69">
        <v>65.536766708815591</v>
      </c>
      <c r="BO48" s="60">
        <v>1.6831276638931019</v>
      </c>
      <c r="BP48" s="65">
        <v>47.686055318047814</v>
      </c>
      <c r="BQ48" s="60">
        <v>2.7506840325350468</v>
      </c>
      <c r="BR48" s="65">
        <v>70.575090028155714</v>
      </c>
      <c r="BS48" s="59">
        <v>1.7106309982613763</v>
      </c>
      <c r="BT48" s="69">
        <v>22.8890347101079</v>
      </c>
      <c r="BU48" s="59">
        <v>2.6461677707914304</v>
      </c>
      <c r="BV48" s="65">
        <v>91.171451283206878</v>
      </c>
      <c r="BW48" s="60">
        <v>0.64126959786142579</v>
      </c>
      <c r="BX48" s="65">
        <v>82.483250641400673</v>
      </c>
      <c r="BY48" s="60">
        <v>1.8430075359345539</v>
      </c>
      <c r="BZ48" s="65">
        <v>93.68877959325404</v>
      </c>
      <c r="CA48" s="59">
        <v>0.67486350904784842</v>
      </c>
      <c r="CB48" s="69">
        <v>11.205528951853367</v>
      </c>
      <c r="CC48" s="59">
        <v>1.9927737869348263</v>
      </c>
      <c r="CD48" s="69">
        <v>58.023739609692853</v>
      </c>
      <c r="CE48" s="60">
        <v>1.553325683300804</v>
      </c>
      <c r="CF48" s="65">
        <v>51.71557903693126</v>
      </c>
      <c r="CG48" s="60">
        <v>2.8517499461212013</v>
      </c>
      <c r="CH48" s="65">
        <v>59.73268084572306</v>
      </c>
      <c r="CI48" s="59">
        <v>1.8264157336345528</v>
      </c>
      <c r="CJ48" s="69">
        <v>8.0171018087918</v>
      </c>
      <c r="CK48" s="61">
        <v>3.399652207713896</v>
      </c>
    </row>
    <row r="49" spans="1:89">
      <c r="A49" s="39" t="s">
        <v>109</v>
      </c>
      <c r="B49" s="65">
        <v>4.1806157908286092</v>
      </c>
      <c r="C49" s="60">
        <v>8.5895309416832474E-2</v>
      </c>
      <c r="D49" s="65">
        <v>4.0420449044301563</v>
      </c>
      <c r="E49" s="60">
        <v>0.21906377633719318</v>
      </c>
      <c r="F49" s="65">
        <v>4.2395679298479854</v>
      </c>
      <c r="G49" s="59">
        <v>9.7918214196153208E-2</v>
      </c>
      <c r="H49" s="69">
        <v>0.19752302541782907</v>
      </c>
      <c r="I49" s="59">
        <v>0.2364626526539593</v>
      </c>
      <c r="J49" s="65">
        <v>72.66260508367553</v>
      </c>
      <c r="K49" s="60">
        <v>1.4600894344479998</v>
      </c>
      <c r="L49" s="65">
        <v>67.885328904567288</v>
      </c>
      <c r="M49" s="60">
        <v>3.2976653753581764</v>
      </c>
      <c r="N49" s="65">
        <v>74.00119417357142</v>
      </c>
      <c r="O49" s="59">
        <v>1.543009321608658</v>
      </c>
      <c r="P49" s="69">
        <v>6.1158652690041322</v>
      </c>
      <c r="Q49" s="59">
        <v>3.3103379439610756</v>
      </c>
      <c r="R49" s="65">
        <v>23.098246703652649</v>
      </c>
      <c r="S49" s="60">
        <v>1.0298591162440667</v>
      </c>
      <c r="T49" s="65">
        <v>28.5874799799982</v>
      </c>
      <c r="U49" s="60">
        <v>2.7074677110049872</v>
      </c>
      <c r="V49" s="65">
        <v>21.919070488627121</v>
      </c>
      <c r="W49" s="59">
        <v>1.0966901585390034</v>
      </c>
      <c r="X49" s="69">
        <v>-6.6684094913710794</v>
      </c>
      <c r="Y49" s="59">
        <v>2.8902736422089097</v>
      </c>
      <c r="Z49" s="65">
        <v>25.281421365062592</v>
      </c>
      <c r="AA49" s="60">
        <v>1.0169341782658048</v>
      </c>
      <c r="AB49" s="65">
        <v>25.803150561742861</v>
      </c>
      <c r="AC49" s="60">
        <v>2.5230601860532289</v>
      </c>
      <c r="AD49" s="65">
        <v>25.33052901376897</v>
      </c>
      <c r="AE49" s="59">
        <v>1.3040596449795834</v>
      </c>
      <c r="AF49" s="69">
        <v>-0.47262154797389044</v>
      </c>
      <c r="AG49" s="60">
        <v>2.9702893963678596</v>
      </c>
      <c r="AH49" s="65">
        <v>67.823071939017595</v>
      </c>
      <c r="AI49" s="60">
        <v>1.7474549777923483</v>
      </c>
      <c r="AJ49" s="65">
        <v>63.200811813168521</v>
      </c>
      <c r="AK49" s="60">
        <v>3.3251034832095439</v>
      </c>
      <c r="AL49" s="65">
        <v>68.825219445736039</v>
      </c>
      <c r="AM49" s="59">
        <v>1.8874427100980302</v>
      </c>
      <c r="AN49" s="69">
        <v>5.6244076325675181</v>
      </c>
      <c r="AO49" s="59">
        <v>3.3073901385741102</v>
      </c>
      <c r="AP49" s="65">
        <v>45.066097069386707</v>
      </c>
      <c r="AQ49" s="60">
        <v>1.5309896824659488</v>
      </c>
      <c r="AR49" s="65">
        <v>38.947122556728452</v>
      </c>
      <c r="AS49" s="60">
        <v>3.3226056530005472</v>
      </c>
      <c r="AT49" s="65">
        <v>46.716741461427688</v>
      </c>
      <c r="AU49" s="59">
        <v>1.5767389756000214</v>
      </c>
      <c r="AV49" s="69">
        <v>7.7696189046992359</v>
      </c>
      <c r="AW49" s="59">
        <v>3.2640503835331325</v>
      </c>
      <c r="AX49" s="65">
        <v>20.451304129577618</v>
      </c>
      <c r="AY49" s="60">
        <v>0.95057212328895169</v>
      </c>
      <c r="AZ49" s="65">
        <v>19.830418033413459</v>
      </c>
      <c r="BA49" s="60">
        <v>2.172657044282813</v>
      </c>
      <c r="BB49" s="65">
        <v>21.040886194667689</v>
      </c>
      <c r="BC49" s="59">
        <v>1.1078673188859787</v>
      </c>
      <c r="BD49" s="69">
        <v>1.2104681612542301</v>
      </c>
      <c r="BE49" s="60">
        <v>2.4227946394798461</v>
      </c>
      <c r="BF49" s="65">
        <v>54.160304487779761</v>
      </c>
      <c r="BG49" s="60">
        <v>1.3323403669218112</v>
      </c>
      <c r="BH49" s="65">
        <v>47.145724686909752</v>
      </c>
      <c r="BI49" s="60">
        <v>2.8579348605482382</v>
      </c>
      <c r="BJ49" s="65">
        <v>55.887937149691723</v>
      </c>
      <c r="BK49" s="59">
        <v>1.5969556380993808</v>
      </c>
      <c r="BL49" s="69">
        <v>8.7422124627819713</v>
      </c>
      <c r="BM49" s="59">
        <v>3.2818677700272225</v>
      </c>
      <c r="BN49" s="69">
        <v>43.092816434457177</v>
      </c>
      <c r="BO49" s="60">
        <v>1.203440927857766</v>
      </c>
      <c r="BP49" s="65">
        <v>41.005626463852252</v>
      </c>
      <c r="BQ49" s="60">
        <v>3.1355778070883833</v>
      </c>
      <c r="BR49" s="65">
        <v>43.637162335978218</v>
      </c>
      <c r="BS49" s="59">
        <v>1.47487556513264</v>
      </c>
      <c r="BT49" s="69">
        <v>2.6315358721259656</v>
      </c>
      <c r="BU49" s="59">
        <v>3.6739763331965283</v>
      </c>
      <c r="BV49" s="65">
        <v>43.254305284137629</v>
      </c>
      <c r="BW49" s="60">
        <v>1.3643664122468153</v>
      </c>
      <c r="BX49" s="65">
        <v>46.616339604497909</v>
      </c>
      <c r="BY49" s="60">
        <v>3.6217204829962459</v>
      </c>
      <c r="BZ49" s="65">
        <v>43.118389983632923</v>
      </c>
      <c r="CA49" s="59">
        <v>1.6156929246749707</v>
      </c>
      <c r="CB49" s="69">
        <v>-3.4979496208649863</v>
      </c>
      <c r="CC49" s="59">
        <v>4.1136181014212436</v>
      </c>
      <c r="CD49" s="69">
        <v>28.631897681084659</v>
      </c>
      <c r="CE49" s="60">
        <v>1.2597186567222267</v>
      </c>
      <c r="CF49" s="65">
        <v>34.269804166582212</v>
      </c>
      <c r="CG49" s="60">
        <v>3.1923144111334638</v>
      </c>
      <c r="CH49" s="65">
        <v>27.814518219253181</v>
      </c>
      <c r="CI49" s="59">
        <v>1.3551340626521444</v>
      </c>
      <c r="CJ49" s="69">
        <v>-6.4552859473290312</v>
      </c>
      <c r="CK49" s="61">
        <v>3.4598011337302461</v>
      </c>
    </row>
    <row r="50" spans="1:89">
      <c r="A50" s="39" t="s">
        <v>102</v>
      </c>
      <c r="B50" s="65">
        <v>5.0233122648032094</v>
      </c>
      <c r="C50" s="60">
        <v>3.6545197466722204E-2</v>
      </c>
      <c r="D50" s="65">
        <v>4.9000470371427634</v>
      </c>
      <c r="E50" s="60">
        <v>6.3380335723409717E-2</v>
      </c>
      <c r="F50" s="65">
        <v>5.0792191526961252</v>
      </c>
      <c r="G50" s="59">
        <v>4.4043483312197623E-2</v>
      </c>
      <c r="H50" s="69">
        <v>0.17917211555336188</v>
      </c>
      <c r="I50" s="59">
        <v>7.6690067843405318E-2</v>
      </c>
      <c r="J50" s="65">
        <v>93.606508319437381</v>
      </c>
      <c r="K50" s="60">
        <v>0.46962925957438251</v>
      </c>
      <c r="L50" s="65">
        <v>92.961024048053218</v>
      </c>
      <c r="M50" s="60">
        <v>0.90952129591724851</v>
      </c>
      <c r="N50" s="65">
        <v>93.868600245191487</v>
      </c>
      <c r="O50" s="59">
        <v>0.52181295619810164</v>
      </c>
      <c r="P50" s="69">
        <v>0.90757619713826898</v>
      </c>
      <c r="Q50" s="59">
        <v>1.0120959480444953</v>
      </c>
      <c r="R50" s="65">
        <v>60.219679167055041</v>
      </c>
      <c r="S50" s="60">
        <v>0.95785231802108173</v>
      </c>
      <c r="T50" s="65">
        <v>62.168339433631637</v>
      </c>
      <c r="U50" s="60">
        <v>1.7060300751088113</v>
      </c>
      <c r="V50" s="65">
        <v>59.485132400633397</v>
      </c>
      <c r="W50" s="59">
        <v>1.1213632596976342</v>
      </c>
      <c r="X50" s="69">
        <v>-2.68320703299824</v>
      </c>
      <c r="Y50" s="59">
        <v>2.0186103890691696</v>
      </c>
      <c r="Z50" s="65">
        <v>58.834203058959027</v>
      </c>
      <c r="AA50" s="60">
        <v>0.9108936991750628</v>
      </c>
      <c r="AB50" s="65">
        <v>59.326380920717227</v>
      </c>
      <c r="AC50" s="60">
        <v>1.6381062545313647</v>
      </c>
      <c r="AD50" s="65">
        <v>58.748912158775212</v>
      </c>
      <c r="AE50" s="59">
        <v>1.1751484034358384</v>
      </c>
      <c r="AF50" s="69">
        <v>-0.57746876194201491</v>
      </c>
      <c r="AG50" s="60">
        <v>2.1214353629010314</v>
      </c>
      <c r="AH50" s="65">
        <v>10.67518310098094</v>
      </c>
      <c r="AI50" s="60">
        <v>0.58037089910433204</v>
      </c>
      <c r="AJ50" s="65">
        <v>14.89369169532873</v>
      </c>
      <c r="AK50" s="60">
        <v>1.2144312201576541</v>
      </c>
      <c r="AL50" s="65">
        <v>8.9855920200118256</v>
      </c>
      <c r="AM50" s="59">
        <v>0.66655278649566707</v>
      </c>
      <c r="AN50" s="69">
        <v>-5.9080996753169046</v>
      </c>
      <c r="AO50" s="59">
        <v>1.3864995222334107</v>
      </c>
      <c r="AP50" s="65">
        <v>26.860760271547541</v>
      </c>
      <c r="AQ50" s="60">
        <v>0.98287274260861357</v>
      </c>
      <c r="AR50" s="65">
        <v>23.08267734209079</v>
      </c>
      <c r="AS50" s="60">
        <v>1.2792631295584629</v>
      </c>
      <c r="AT50" s="65">
        <v>28.492445856573539</v>
      </c>
      <c r="AU50" s="59">
        <v>1.2174823177748602</v>
      </c>
      <c r="AV50" s="69">
        <v>5.4097685144827494</v>
      </c>
      <c r="AW50" s="59">
        <v>1.6373680605180301</v>
      </c>
      <c r="AX50" s="65">
        <v>29.705526677307159</v>
      </c>
      <c r="AY50" s="60">
        <v>0.76394881574323592</v>
      </c>
      <c r="AZ50" s="65">
        <v>27.181590262877059</v>
      </c>
      <c r="BA50" s="60">
        <v>1.3118319048596783</v>
      </c>
      <c r="BB50" s="65">
        <v>30.821918094314039</v>
      </c>
      <c r="BC50" s="59">
        <v>1.0067490239719137</v>
      </c>
      <c r="BD50" s="69">
        <v>3.6403278314369807</v>
      </c>
      <c r="BE50" s="60">
        <v>1.7510644857986262</v>
      </c>
      <c r="BF50" s="65">
        <v>77.03950053466022</v>
      </c>
      <c r="BG50" s="60">
        <v>0.71784355178131787</v>
      </c>
      <c r="BH50" s="65">
        <v>77.221749787371309</v>
      </c>
      <c r="BI50" s="60">
        <v>1.1767964610386061</v>
      </c>
      <c r="BJ50" s="65">
        <v>77.01732741881797</v>
      </c>
      <c r="BK50" s="59">
        <v>0.89591276099645123</v>
      </c>
      <c r="BL50" s="69">
        <v>-0.20442236855333817</v>
      </c>
      <c r="BM50" s="59">
        <v>1.4944162636063416</v>
      </c>
      <c r="BN50" s="69">
        <v>66.006273298206423</v>
      </c>
      <c r="BO50" s="60">
        <v>0.92400996175677075</v>
      </c>
      <c r="BP50" s="65">
        <v>63.62223009143495</v>
      </c>
      <c r="BQ50" s="60">
        <v>1.5569464792405798</v>
      </c>
      <c r="BR50" s="65">
        <v>66.999689657319848</v>
      </c>
      <c r="BS50" s="59">
        <v>1.0933097120318369</v>
      </c>
      <c r="BT50" s="69">
        <v>3.377459565884898</v>
      </c>
      <c r="BU50" s="59">
        <v>1.8508726145513552</v>
      </c>
      <c r="BV50" s="65">
        <v>57.206344035547531</v>
      </c>
      <c r="BW50" s="60">
        <v>0.83723387161280916</v>
      </c>
      <c r="BX50" s="65">
        <v>50.567226396561651</v>
      </c>
      <c r="BY50" s="60">
        <v>1.5549487807099482</v>
      </c>
      <c r="BZ50" s="65">
        <v>59.911977785404893</v>
      </c>
      <c r="CA50" s="59">
        <v>1.0535431799853143</v>
      </c>
      <c r="CB50" s="69">
        <v>9.3447513888432425</v>
      </c>
      <c r="CC50" s="59">
        <v>1.9457891120185185</v>
      </c>
      <c r="CD50" s="69">
        <v>23.295416027005661</v>
      </c>
      <c r="CE50" s="60">
        <v>0.83909276753257933</v>
      </c>
      <c r="CF50" s="65">
        <v>19.686903503707718</v>
      </c>
      <c r="CG50" s="60">
        <v>1.3747353076250641</v>
      </c>
      <c r="CH50" s="65">
        <v>24.89994627293569</v>
      </c>
      <c r="CI50" s="59">
        <v>1.0099555631668611</v>
      </c>
      <c r="CJ50" s="69">
        <v>5.2130427692279717</v>
      </c>
      <c r="CK50" s="61">
        <v>1.6551794830748692</v>
      </c>
    </row>
    <row r="51" spans="1:89">
      <c r="A51" s="39" t="s">
        <v>77</v>
      </c>
      <c r="B51" s="65">
        <v>3.389570321032521</v>
      </c>
      <c r="C51" s="60">
        <v>3.4356253156321161E-2</v>
      </c>
      <c r="D51" s="65">
        <v>3.2016290050230758</v>
      </c>
      <c r="E51" s="60">
        <v>9.0167021453699009E-2</v>
      </c>
      <c r="F51" s="65">
        <v>3.421355153791354</v>
      </c>
      <c r="G51" s="59">
        <v>3.9579025044821213E-2</v>
      </c>
      <c r="H51" s="69">
        <v>0.21972614876827823</v>
      </c>
      <c r="I51" s="59">
        <v>0.10309122419434466</v>
      </c>
      <c r="J51" s="65">
        <v>62.709279722620707</v>
      </c>
      <c r="K51" s="60">
        <v>0.92139215786770612</v>
      </c>
      <c r="L51" s="65">
        <v>61.6892946180065</v>
      </c>
      <c r="M51" s="60">
        <v>2.6992760143370269</v>
      </c>
      <c r="N51" s="65">
        <v>62.87544333176659</v>
      </c>
      <c r="O51" s="59">
        <v>1.0183438483194382</v>
      </c>
      <c r="P51" s="69">
        <v>1.1861487137600903</v>
      </c>
      <c r="Q51" s="59">
        <v>2.9705236919228679</v>
      </c>
      <c r="R51" s="65">
        <v>16.524650962550758</v>
      </c>
      <c r="S51" s="60">
        <v>0.80519844448224975</v>
      </c>
      <c r="T51" s="65">
        <v>11.665377823866541</v>
      </c>
      <c r="U51" s="60">
        <v>1.561203869329143</v>
      </c>
      <c r="V51" s="65">
        <v>17.418393143432791</v>
      </c>
      <c r="W51" s="59">
        <v>0.88785000539427295</v>
      </c>
      <c r="X51" s="69">
        <v>5.7530153195662503</v>
      </c>
      <c r="Y51" s="59">
        <v>1.7352711717160645</v>
      </c>
      <c r="Z51" s="65">
        <v>26.336980334204419</v>
      </c>
      <c r="AA51" s="60">
        <v>0.86297098862092503</v>
      </c>
      <c r="AB51" s="65">
        <v>26.088642249398632</v>
      </c>
      <c r="AC51" s="60">
        <v>2.3551434708327763</v>
      </c>
      <c r="AD51" s="65">
        <v>26.4208977064655</v>
      </c>
      <c r="AE51" s="59">
        <v>0.94012022614081503</v>
      </c>
      <c r="AF51" s="69">
        <v>0.33225545706686788</v>
      </c>
      <c r="AG51" s="60">
        <v>2.5454559105006496</v>
      </c>
      <c r="AH51" s="65">
        <v>9.5525644358088169</v>
      </c>
      <c r="AI51" s="60">
        <v>0.60342862728641977</v>
      </c>
      <c r="AJ51" s="65">
        <v>17.426340009124321</v>
      </c>
      <c r="AK51" s="60">
        <v>1.8040114220504977</v>
      </c>
      <c r="AL51" s="65">
        <v>8.0689616252355538</v>
      </c>
      <c r="AM51" s="59">
        <v>0.64972064277417241</v>
      </c>
      <c r="AN51" s="69">
        <v>-9.3573783838887667</v>
      </c>
      <c r="AO51" s="59">
        <v>1.979600118597189</v>
      </c>
      <c r="AP51" s="65">
        <v>7.2647192286760767</v>
      </c>
      <c r="AQ51" s="60">
        <v>0.49846699518041504</v>
      </c>
      <c r="AR51" s="65">
        <v>11.033583646822491</v>
      </c>
      <c r="AS51" s="60">
        <v>1.6499779571499793</v>
      </c>
      <c r="AT51" s="65">
        <v>6.521155364035998</v>
      </c>
      <c r="AU51" s="59">
        <v>0.51581283678496226</v>
      </c>
      <c r="AV51" s="69">
        <v>-4.5124282827864928</v>
      </c>
      <c r="AW51" s="59">
        <v>1.7682000643188887</v>
      </c>
      <c r="AX51" s="65">
        <v>30.348619574992451</v>
      </c>
      <c r="AY51" s="60">
        <v>0.81099970456608517</v>
      </c>
      <c r="AZ51" s="65">
        <v>28.650133776068099</v>
      </c>
      <c r="BA51" s="60">
        <v>2.2194375401146389</v>
      </c>
      <c r="BB51" s="65">
        <v>30.582489463577879</v>
      </c>
      <c r="BC51" s="59">
        <v>0.92793506871447384</v>
      </c>
      <c r="BD51" s="69">
        <v>1.93235568750978</v>
      </c>
      <c r="BE51" s="60">
        <v>2.5062355396534475</v>
      </c>
      <c r="BF51" s="65">
        <v>52.480060100265447</v>
      </c>
      <c r="BG51" s="60">
        <v>1.0573409781850593</v>
      </c>
      <c r="BH51" s="65">
        <v>49.557379540503227</v>
      </c>
      <c r="BI51" s="60">
        <v>2.4781068179002461</v>
      </c>
      <c r="BJ51" s="65">
        <v>52.987167357494762</v>
      </c>
      <c r="BK51" s="59">
        <v>1.1376957194361628</v>
      </c>
      <c r="BL51" s="69">
        <v>3.429787816991535</v>
      </c>
      <c r="BM51" s="59">
        <v>2.6720588609160116</v>
      </c>
      <c r="BN51" s="69">
        <v>23.151479700930931</v>
      </c>
      <c r="BO51" s="60">
        <v>0.86483738387411957</v>
      </c>
      <c r="BP51" s="65">
        <v>18.24149782468054</v>
      </c>
      <c r="BQ51" s="60">
        <v>2.2155858879981962</v>
      </c>
      <c r="BR51" s="65">
        <v>24.01702518252441</v>
      </c>
      <c r="BS51" s="59">
        <v>0.95958846444774559</v>
      </c>
      <c r="BT51" s="69">
        <v>5.7755273578438704</v>
      </c>
      <c r="BU51" s="59">
        <v>2.4434992334211967</v>
      </c>
      <c r="BV51" s="65">
        <v>79.999899206291616</v>
      </c>
      <c r="BW51" s="60">
        <v>0.74849202867671838</v>
      </c>
      <c r="BX51" s="65">
        <v>74.440444231315595</v>
      </c>
      <c r="BY51" s="60">
        <v>2.0324951442823185</v>
      </c>
      <c r="BZ51" s="65">
        <v>80.963752254656967</v>
      </c>
      <c r="CA51" s="59">
        <v>0.84433459688599444</v>
      </c>
      <c r="CB51" s="69">
        <v>6.5233080233413716</v>
      </c>
      <c r="CC51" s="59">
        <v>2.2697885217971225</v>
      </c>
      <c r="CD51" s="69">
        <v>33.415709646543647</v>
      </c>
      <c r="CE51" s="60">
        <v>1.0980461205038603</v>
      </c>
      <c r="CF51" s="65">
        <v>26.37660747308346</v>
      </c>
      <c r="CG51" s="60">
        <v>2.1752845754618884</v>
      </c>
      <c r="CH51" s="65">
        <v>34.623225580642227</v>
      </c>
      <c r="CI51" s="59">
        <v>1.279703614024754</v>
      </c>
      <c r="CJ51" s="69">
        <v>8.246618107558767</v>
      </c>
      <c r="CK51" s="61">
        <v>2.6547012454237802</v>
      </c>
    </row>
    <row r="52" spans="1:89">
      <c r="A52" s="39" t="s">
        <v>59</v>
      </c>
      <c r="B52" s="65">
        <v>4.748463983509323</v>
      </c>
      <c r="C52" s="60">
        <v>6.2168911638599167E-2</v>
      </c>
      <c r="D52" s="65">
        <v>4.7634524108225254</v>
      </c>
      <c r="E52" s="60">
        <v>0.12412234373149515</v>
      </c>
      <c r="F52" s="65">
        <v>4.7463960567651746</v>
      </c>
      <c r="G52" s="59">
        <v>6.2228231143436792E-2</v>
      </c>
      <c r="H52" s="69">
        <v>-1.7056354057350731E-2</v>
      </c>
      <c r="I52" s="59">
        <v>0.11855549794400064</v>
      </c>
      <c r="J52" s="65">
        <v>92.848438523337322</v>
      </c>
      <c r="K52" s="60">
        <v>0.81987792152910233</v>
      </c>
      <c r="L52" s="65">
        <v>90.634134871195982</v>
      </c>
      <c r="M52" s="60">
        <v>2.030573788940861</v>
      </c>
      <c r="N52" s="65">
        <v>93.305538295402897</v>
      </c>
      <c r="O52" s="59">
        <v>0.84900391751269877</v>
      </c>
      <c r="P52" s="69">
        <v>2.6714034242069147</v>
      </c>
      <c r="Q52" s="59">
        <v>2.1211021503017577</v>
      </c>
      <c r="R52" s="65">
        <v>32.844478211621592</v>
      </c>
      <c r="S52" s="60">
        <v>1.4253952602410831</v>
      </c>
      <c r="T52" s="65">
        <v>31.66591676069714</v>
      </c>
      <c r="U52" s="60">
        <v>2.4286955728397377</v>
      </c>
      <c r="V52" s="65">
        <v>33.083929556780703</v>
      </c>
      <c r="W52" s="59">
        <v>1.5456264045114616</v>
      </c>
      <c r="X52" s="69">
        <v>1.4180127960835627</v>
      </c>
      <c r="Y52" s="59">
        <v>2.6404043181656967</v>
      </c>
      <c r="Z52" s="65">
        <v>61.307263260739177</v>
      </c>
      <c r="AA52" s="60">
        <v>1.5199711666252924</v>
      </c>
      <c r="AB52" s="65">
        <v>59.345178603245976</v>
      </c>
      <c r="AC52" s="60">
        <v>3.291225542426401</v>
      </c>
      <c r="AD52" s="65">
        <v>61.769055531031803</v>
      </c>
      <c r="AE52" s="59">
        <v>1.5848710754762545</v>
      </c>
      <c r="AF52" s="69">
        <v>2.4238769277858268</v>
      </c>
      <c r="AG52" s="60">
        <v>3.4008447832145841</v>
      </c>
      <c r="AH52" s="65">
        <v>8.9170081626850521</v>
      </c>
      <c r="AI52" s="60">
        <v>0.66157014114309287</v>
      </c>
      <c r="AJ52" s="65">
        <v>16.288934035875052</v>
      </c>
      <c r="AK52" s="60">
        <v>2.0230285085968043</v>
      </c>
      <c r="AL52" s="65">
        <v>7.2667526701183789</v>
      </c>
      <c r="AM52" s="59">
        <v>0.62083602940531035</v>
      </c>
      <c r="AN52" s="69">
        <v>-9.0221813657566727</v>
      </c>
      <c r="AO52" s="59">
        <v>2.1071326673601436</v>
      </c>
      <c r="AP52" s="65">
        <v>13.31635000964587</v>
      </c>
      <c r="AQ52" s="60">
        <v>1.1740882281007976</v>
      </c>
      <c r="AR52" s="65">
        <v>16.627401715396349</v>
      </c>
      <c r="AS52" s="60">
        <v>2.1115551368792889</v>
      </c>
      <c r="AT52" s="65">
        <v>12.642566673318591</v>
      </c>
      <c r="AU52" s="59">
        <v>1.3264066835572328</v>
      </c>
      <c r="AV52" s="69">
        <v>-3.9848350420777585</v>
      </c>
      <c r="AW52" s="59">
        <v>2.3968437771049724</v>
      </c>
      <c r="AX52" s="65">
        <v>27.098983038914529</v>
      </c>
      <c r="AY52" s="60">
        <v>0.96743194519131548</v>
      </c>
      <c r="AZ52" s="65">
        <v>25.49954961913004</v>
      </c>
      <c r="BA52" s="60">
        <v>2.4610896581333659</v>
      </c>
      <c r="BB52" s="65">
        <v>27.497726564582059</v>
      </c>
      <c r="BC52" s="59">
        <v>0.97807431261321787</v>
      </c>
      <c r="BD52" s="69">
        <v>1.9981769454520197</v>
      </c>
      <c r="BE52" s="60">
        <v>2.5096575872096309</v>
      </c>
      <c r="BF52" s="65">
        <v>58.910558368195922</v>
      </c>
      <c r="BG52" s="60">
        <v>2.0823652340459531</v>
      </c>
      <c r="BH52" s="65">
        <v>62.596054214664321</v>
      </c>
      <c r="BI52" s="60">
        <v>3.45934034870421</v>
      </c>
      <c r="BJ52" s="65">
        <v>58.071673496274542</v>
      </c>
      <c r="BK52" s="59">
        <v>2.1169525887341516</v>
      </c>
      <c r="BL52" s="69">
        <v>-4.5243807183897786</v>
      </c>
      <c r="BM52" s="59">
        <v>3.1848628672842634</v>
      </c>
      <c r="BN52" s="69">
        <v>42.74309014812426</v>
      </c>
      <c r="BO52" s="60">
        <v>1.3509965732426852</v>
      </c>
      <c r="BP52" s="65">
        <v>38.376244574094017</v>
      </c>
      <c r="BQ52" s="60">
        <v>2.7120346116852705</v>
      </c>
      <c r="BR52" s="65">
        <v>43.787205705388843</v>
      </c>
      <c r="BS52" s="59">
        <v>1.5140442238036771</v>
      </c>
      <c r="BT52" s="69">
        <v>5.410961131294826</v>
      </c>
      <c r="BU52" s="59">
        <v>3.0773163141792974</v>
      </c>
      <c r="BV52" s="65">
        <v>92.474839736155545</v>
      </c>
      <c r="BW52" s="60">
        <v>0.63043678756804677</v>
      </c>
      <c r="BX52" s="65">
        <v>87.188988427263311</v>
      </c>
      <c r="BY52" s="60">
        <v>1.843760659800282</v>
      </c>
      <c r="BZ52" s="65">
        <v>93.598873117939092</v>
      </c>
      <c r="CA52" s="59">
        <v>0.63507250954188266</v>
      </c>
      <c r="CB52" s="69">
        <v>6.4098846906757814</v>
      </c>
      <c r="CC52" s="59">
        <v>1.9496243014431407</v>
      </c>
      <c r="CD52" s="69">
        <v>47.02002133070792</v>
      </c>
      <c r="CE52" s="60">
        <v>1.099734453655316</v>
      </c>
      <c r="CF52" s="65">
        <v>50.994569704555197</v>
      </c>
      <c r="CG52" s="60">
        <v>3.1855064029189335</v>
      </c>
      <c r="CH52" s="65">
        <v>46.177151592989837</v>
      </c>
      <c r="CI52" s="59">
        <v>1.2439773067627493</v>
      </c>
      <c r="CJ52" s="69">
        <v>-4.8174181115653596</v>
      </c>
      <c r="CK52" s="61">
        <v>3.5762692969062009</v>
      </c>
    </row>
    <row r="53" spans="1:89">
      <c r="A53" s="39" t="s">
        <v>64</v>
      </c>
      <c r="B53" s="65">
        <v>6.4518257895251576</v>
      </c>
      <c r="C53" s="60">
        <v>3.837588992891984E-2</v>
      </c>
      <c r="D53" s="65">
        <v>6.9532063524222414</v>
      </c>
      <c r="E53" s="60">
        <v>7.1624152549642411E-2</v>
      </c>
      <c r="F53" s="65">
        <v>6.3574079415504974</v>
      </c>
      <c r="G53" s="59">
        <v>4.1438587191854982E-2</v>
      </c>
      <c r="H53" s="69">
        <v>-0.59579841087174401</v>
      </c>
      <c r="I53" s="59">
        <v>7.5030700591880911E-2</v>
      </c>
      <c r="J53" s="65">
        <v>73.63975647217508</v>
      </c>
      <c r="K53" s="60">
        <v>1.0671310998749386</v>
      </c>
      <c r="L53" s="65">
        <v>85.026116037630246</v>
      </c>
      <c r="M53" s="60">
        <v>1.6597699017624592</v>
      </c>
      <c r="N53" s="65">
        <v>71.499770526698342</v>
      </c>
      <c r="O53" s="59">
        <v>1.18840115712132</v>
      </c>
      <c r="P53" s="69">
        <v>-13.526345510931904</v>
      </c>
      <c r="Q53" s="59">
        <v>1.8317145067397353</v>
      </c>
      <c r="R53" s="65">
        <v>95.396171699838618</v>
      </c>
      <c r="S53" s="60">
        <v>0.4232868278265513</v>
      </c>
      <c r="T53" s="65">
        <v>92.421563498918331</v>
      </c>
      <c r="U53" s="60">
        <v>1.3301142679620603</v>
      </c>
      <c r="V53" s="65">
        <v>95.97015775317324</v>
      </c>
      <c r="W53" s="59">
        <v>0.39387941692983131</v>
      </c>
      <c r="X53" s="69">
        <v>3.5485942542549083</v>
      </c>
      <c r="Y53" s="59">
        <v>1.323683094995088</v>
      </c>
      <c r="Z53" s="65">
        <v>84.799818192374715</v>
      </c>
      <c r="AA53" s="60">
        <v>0.65031730147862854</v>
      </c>
      <c r="AB53" s="65">
        <v>88.884736066127772</v>
      </c>
      <c r="AC53" s="60">
        <v>1.2679091486365173</v>
      </c>
      <c r="AD53" s="65">
        <v>84.028315252018118</v>
      </c>
      <c r="AE53" s="59">
        <v>0.67903843184238455</v>
      </c>
      <c r="AF53" s="69">
        <v>-4.8564208141096543</v>
      </c>
      <c r="AG53" s="60">
        <v>1.2693949098004516</v>
      </c>
      <c r="AH53" s="65">
        <v>18.037269519325658</v>
      </c>
      <c r="AI53" s="60">
        <v>0.74673571782357662</v>
      </c>
      <c r="AJ53" s="65">
        <v>29.50314002472669</v>
      </c>
      <c r="AK53" s="60">
        <v>1.995033662775189</v>
      </c>
      <c r="AL53" s="65">
        <v>15.73012032050527</v>
      </c>
      <c r="AM53" s="59">
        <v>0.72942095549759467</v>
      </c>
      <c r="AN53" s="69">
        <v>-13.77301970422142</v>
      </c>
      <c r="AO53" s="59">
        <v>1.9105093214077877</v>
      </c>
      <c r="AP53" s="65">
        <v>60.873575541041397</v>
      </c>
      <c r="AQ53" s="60">
        <v>1.0917309317718364</v>
      </c>
      <c r="AR53" s="65">
        <v>71.215441223136821</v>
      </c>
      <c r="AS53" s="60">
        <v>1.8258754809626521</v>
      </c>
      <c r="AT53" s="65">
        <v>58.989230287764506</v>
      </c>
      <c r="AU53" s="59">
        <v>1.2548232742934646</v>
      </c>
      <c r="AV53" s="69">
        <v>-12.226210935372315</v>
      </c>
      <c r="AW53" s="59">
        <v>2.1973685149882018</v>
      </c>
      <c r="AX53" s="65">
        <v>15.17780836956929</v>
      </c>
      <c r="AY53" s="60">
        <v>0.75189619953738673</v>
      </c>
      <c r="AZ53" s="65">
        <v>16.630002388069361</v>
      </c>
      <c r="BA53" s="60">
        <v>1.6687015242634047</v>
      </c>
      <c r="BB53" s="65">
        <v>14.938300072363891</v>
      </c>
      <c r="BC53" s="59">
        <v>0.75646413934168333</v>
      </c>
      <c r="BD53" s="69">
        <v>-1.69170231570547</v>
      </c>
      <c r="BE53" s="60">
        <v>1.6309945113410718</v>
      </c>
      <c r="BF53" s="65">
        <v>90.305961870724232</v>
      </c>
      <c r="BG53" s="60">
        <v>0.44573515456224899</v>
      </c>
      <c r="BH53" s="65">
        <v>91.676035526028002</v>
      </c>
      <c r="BI53" s="60">
        <v>1.0987858741477812</v>
      </c>
      <c r="BJ53" s="65">
        <v>90.080657734808796</v>
      </c>
      <c r="BK53" s="59">
        <v>0.4940448030014773</v>
      </c>
      <c r="BL53" s="69">
        <v>-1.5953777912192066</v>
      </c>
      <c r="BM53" s="59">
        <v>1.2206642135691277</v>
      </c>
      <c r="BN53" s="69">
        <v>58.890913159220467</v>
      </c>
      <c r="BO53" s="60">
        <v>0.88061343088924637</v>
      </c>
      <c r="BP53" s="65">
        <v>65.797933486822956</v>
      </c>
      <c r="BQ53" s="60">
        <v>2.2116843352914461</v>
      </c>
      <c r="BR53" s="65">
        <v>57.57476427645927</v>
      </c>
      <c r="BS53" s="59">
        <v>0.89590796971303033</v>
      </c>
      <c r="BT53" s="69">
        <v>-8.223169210363686</v>
      </c>
      <c r="BU53" s="59">
        <v>2.2604082843375006</v>
      </c>
      <c r="BV53" s="65">
        <v>93.301757652994041</v>
      </c>
      <c r="BW53" s="60">
        <v>0.4534121321692926</v>
      </c>
      <c r="BX53" s="65">
        <v>94.517154710458044</v>
      </c>
      <c r="BY53" s="60">
        <v>1.0524852729339227</v>
      </c>
      <c r="BZ53" s="65">
        <v>93.07161574291726</v>
      </c>
      <c r="CA53" s="59">
        <v>0.4930922106834692</v>
      </c>
      <c r="CB53" s="69">
        <v>-1.4455389675407844</v>
      </c>
      <c r="CC53" s="59">
        <v>1.139350972375657</v>
      </c>
      <c r="CD53" s="69">
        <v>56.470428538412087</v>
      </c>
      <c r="CE53" s="60">
        <v>0.80265721572816984</v>
      </c>
      <c r="CF53" s="65">
        <v>60.46367859790621</v>
      </c>
      <c r="CG53" s="60">
        <v>1.9657081319542937</v>
      </c>
      <c r="CH53" s="65">
        <v>55.653471151280463</v>
      </c>
      <c r="CI53" s="59">
        <v>0.90489408954202366</v>
      </c>
      <c r="CJ53" s="69">
        <v>-4.8102074466257463</v>
      </c>
      <c r="CK53" s="61">
        <v>2.2146939231728835</v>
      </c>
    </row>
    <row r="54" spans="1:89">
      <c r="A54" s="41" t="s">
        <v>95</v>
      </c>
      <c r="B54" s="65">
        <v>3.3241133689303108</v>
      </c>
      <c r="C54" s="60">
        <v>6.304764211738946E-2</v>
      </c>
      <c r="D54" s="65">
        <v>3.2955622178152968</v>
      </c>
      <c r="E54" s="60">
        <v>0.1160037703641454</v>
      </c>
      <c r="F54" s="65">
        <v>3.3304324573253061</v>
      </c>
      <c r="G54" s="59">
        <v>6.0643448488137103E-2</v>
      </c>
      <c r="H54" s="69">
        <v>3.4870239510009338E-2</v>
      </c>
      <c r="I54" s="59">
        <v>9.6993045727901697E-2</v>
      </c>
      <c r="J54" s="65">
        <v>71.91166913799124</v>
      </c>
      <c r="K54" s="60">
        <v>0.99267908289884788</v>
      </c>
      <c r="L54" s="65">
        <v>69.685580206075144</v>
      </c>
      <c r="M54" s="60">
        <v>2.1119527631755095</v>
      </c>
      <c r="N54" s="65">
        <v>72.352285371878693</v>
      </c>
      <c r="O54" s="59">
        <v>1.0374009657537984</v>
      </c>
      <c r="P54" s="69">
        <v>2.666705165803549</v>
      </c>
      <c r="Q54" s="59">
        <v>2.1533697457195138</v>
      </c>
      <c r="R54" s="65">
        <v>46.367130795212162</v>
      </c>
      <c r="S54" s="60">
        <v>1.1593991511982273</v>
      </c>
      <c r="T54" s="65">
        <v>55.239218608650702</v>
      </c>
      <c r="U54" s="60">
        <v>2.011043056183853</v>
      </c>
      <c r="V54" s="65">
        <v>44.521409135147792</v>
      </c>
      <c r="W54" s="59">
        <v>1.2598264813904341</v>
      </c>
      <c r="X54" s="69">
        <v>-10.717809473502911</v>
      </c>
      <c r="Y54" s="59">
        <v>2.1553190781138474</v>
      </c>
      <c r="Z54" s="65">
        <v>44.723763070343303</v>
      </c>
      <c r="AA54" s="60">
        <v>1.2365904915673767</v>
      </c>
      <c r="AB54" s="65">
        <v>39.171803775269197</v>
      </c>
      <c r="AC54" s="60">
        <v>2.5558242321719433</v>
      </c>
      <c r="AD54" s="65">
        <v>45.858921024323116</v>
      </c>
      <c r="AE54" s="59">
        <v>1.1858985048202517</v>
      </c>
      <c r="AF54" s="69">
        <v>6.6871172490539195</v>
      </c>
      <c r="AG54" s="60">
        <v>2.3058833954982219</v>
      </c>
      <c r="AH54" s="65">
        <v>16.634472249237149</v>
      </c>
      <c r="AI54" s="60">
        <v>0.73467125204888661</v>
      </c>
      <c r="AJ54" s="65">
        <v>21.513154781962861</v>
      </c>
      <c r="AK54" s="60">
        <v>1.6889690744359744</v>
      </c>
      <c r="AL54" s="65">
        <v>15.64889823518727</v>
      </c>
      <c r="AM54" s="59">
        <v>0.75389925228018695</v>
      </c>
      <c r="AN54" s="69">
        <v>-5.8642565467755912</v>
      </c>
      <c r="AO54" s="59">
        <v>1.6475179226852525</v>
      </c>
      <c r="AP54" s="65">
        <v>13.72625451295219</v>
      </c>
      <c r="AQ54" s="60">
        <v>0.66543469688546286</v>
      </c>
      <c r="AR54" s="65">
        <v>11.058908455529179</v>
      </c>
      <c r="AS54" s="60">
        <v>1.2382005138918235</v>
      </c>
      <c r="AT54" s="65">
        <v>14.289198459136699</v>
      </c>
      <c r="AU54" s="59">
        <v>0.72650785713779009</v>
      </c>
      <c r="AV54" s="69">
        <v>3.2302900036075197</v>
      </c>
      <c r="AW54" s="59">
        <v>1.3363735454677619</v>
      </c>
      <c r="AX54" s="65">
        <v>14.24048902713527</v>
      </c>
      <c r="AY54" s="60">
        <v>0.64341976111849153</v>
      </c>
      <c r="AZ54" s="65">
        <v>13.27721042899595</v>
      </c>
      <c r="BA54" s="60">
        <v>1.8893120812821804</v>
      </c>
      <c r="BB54" s="65">
        <v>14.44232524717658</v>
      </c>
      <c r="BC54" s="59">
        <v>0.61791245906046632</v>
      </c>
      <c r="BD54" s="69">
        <v>1.1651148181806299</v>
      </c>
      <c r="BE54" s="60">
        <v>1.8926380092283692</v>
      </c>
      <c r="BF54" s="65">
        <v>18.644402316349112</v>
      </c>
      <c r="BG54" s="60">
        <v>0.93701685005465507</v>
      </c>
      <c r="BH54" s="65">
        <v>18.198671213493881</v>
      </c>
      <c r="BI54" s="60">
        <v>2.1047652266235666</v>
      </c>
      <c r="BJ54" s="65">
        <v>18.75969427779852</v>
      </c>
      <c r="BK54" s="59">
        <v>1.0202029625670341</v>
      </c>
      <c r="BL54" s="69">
        <v>0.56102306430463855</v>
      </c>
      <c r="BM54" s="59">
        <v>2.2792894097591163</v>
      </c>
      <c r="BN54" s="69">
        <v>24.07769552546835</v>
      </c>
      <c r="BO54" s="60">
        <v>0.99706407051529045</v>
      </c>
      <c r="BP54" s="65">
        <v>20.652875182988151</v>
      </c>
      <c r="BQ54" s="60">
        <v>1.6764511233922437</v>
      </c>
      <c r="BR54" s="65">
        <v>24.796027905476851</v>
      </c>
      <c r="BS54" s="59">
        <v>1.1179589637094884</v>
      </c>
      <c r="BT54" s="69">
        <v>4.1431527224887006</v>
      </c>
      <c r="BU54" s="59">
        <v>1.9051117527527626</v>
      </c>
      <c r="BV54" s="65">
        <v>46.34635140819617</v>
      </c>
      <c r="BW54" s="60">
        <v>1.3726295564019011</v>
      </c>
      <c r="BX54" s="65">
        <v>46.337798236387123</v>
      </c>
      <c r="BY54" s="60">
        <v>2.5727269600736595</v>
      </c>
      <c r="BZ54" s="65">
        <v>46.371425862977361</v>
      </c>
      <c r="CA54" s="59">
        <v>1.3975743050477403</v>
      </c>
      <c r="CB54" s="69">
        <v>3.3627626590238435E-2</v>
      </c>
      <c r="CC54" s="59">
        <v>2.4301745517787108</v>
      </c>
      <c r="CD54" s="69">
        <v>38.044898454431348</v>
      </c>
      <c r="CE54" s="60">
        <v>1.3360497621016707</v>
      </c>
      <c r="CF54" s="65">
        <v>36.766625568803562</v>
      </c>
      <c r="CG54" s="60">
        <v>2.0236763997445104</v>
      </c>
      <c r="CH54" s="65">
        <v>38.296606884915683</v>
      </c>
      <c r="CI54" s="59">
        <v>1.4639202815361738</v>
      </c>
      <c r="CJ54" s="69">
        <v>1.5299813161121207</v>
      </c>
      <c r="CK54" s="61">
        <v>2.1812651910300649</v>
      </c>
    </row>
    <row r="55" spans="1:89">
      <c r="A55" s="41" t="s">
        <v>72</v>
      </c>
      <c r="B55" s="65">
        <v>3.8807514396298548</v>
      </c>
      <c r="C55" s="60">
        <v>4.84384001723163E-2</v>
      </c>
      <c r="D55" s="65">
        <v>3.5612060732953079</v>
      </c>
      <c r="E55" s="60">
        <v>0.10015274885854697</v>
      </c>
      <c r="F55" s="65">
        <v>3.949943003956141</v>
      </c>
      <c r="G55" s="59">
        <v>5.1556854578693176E-2</v>
      </c>
      <c r="H55" s="69">
        <v>0.38873693066083304</v>
      </c>
      <c r="I55" s="59">
        <v>0.10743219792687352</v>
      </c>
      <c r="J55" s="65">
        <v>73.539748025888755</v>
      </c>
      <c r="K55" s="60">
        <v>0.97711223883756704</v>
      </c>
      <c r="L55" s="65">
        <v>70.393600437127063</v>
      </c>
      <c r="M55" s="60">
        <v>2.4256942891749977</v>
      </c>
      <c r="N55" s="65">
        <v>74.225061964232779</v>
      </c>
      <c r="O55" s="59">
        <v>1.1314217074447375</v>
      </c>
      <c r="P55" s="69">
        <v>3.8314615271057164</v>
      </c>
      <c r="Q55" s="59">
        <v>2.7996411690144889</v>
      </c>
      <c r="R55" s="65">
        <v>34.421819367529153</v>
      </c>
      <c r="S55" s="60">
        <v>1.1128247989194955</v>
      </c>
      <c r="T55" s="65">
        <v>31.7625061723631</v>
      </c>
      <c r="U55" s="60">
        <v>2.3606828076668296</v>
      </c>
      <c r="V55" s="65">
        <v>35.002210375463022</v>
      </c>
      <c r="W55" s="59">
        <v>1.2003772099057273</v>
      </c>
      <c r="X55" s="69">
        <v>3.2397042030999224</v>
      </c>
      <c r="Y55" s="59">
        <v>2.5502386749123795</v>
      </c>
      <c r="Z55" s="65">
        <v>45.719174292433593</v>
      </c>
      <c r="AA55" s="60">
        <v>1.2707122252521217</v>
      </c>
      <c r="AB55" s="65">
        <v>39.711649908895048</v>
      </c>
      <c r="AC55" s="60">
        <v>2.4086042712847413</v>
      </c>
      <c r="AD55" s="65">
        <v>47.05297224797151</v>
      </c>
      <c r="AE55" s="59">
        <v>1.4280416920015542</v>
      </c>
      <c r="AF55" s="69">
        <v>7.3413223390764628</v>
      </c>
      <c r="AG55" s="60">
        <v>2.766052234569536</v>
      </c>
      <c r="AH55" s="65">
        <v>5.1438527577468554</v>
      </c>
      <c r="AI55" s="60">
        <v>0.54875756953304278</v>
      </c>
      <c r="AJ55" s="65">
        <v>8.5100475701779441</v>
      </c>
      <c r="AK55" s="60">
        <v>1.5868229310697073</v>
      </c>
      <c r="AL55" s="65">
        <v>4.4241648547177697</v>
      </c>
      <c r="AM55" s="59">
        <v>0.53651520474672976</v>
      </c>
      <c r="AN55" s="69">
        <v>-4.0858827154601745</v>
      </c>
      <c r="AO55" s="59">
        <v>1.6281128836038243</v>
      </c>
      <c r="AP55" s="65">
        <v>19.030542517956029</v>
      </c>
      <c r="AQ55" s="60">
        <v>1.1250308354378717</v>
      </c>
      <c r="AR55" s="65">
        <v>17.08144580930961</v>
      </c>
      <c r="AS55" s="60">
        <v>2.0453360922588506</v>
      </c>
      <c r="AT55" s="65">
        <v>19.46900261167367</v>
      </c>
      <c r="AU55" s="59">
        <v>1.2832099408907842</v>
      </c>
      <c r="AV55" s="69">
        <v>2.3875568023640596</v>
      </c>
      <c r="AW55" s="59">
        <v>2.3933784647049494</v>
      </c>
      <c r="AX55" s="65">
        <v>13.353340856415819</v>
      </c>
      <c r="AY55" s="60">
        <v>0.95720766817981318</v>
      </c>
      <c r="AZ55" s="65">
        <v>11.39630620045766</v>
      </c>
      <c r="BA55" s="60">
        <v>1.7006531802132765</v>
      </c>
      <c r="BB55" s="65">
        <v>13.788014407252779</v>
      </c>
      <c r="BC55" s="59">
        <v>1.0833340085294401</v>
      </c>
      <c r="BD55" s="69">
        <v>2.3917082067951192</v>
      </c>
      <c r="BE55" s="60">
        <v>1.9566230252732923</v>
      </c>
      <c r="BF55" s="65">
        <v>46.834823700599813</v>
      </c>
      <c r="BG55" s="60">
        <v>1.2964346958526993</v>
      </c>
      <c r="BH55" s="65">
        <v>42.00843553650823</v>
      </c>
      <c r="BI55" s="60">
        <v>2.8336085828957533</v>
      </c>
      <c r="BJ55" s="65">
        <v>47.8927139384759</v>
      </c>
      <c r="BK55" s="59">
        <v>1.441959415869128</v>
      </c>
      <c r="BL55" s="69">
        <v>5.8842784019676699</v>
      </c>
      <c r="BM55" s="59">
        <v>3.1794450431764716</v>
      </c>
      <c r="BN55" s="69">
        <v>46.648849744564231</v>
      </c>
      <c r="BO55" s="60">
        <v>1.317106313990023</v>
      </c>
      <c r="BP55" s="65">
        <v>43.205758559088807</v>
      </c>
      <c r="BQ55" s="60">
        <v>2.5309383486357944</v>
      </c>
      <c r="BR55" s="65">
        <v>47.334859106281627</v>
      </c>
      <c r="BS55" s="59">
        <v>1.4862472641526971</v>
      </c>
      <c r="BT55" s="69">
        <v>4.1291005471928202</v>
      </c>
      <c r="BU55" s="59">
        <v>2.8807265447338937</v>
      </c>
      <c r="BV55" s="65">
        <v>76.197682929238823</v>
      </c>
      <c r="BW55" s="60">
        <v>1.0636547552221181</v>
      </c>
      <c r="BX55" s="65">
        <v>65.067082336299833</v>
      </c>
      <c r="BY55" s="60">
        <v>2.6595036262422269</v>
      </c>
      <c r="BZ55" s="65">
        <v>78.578385076933728</v>
      </c>
      <c r="CA55" s="59">
        <v>1.1083030320082792</v>
      </c>
      <c r="CB55" s="69">
        <v>13.511302740633894</v>
      </c>
      <c r="CC55" s="59">
        <v>2.8242069451610758</v>
      </c>
      <c r="CD55" s="69">
        <v>29.907552140544439</v>
      </c>
      <c r="CE55" s="60">
        <v>1.1353852327249672</v>
      </c>
      <c r="CF55" s="65">
        <v>29.24780986437381</v>
      </c>
      <c r="CG55" s="60">
        <v>2.326428762189872</v>
      </c>
      <c r="CH55" s="65">
        <v>30.050782209960602</v>
      </c>
      <c r="CI55" s="59">
        <v>1.2951886315292302</v>
      </c>
      <c r="CJ55" s="69">
        <v>0.80297234558679165</v>
      </c>
      <c r="CK55" s="61">
        <v>2.6790503957917506</v>
      </c>
    </row>
    <row r="56" spans="1:89">
      <c r="A56" s="41" t="s">
        <v>57</v>
      </c>
      <c r="B56" s="65">
        <v>5.2711135702729592</v>
      </c>
      <c r="C56" s="60">
        <v>6.3635574597200179E-2</v>
      </c>
      <c r="D56" s="65">
        <v>5.2451562018781397</v>
      </c>
      <c r="E56" s="60">
        <v>0.14902908459849837</v>
      </c>
      <c r="F56" s="65">
        <v>5.2719612707451038</v>
      </c>
      <c r="G56" s="59">
        <v>6.5179431481298122E-2</v>
      </c>
      <c r="H56" s="69">
        <v>2.6805068866964099E-2</v>
      </c>
      <c r="I56" s="59">
        <v>0.14717721356460581</v>
      </c>
      <c r="J56" s="65">
        <v>75.436272242527878</v>
      </c>
      <c r="K56" s="60">
        <v>0.87518939456840183</v>
      </c>
      <c r="L56" s="65">
        <v>73.558966410400458</v>
      </c>
      <c r="M56" s="60">
        <v>2.2110674231041356</v>
      </c>
      <c r="N56" s="65">
        <v>75.628189800109041</v>
      </c>
      <c r="O56" s="59">
        <v>0.93525275516531114</v>
      </c>
      <c r="P56" s="69">
        <v>2.0692233897085828</v>
      </c>
      <c r="Q56" s="59">
        <v>2.3519013132881144</v>
      </c>
      <c r="R56" s="65">
        <v>53.54489748543314</v>
      </c>
      <c r="S56" s="60">
        <v>1.1053867168544163</v>
      </c>
      <c r="T56" s="65">
        <v>46.972341226213629</v>
      </c>
      <c r="U56" s="60">
        <v>2.8568841544213566</v>
      </c>
      <c r="V56" s="65">
        <v>54.307568857772132</v>
      </c>
      <c r="W56" s="59">
        <v>1.1851825722711893</v>
      </c>
      <c r="X56" s="69">
        <v>7.335227631558503</v>
      </c>
      <c r="Y56" s="59">
        <v>3.0757313148740386</v>
      </c>
      <c r="Z56" s="65">
        <v>69.656123459238245</v>
      </c>
      <c r="AA56" s="60">
        <v>1.0299419909431793</v>
      </c>
      <c r="AB56" s="65">
        <v>69.932951084380804</v>
      </c>
      <c r="AC56" s="60">
        <v>2.8592823808053001</v>
      </c>
      <c r="AD56" s="65">
        <v>69.542622766007327</v>
      </c>
      <c r="AE56" s="59">
        <v>1.0064874746658203</v>
      </c>
      <c r="AF56" s="69">
        <v>-0.39032831837347715</v>
      </c>
      <c r="AG56" s="60">
        <v>2.7295492328891493</v>
      </c>
      <c r="AH56" s="65">
        <v>19.68009407052276</v>
      </c>
      <c r="AI56" s="60">
        <v>0.84602473532385825</v>
      </c>
      <c r="AJ56" s="65">
        <v>27.044106819448299</v>
      </c>
      <c r="AK56" s="60">
        <v>2.4866221364069743</v>
      </c>
      <c r="AL56" s="65">
        <v>18.797382560488099</v>
      </c>
      <c r="AM56" s="59">
        <v>0.89386232941670329</v>
      </c>
      <c r="AN56" s="69">
        <v>-8.2467242589601994</v>
      </c>
      <c r="AO56" s="59">
        <v>2.5902004095821094</v>
      </c>
      <c r="AP56" s="65">
        <v>48.808786662322483</v>
      </c>
      <c r="AQ56" s="60">
        <v>1.1071281129517447</v>
      </c>
      <c r="AR56" s="65">
        <v>45.859274694079417</v>
      </c>
      <c r="AS56" s="60">
        <v>2.4531214193569117</v>
      </c>
      <c r="AT56" s="65">
        <v>49.175636190048557</v>
      </c>
      <c r="AU56" s="59">
        <v>1.1486898817763977</v>
      </c>
      <c r="AV56" s="69">
        <v>3.3163614959691401</v>
      </c>
      <c r="AW56" s="59">
        <v>2.4968623771373908</v>
      </c>
      <c r="AX56" s="65">
        <v>36.117736861640687</v>
      </c>
      <c r="AY56" s="60">
        <v>1.1093233509830096</v>
      </c>
      <c r="AZ56" s="65">
        <v>33.78756808195488</v>
      </c>
      <c r="BA56" s="60">
        <v>2.7076255604957269</v>
      </c>
      <c r="BB56" s="65">
        <v>36.434410726597271</v>
      </c>
      <c r="BC56" s="59">
        <v>1.1124767439162817</v>
      </c>
      <c r="BD56" s="69">
        <v>2.6468426446423905</v>
      </c>
      <c r="BE56" s="60">
        <v>2.6181650564582024</v>
      </c>
      <c r="BF56" s="65">
        <v>62.765616260945563</v>
      </c>
      <c r="BG56" s="60">
        <v>1.4692135000882014</v>
      </c>
      <c r="BH56" s="65">
        <v>63.531506894449208</v>
      </c>
      <c r="BI56" s="60">
        <v>2.9816613967888177</v>
      </c>
      <c r="BJ56" s="65">
        <v>62.689899748463162</v>
      </c>
      <c r="BK56" s="59">
        <v>1.4919162720404493</v>
      </c>
      <c r="BL56" s="69">
        <v>-0.84160714598604613</v>
      </c>
      <c r="BM56" s="59">
        <v>2.8379772754945942</v>
      </c>
      <c r="BN56" s="69">
        <v>65.265265387616637</v>
      </c>
      <c r="BO56" s="60">
        <v>1.1340197601206963</v>
      </c>
      <c r="BP56" s="65">
        <v>69.548973486459602</v>
      </c>
      <c r="BQ56" s="60">
        <v>2.7865870129328614</v>
      </c>
      <c r="BR56" s="65">
        <v>64.696365884744097</v>
      </c>
      <c r="BS56" s="59">
        <v>1.1466554906381461</v>
      </c>
      <c r="BT56" s="69">
        <v>-4.8526076017155049</v>
      </c>
      <c r="BU56" s="59">
        <v>2.7617828777836193</v>
      </c>
      <c r="BV56" s="65">
        <v>61.914276254791098</v>
      </c>
      <c r="BW56" s="60">
        <v>0.78107051430004248</v>
      </c>
      <c r="BX56" s="65">
        <v>60.020457028542261</v>
      </c>
      <c r="BY56" s="60">
        <v>2.44940745824564</v>
      </c>
      <c r="BZ56" s="65">
        <v>62.100408247014833</v>
      </c>
      <c r="CA56" s="59">
        <v>0.81395074558833502</v>
      </c>
      <c r="CB56" s="69">
        <v>2.0799512184725728</v>
      </c>
      <c r="CC56" s="59">
        <v>2.5257657784564236</v>
      </c>
      <c r="CD56" s="69">
        <v>35.823710128026818</v>
      </c>
      <c r="CE56" s="60">
        <v>0.99497044461829087</v>
      </c>
      <c r="CF56" s="65">
        <v>35.384650105424633</v>
      </c>
      <c r="CG56" s="60">
        <v>3.1930093503292691</v>
      </c>
      <c r="CH56" s="65">
        <v>35.80300168488143</v>
      </c>
      <c r="CI56" s="59">
        <v>1.0222400561417855</v>
      </c>
      <c r="CJ56" s="69">
        <v>0.41835157945679669</v>
      </c>
      <c r="CK56" s="61">
        <v>3.2735767342680875</v>
      </c>
    </row>
    <row r="57" spans="1:89">
      <c r="A57" s="41" t="s">
        <v>104</v>
      </c>
      <c r="B57" s="65">
        <v>4.3003584179154464</v>
      </c>
      <c r="C57" s="60">
        <v>4.841361680478222E-2</v>
      </c>
      <c r="D57" s="65">
        <v>4.4467298302171043</v>
      </c>
      <c r="E57" s="60">
        <v>0.10114091269898295</v>
      </c>
      <c r="F57" s="65">
        <v>4.2321123750866017</v>
      </c>
      <c r="G57" s="59">
        <v>5.7086412839961319E-2</v>
      </c>
      <c r="H57" s="69">
        <v>-0.21461745513050268</v>
      </c>
      <c r="I57" s="59">
        <v>0.11992635235739646</v>
      </c>
      <c r="J57" s="65">
        <v>85.995104299279078</v>
      </c>
      <c r="K57" s="60">
        <v>0.68121097329911529</v>
      </c>
      <c r="L57" s="65">
        <v>88.204701073091243</v>
      </c>
      <c r="M57" s="60">
        <v>1.3247696625200356</v>
      </c>
      <c r="N57" s="65">
        <v>85.037479356189877</v>
      </c>
      <c r="O57" s="59">
        <v>0.77412232810324033</v>
      </c>
      <c r="P57" s="69">
        <v>-3.1672217169013663</v>
      </c>
      <c r="Q57" s="59">
        <v>1.5293848429343135</v>
      </c>
      <c r="R57" s="65">
        <v>46.311289400056637</v>
      </c>
      <c r="S57" s="60">
        <v>0.93773709832871899</v>
      </c>
      <c r="T57" s="65">
        <v>39.005162525680539</v>
      </c>
      <c r="U57" s="60">
        <v>1.7213443340372452</v>
      </c>
      <c r="V57" s="65">
        <v>49.702035329050943</v>
      </c>
      <c r="W57" s="59">
        <v>1.038560613403271</v>
      </c>
      <c r="X57" s="69">
        <v>10.696872803370404</v>
      </c>
      <c r="Y57" s="59">
        <v>1.8893759574096938</v>
      </c>
      <c r="Z57" s="65">
        <v>51.765443654358172</v>
      </c>
      <c r="AA57" s="60">
        <v>0.93446353544341265</v>
      </c>
      <c r="AB57" s="65">
        <v>50.635526482301763</v>
      </c>
      <c r="AC57" s="60">
        <v>1.8353987525681386</v>
      </c>
      <c r="AD57" s="65">
        <v>52.253615160316322</v>
      </c>
      <c r="AE57" s="59">
        <v>1.174660079576989</v>
      </c>
      <c r="AF57" s="69">
        <v>1.6180886780145585</v>
      </c>
      <c r="AG57" s="60">
        <v>2.2936650590782932</v>
      </c>
      <c r="AH57" s="65">
        <v>33.385953517523312</v>
      </c>
      <c r="AI57" s="60">
        <v>0.94762361730772471</v>
      </c>
      <c r="AJ57" s="65">
        <v>37.382610423518983</v>
      </c>
      <c r="AK57" s="60">
        <v>1.8694467511599835</v>
      </c>
      <c r="AL57" s="65">
        <v>31.474775349350921</v>
      </c>
      <c r="AM57" s="59">
        <v>1.0540977456580387</v>
      </c>
      <c r="AN57" s="69">
        <v>-5.9078350741680623</v>
      </c>
      <c r="AO57" s="59">
        <v>2.1300746705760973</v>
      </c>
      <c r="AP57" s="65">
        <v>25.635598975570289</v>
      </c>
      <c r="AQ57" s="60">
        <v>0.83875396574044703</v>
      </c>
      <c r="AR57" s="65">
        <v>29.771656325982821</v>
      </c>
      <c r="AS57" s="60">
        <v>1.8255892045650945</v>
      </c>
      <c r="AT57" s="65">
        <v>23.69891037776339</v>
      </c>
      <c r="AU57" s="59">
        <v>0.99844790535909922</v>
      </c>
      <c r="AV57" s="69">
        <v>-6.0727459482194313</v>
      </c>
      <c r="AW57" s="59">
        <v>2.1499267395314039</v>
      </c>
      <c r="AX57" s="65">
        <v>19.004646085596349</v>
      </c>
      <c r="AY57" s="60">
        <v>0.74887623007601889</v>
      </c>
      <c r="AZ57" s="65">
        <v>23.37235946826242</v>
      </c>
      <c r="BA57" s="60">
        <v>1.5713066903143897</v>
      </c>
      <c r="BB57" s="65">
        <v>16.998772838414009</v>
      </c>
      <c r="BC57" s="59">
        <v>0.84820073405518981</v>
      </c>
      <c r="BD57" s="69">
        <v>-6.3735866298484112</v>
      </c>
      <c r="BE57" s="60">
        <v>1.8149448298403674</v>
      </c>
      <c r="BF57" s="65">
        <v>21.453440027650231</v>
      </c>
      <c r="BG57" s="60">
        <v>0.83007835382019557</v>
      </c>
      <c r="BH57" s="65">
        <v>29.93150498172529</v>
      </c>
      <c r="BI57" s="60">
        <v>1.6530077779563437</v>
      </c>
      <c r="BJ57" s="65">
        <v>17.609819313092551</v>
      </c>
      <c r="BK57" s="59">
        <v>0.83885711661829987</v>
      </c>
      <c r="BL57" s="69">
        <v>-12.321685668632739</v>
      </c>
      <c r="BM57" s="59">
        <v>1.7483634910621446</v>
      </c>
      <c r="BN57" s="69">
        <v>43.108743071658587</v>
      </c>
      <c r="BO57" s="60">
        <v>1.0619141183531999</v>
      </c>
      <c r="BP57" s="65">
        <v>42.440914996172111</v>
      </c>
      <c r="BQ57" s="60">
        <v>2.0503275949109581</v>
      </c>
      <c r="BR57" s="65">
        <v>43.356508529590542</v>
      </c>
      <c r="BS57" s="59">
        <v>1.1574491133125311</v>
      </c>
      <c r="BT57" s="69">
        <v>0.91559353341843064</v>
      </c>
      <c r="BU57" s="59">
        <v>2.2752910159265975</v>
      </c>
      <c r="BV57" s="65">
        <v>69.202050252999385</v>
      </c>
      <c r="BW57" s="60">
        <v>0.86882151944080643</v>
      </c>
      <c r="BX57" s="65">
        <v>66.328734490592538</v>
      </c>
      <c r="BY57" s="60">
        <v>1.9332840771521937</v>
      </c>
      <c r="BZ57" s="65">
        <v>70.469148920565743</v>
      </c>
      <c r="CA57" s="59">
        <v>1.0568101871675046</v>
      </c>
      <c r="CB57" s="69">
        <v>4.1404144299732053</v>
      </c>
      <c r="CC57" s="59">
        <v>2.3411368702572122</v>
      </c>
      <c r="CD57" s="69">
        <v>37.178516903029831</v>
      </c>
      <c r="CE57" s="60">
        <v>1.0402934157566071</v>
      </c>
      <c r="CF57" s="65">
        <v>41.57592280232533</v>
      </c>
      <c r="CG57" s="60">
        <v>1.8292307357969391</v>
      </c>
      <c r="CH57" s="65">
        <v>35.183116570392912</v>
      </c>
      <c r="CI57" s="59">
        <v>1.224573408794241</v>
      </c>
      <c r="CJ57" s="69">
        <v>-6.3928062319324184</v>
      </c>
      <c r="CK57" s="61">
        <v>2.1448474218548785</v>
      </c>
    </row>
    <row r="58" spans="1:89">
      <c r="A58" s="41" t="s">
        <v>63</v>
      </c>
      <c r="B58" s="65">
        <v>5.3820377090839848</v>
      </c>
      <c r="C58" s="60">
        <v>8.9994649031889723E-2</v>
      </c>
      <c r="D58" s="65">
        <v>5.1456514636537873</v>
      </c>
      <c r="E58" s="60">
        <v>0.1812083770407982</v>
      </c>
      <c r="F58" s="65">
        <v>5.4103205471347842</v>
      </c>
      <c r="G58" s="59">
        <v>9.1547858919371783E-2</v>
      </c>
      <c r="H58" s="69">
        <v>0.26466908348099683</v>
      </c>
      <c r="I58" s="59">
        <v>0.17817546277848087</v>
      </c>
      <c r="J58" s="65">
        <v>69.431574504592447</v>
      </c>
      <c r="K58" s="60">
        <v>1.5360908811360048</v>
      </c>
      <c r="L58" s="65">
        <v>71.853406341025064</v>
      </c>
      <c r="M58" s="60">
        <v>3.5046992832581303</v>
      </c>
      <c r="N58" s="65">
        <v>69.215057681388785</v>
      </c>
      <c r="O58" s="59">
        <v>1.5748937653375477</v>
      </c>
      <c r="P58" s="69">
        <v>-2.6383486596362786</v>
      </c>
      <c r="Q58" s="59">
        <v>3.4861901206814365</v>
      </c>
      <c r="R58" s="65">
        <v>34.178972135113632</v>
      </c>
      <c r="S58" s="60">
        <v>2.1364510533670686</v>
      </c>
      <c r="T58" s="65">
        <v>25.990101999408679</v>
      </c>
      <c r="U58" s="60">
        <v>3.7223058203939257</v>
      </c>
      <c r="V58" s="65">
        <v>35.036363044473127</v>
      </c>
      <c r="W58" s="59">
        <v>2.1923944656535257</v>
      </c>
      <c r="X58" s="69">
        <v>9.0462610450644476</v>
      </c>
      <c r="Y58" s="59">
        <v>3.6972948886194383</v>
      </c>
      <c r="Z58" s="65">
        <v>47.303238538560763</v>
      </c>
      <c r="AA58" s="60">
        <v>1.5746628669657048</v>
      </c>
      <c r="AB58" s="65">
        <v>39.605954020639203</v>
      </c>
      <c r="AC58" s="60">
        <v>2.9380127881410427</v>
      </c>
      <c r="AD58" s="65">
        <v>48.110132201527257</v>
      </c>
      <c r="AE58" s="59">
        <v>1.6228717444625556</v>
      </c>
      <c r="AF58" s="69">
        <v>8.5041781808880543</v>
      </c>
      <c r="AG58" s="60">
        <v>2.9191567692165159</v>
      </c>
      <c r="AH58" s="65">
        <v>33.789999851424547</v>
      </c>
      <c r="AI58" s="60">
        <v>1.4822279756506254</v>
      </c>
      <c r="AJ58" s="65">
        <v>35.972663689215487</v>
      </c>
      <c r="AK58" s="60">
        <v>3.3008547893855846</v>
      </c>
      <c r="AL58" s="65">
        <v>33.595693463974271</v>
      </c>
      <c r="AM58" s="59">
        <v>1.5519299401734516</v>
      </c>
      <c r="AN58" s="69">
        <v>-2.3769702252412159</v>
      </c>
      <c r="AO58" s="59">
        <v>3.455968661329428</v>
      </c>
      <c r="AP58" s="65">
        <v>55.110865923071771</v>
      </c>
      <c r="AQ58" s="60">
        <v>1.5938937546425469</v>
      </c>
      <c r="AR58" s="65">
        <v>54.802132369203818</v>
      </c>
      <c r="AS58" s="60">
        <v>3.5856237264627002</v>
      </c>
      <c r="AT58" s="65">
        <v>55.143307008074203</v>
      </c>
      <c r="AU58" s="59">
        <v>1.6315188250869348</v>
      </c>
      <c r="AV58" s="69">
        <v>0.34117463887038468</v>
      </c>
      <c r="AW58" s="59">
        <v>3.5414557431872811</v>
      </c>
      <c r="AX58" s="65">
        <v>18.64715287008837</v>
      </c>
      <c r="AY58" s="60">
        <v>1.3165411589853191</v>
      </c>
      <c r="AZ58" s="65">
        <v>19.629649820263818</v>
      </c>
      <c r="BA58" s="60">
        <v>3.0105279067683464</v>
      </c>
      <c r="BB58" s="65">
        <v>18.582880406449789</v>
      </c>
      <c r="BC58" s="59">
        <v>1.3589159615594057</v>
      </c>
      <c r="BD58" s="69">
        <v>-1.0467694138140295</v>
      </c>
      <c r="BE58" s="60">
        <v>3.0366595363663689</v>
      </c>
      <c r="BF58" s="65">
        <v>58.897537488921827</v>
      </c>
      <c r="BG58" s="60">
        <v>1.5801903961233077</v>
      </c>
      <c r="BH58" s="65">
        <v>55.049731686653722</v>
      </c>
      <c r="BI58" s="60">
        <v>3.4924060993001169</v>
      </c>
      <c r="BJ58" s="65">
        <v>59.362576616075792</v>
      </c>
      <c r="BK58" s="59">
        <v>1.6024652789274465</v>
      </c>
      <c r="BL58" s="69">
        <v>4.3128449294220701</v>
      </c>
      <c r="BM58" s="59">
        <v>3.4168826261953535</v>
      </c>
      <c r="BN58" s="69">
        <v>76.311645169440695</v>
      </c>
      <c r="BO58" s="60">
        <v>1.1979064391292205</v>
      </c>
      <c r="BP58" s="65">
        <v>71.092776320530064</v>
      </c>
      <c r="BQ58" s="60">
        <v>3.1502485150616071</v>
      </c>
      <c r="BR58" s="65">
        <v>76.950116952245907</v>
      </c>
      <c r="BS58" s="59">
        <v>1.1859913295723086</v>
      </c>
      <c r="BT58" s="69">
        <v>5.857340631715843</v>
      </c>
      <c r="BU58" s="59">
        <v>3.1382095203632372</v>
      </c>
      <c r="BV58" s="65">
        <v>94.101234735486798</v>
      </c>
      <c r="BW58" s="60">
        <v>0.58768689596363821</v>
      </c>
      <c r="BX58" s="65">
        <v>95.851216216847533</v>
      </c>
      <c r="BY58" s="60">
        <v>1.2653456344130003</v>
      </c>
      <c r="BZ58" s="65">
        <v>93.999023881742559</v>
      </c>
      <c r="CA58" s="59">
        <v>0.61779400058053058</v>
      </c>
      <c r="CB58" s="69">
        <v>-1.8521923351049736</v>
      </c>
      <c r="CC58" s="59">
        <v>1.2584021767250069</v>
      </c>
      <c r="CD58" s="69">
        <v>53.938514073007262</v>
      </c>
      <c r="CE58" s="60">
        <v>1.8082639617178016</v>
      </c>
      <c r="CF58" s="65">
        <v>48.084996448658742</v>
      </c>
      <c r="CG58" s="60">
        <v>3.3112704222963978</v>
      </c>
      <c r="CH58" s="65">
        <v>54.542577686312427</v>
      </c>
      <c r="CI58" s="59">
        <v>1.8382781477382282</v>
      </c>
      <c r="CJ58" s="69">
        <v>6.4575812376536845</v>
      </c>
      <c r="CK58" s="61">
        <v>3.1363127118649095</v>
      </c>
    </row>
    <row r="59" spans="1:89">
      <c r="A59" s="41" t="s">
        <v>81</v>
      </c>
      <c r="B59" s="65">
        <v>4.4566155868294022</v>
      </c>
      <c r="C59" s="60">
        <v>6.9571424348701588E-2</v>
      </c>
      <c r="D59" s="65">
        <v>4.8257267092192144</v>
      </c>
      <c r="E59" s="60">
        <v>0.11341635192341062</v>
      </c>
      <c r="F59" s="65">
        <v>4.3381851399805376</v>
      </c>
      <c r="G59" s="59">
        <v>8.1551628529136222E-2</v>
      </c>
      <c r="H59" s="69">
        <v>-0.48754156923867686</v>
      </c>
      <c r="I59" s="59">
        <v>0.1389568486275507</v>
      </c>
      <c r="J59" s="65">
        <v>81.752352655779788</v>
      </c>
      <c r="K59" s="60">
        <v>1.7028615617242575</v>
      </c>
      <c r="L59" s="65">
        <v>87.967672620204766</v>
      </c>
      <c r="M59" s="60">
        <v>3.2252421457572771</v>
      </c>
      <c r="N59" s="65">
        <v>79.79707623929896</v>
      </c>
      <c r="O59" s="59">
        <v>1.8259305795242662</v>
      </c>
      <c r="P59" s="69">
        <v>-8.1705963809058062</v>
      </c>
      <c r="Q59" s="59">
        <v>3.5570442934105926</v>
      </c>
      <c r="R59" s="65">
        <v>54.977629863759233</v>
      </c>
      <c r="S59" s="60">
        <v>2.093974406860871</v>
      </c>
      <c r="T59" s="65">
        <v>55.754119457597213</v>
      </c>
      <c r="U59" s="60">
        <v>3.7098808619980961</v>
      </c>
      <c r="V59" s="65">
        <v>54.708567408248037</v>
      </c>
      <c r="W59" s="59">
        <v>2.0935956656908576</v>
      </c>
      <c r="X59" s="69">
        <v>-1.0455520493491761</v>
      </c>
      <c r="Y59" s="59">
        <v>3.460932332060354</v>
      </c>
      <c r="Z59" s="65">
        <v>55.243260578854887</v>
      </c>
      <c r="AA59" s="60">
        <v>2.0622787923293529</v>
      </c>
      <c r="AB59" s="65">
        <v>60.752184370135851</v>
      </c>
      <c r="AC59" s="60">
        <v>4.0786477777189978</v>
      </c>
      <c r="AD59" s="65">
        <v>53.515569880592651</v>
      </c>
      <c r="AE59" s="59">
        <v>2.124477278694338</v>
      </c>
      <c r="AF59" s="69">
        <v>-7.2366144895432001</v>
      </c>
      <c r="AG59" s="60">
        <v>4.4098360392841442</v>
      </c>
      <c r="AH59" s="65">
        <v>17.431183003666089</v>
      </c>
      <c r="AI59" s="60">
        <v>2.1292282122524537</v>
      </c>
      <c r="AJ59" s="65">
        <v>32.380564165404152</v>
      </c>
      <c r="AK59" s="60">
        <v>2.3861224507981893</v>
      </c>
      <c r="AL59" s="65">
        <v>12.613302819231469</v>
      </c>
      <c r="AM59" s="59">
        <v>1.7737489725915354</v>
      </c>
      <c r="AN59" s="69">
        <v>-19.767261346172681</v>
      </c>
      <c r="AO59" s="59">
        <v>1.8664934949000249</v>
      </c>
      <c r="AP59" s="65">
        <v>19.184710725734689</v>
      </c>
      <c r="AQ59" s="60">
        <v>1.4576725238428718</v>
      </c>
      <c r="AR59" s="65">
        <v>22.053622238693951</v>
      </c>
      <c r="AS59" s="60">
        <v>4.81839923389993</v>
      </c>
      <c r="AT59" s="65">
        <v>18.27470415016623</v>
      </c>
      <c r="AU59" s="59">
        <v>1.2126033838235204</v>
      </c>
      <c r="AV59" s="69">
        <v>-3.7789180885277212</v>
      </c>
      <c r="AW59" s="59">
        <v>4.9696806685923054</v>
      </c>
      <c r="AX59" s="65">
        <v>10.375622610820381</v>
      </c>
      <c r="AY59" s="60">
        <v>1.0205171508630171</v>
      </c>
      <c r="AZ59" s="65">
        <v>10.54720158508373</v>
      </c>
      <c r="BA59" s="60">
        <v>2.4681349857542623</v>
      </c>
      <c r="BB59" s="65">
        <v>10.329683672252919</v>
      </c>
      <c r="BC59" s="59">
        <v>1.177759715203829</v>
      </c>
      <c r="BD59" s="69">
        <v>-0.2175179128308109</v>
      </c>
      <c r="BE59" s="60">
        <v>2.8498935631096294</v>
      </c>
      <c r="BF59" s="65">
        <v>55.429472760567741</v>
      </c>
      <c r="BG59" s="60">
        <v>3.5060919896310496</v>
      </c>
      <c r="BH59" s="65">
        <v>69.372570845028008</v>
      </c>
      <c r="BI59" s="60">
        <v>6.3652568755851027</v>
      </c>
      <c r="BJ59" s="65">
        <v>50.902027334205272</v>
      </c>
      <c r="BK59" s="59">
        <v>2.6736484719383982</v>
      </c>
      <c r="BL59" s="69">
        <v>-18.470543510822736</v>
      </c>
      <c r="BM59" s="59">
        <v>5.3555238048925204</v>
      </c>
      <c r="BN59" s="69">
        <v>50.983193048533117</v>
      </c>
      <c r="BO59" s="60">
        <v>2.2375590199220126</v>
      </c>
      <c r="BP59" s="65">
        <v>49.824991435686137</v>
      </c>
      <c r="BQ59" s="60">
        <v>5.8690783280349406</v>
      </c>
      <c r="BR59" s="65">
        <v>51.40447823382852</v>
      </c>
      <c r="BS59" s="59">
        <v>1.7140864351836622</v>
      </c>
      <c r="BT59" s="69">
        <v>1.5794867981423835</v>
      </c>
      <c r="BU59" s="59">
        <v>5.5614889663377038</v>
      </c>
      <c r="BV59" s="65">
        <v>71.049560183349044</v>
      </c>
      <c r="BW59" s="60">
        <v>1.2555448682937389</v>
      </c>
      <c r="BX59" s="65">
        <v>68.628053290350337</v>
      </c>
      <c r="BY59" s="60">
        <v>3.4240223516292225</v>
      </c>
      <c r="BZ59" s="65">
        <v>71.805883800225715</v>
      </c>
      <c r="CA59" s="59">
        <v>1.7099215421754992</v>
      </c>
      <c r="CB59" s="69">
        <v>3.1778305098753776</v>
      </c>
      <c r="CC59" s="59">
        <v>4.3566669326419127</v>
      </c>
      <c r="CD59" s="69">
        <v>32.545955211578267</v>
      </c>
      <c r="CE59" s="60">
        <v>2.2969251792008443</v>
      </c>
      <c r="CF59" s="65">
        <v>29.461837482808569</v>
      </c>
      <c r="CG59" s="60">
        <v>4.186400132765665</v>
      </c>
      <c r="CH59" s="65">
        <v>33.440961792236813</v>
      </c>
      <c r="CI59" s="59">
        <v>2.2222979496257591</v>
      </c>
      <c r="CJ59" s="69">
        <v>3.9791243094282436</v>
      </c>
      <c r="CK59" s="61">
        <v>3.9038770169504255</v>
      </c>
    </row>
    <row r="60" spans="1:89">
      <c r="A60" s="41" t="s">
        <v>94</v>
      </c>
      <c r="B60" s="65">
        <v>5.7848290155351023</v>
      </c>
      <c r="C60" s="60">
        <v>2.8847106659224388E-2</v>
      </c>
      <c r="D60" s="65">
        <v>5.0471650628441989</v>
      </c>
      <c r="E60" s="60">
        <v>7.9049835959552964E-2</v>
      </c>
      <c r="F60" s="65">
        <v>5.9294403271292744</v>
      </c>
      <c r="G60" s="59">
        <v>3.2248902787999779E-2</v>
      </c>
      <c r="H60" s="69">
        <v>0.88227526428507552</v>
      </c>
      <c r="I60" s="59">
        <v>8.6968111552676655E-2</v>
      </c>
      <c r="J60" s="65">
        <v>87.614776491296013</v>
      </c>
      <c r="K60" s="60">
        <v>0.43972774660719149</v>
      </c>
      <c r="L60" s="65">
        <v>80.929375499661688</v>
      </c>
      <c r="M60" s="60">
        <v>1.4493599009809488</v>
      </c>
      <c r="N60" s="65">
        <v>88.929548319036613</v>
      </c>
      <c r="O60" s="59">
        <v>0.45471446465190607</v>
      </c>
      <c r="P60" s="69">
        <v>8.0001728193749244</v>
      </c>
      <c r="Q60" s="59">
        <v>1.5246190307521434</v>
      </c>
      <c r="R60" s="65">
        <v>50.786740412163958</v>
      </c>
      <c r="S60" s="60">
        <v>0.60398110463654997</v>
      </c>
      <c r="T60" s="65">
        <v>47.168690915804021</v>
      </c>
      <c r="U60" s="60">
        <v>1.7638493011902354</v>
      </c>
      <c r="V60" s="65">
        <v>51.479469587835723</v>
      </c>
      <c r="W60" s="59">
        <v>0.657000995061369</v>
      </c>
      <c r="X60" s="69">
        <v>4.3107786720317023</v>
      </c>
      <c r="Y60" s="59">
        <v>1.9328733249586381</v>
      </c>
      <c r="Z60" s="65">
        <v>61.988005820636261</v>
      </c>
      <c r="AA60" s="60">
        <v>0.66371889289596842</v>
      </c>
      <c r="AB60" s="65">
        <v>55.510591464512061</v>
      </c>
      <c r="AC60" s="60">
        <v>1.6439900246758503</v>
      </c>
      <c r="AD60" s="65">
        <v>63.280316753244193</v>
      </c>
      <c r="AE60" s="59">
        <v>0.68979007680578319</v>
      </c>
      <c r="AF60" s="69">
        <v>7.7697252887321326</v>
      </c>
      <c r="AG60" s="60">
        <v>1.6907064416098774</v>
      </c>
      <c r="AH60" s="65">
        <v>21.925297678808739</v>
      </c>
      <c r="AI60" s="60">
        <v>0.53521301342746985</v>
      </c>
      <c r="AJ60" s="65">
        <v>25.92311844799594</v>
      </c>
      <c r="AK60" s="60">
        <v>1.3950583724013559</v>
      </c>
      <c r="AL60" s="65">
        <v>21.112468886870769</v>
      </c>
      <c r="AM60" s="59">
        <v>0.5436459123267523</v>
      </c>
      <c r="AN60" s="69">
        <v>-4.8106495611251709</v>
      </c>
      <c r="AO60" s="59">
        <v>1.4343687229681759</v>
      </c>
      <c r="AP60" s="65">
        <v>41.414570286416719</v>
      </c>
      <c r="AQ60" s="60">
        <v>0.52451624500984906</v>
      </c>
      <c r="AR60" s="65">
        <v>29.415974986909191</v>
      </c>
      <c r="AS60" s="60">
        <v>1.4312722072256308</v>
      </c>
      <c r="AT60" s="65">
        <v>43.73238669512061</v>
      </c>
      <c r="AU60" s="59">
        <v>0.59062001484238813</v>
      </c>
      <c r="AV60" s="69">
        <v>14.316411708211419</v>
      </c>
      <c r="AW60" s="59">
        <v>1.5861397859715922</v>
      </c>
      <c r="AX60" s="65">
        <v>36.77221142375587</v>
      </c>
      <c r="AY60" s="60">
        <v>0.58731298802707022</v>
      </c>
      <c r="AZ60" s="65">
        <v>24.184754121429719</v>
      </c>
      <c r="BA60" s="60">
        <v>1.4310772094797375</v>
      </c>
      <c r="BB60" s="65">
        <v>39.223625974683792</v>
      </c>
      <c r="BC60" s="59">
        <v>0.61534006114199413</v>
      </c>
      <c r="BD60" s="69">
        <v>15.038871853254072</v>
      </c>
      <c r="BE60" s="60">
        <v>1.5009585269918935</v>
      </c>
      <c r="BF60" s="65">
        <v>85.605185170526312</v>
      </c>
      <c r="BG60" s="60">
        <v>0.45444888964837482</v>
      </c>
      <c r="BH60" s="65">
        <v>78.891728185115383</v>
      </c>
      <c r="BI60" s="60">
        <v>1.3608972889353681</v>
      </c>
      <c r="BJ60" s="65">
        <v>86.963351928242119</v>
      </c>
      <c r="BK60" s="59">
        <v>0.47252772589046033</v>
      </c>
      <c r="BL60" s="69">
        <v>8.0716237431267359</v>
      </c>
      <c r="BM60" s="59">
        <v>1.4418439849270213</v>
      </c>
      <c r="BN60" s="69">
        <v>69.673792316376634</v>
      </c>
      <c r="BO60" s="60">
        <v>0.63086501961465224</v>
      </c>
      <c r="BP60" s="65">
        <v>60.447966117513147</v>
      </c>
      <c r="BQ60" s="60">
        <v>1.7919355690374412</v>
      </c>
      <c r="BR60" s="65">
        <v>71.446726167672907</v>
      </c>
      <c r="BS60" s="59">
        <v>0.69334570969740072</v>
      </c>
      <c r="BT60" s="69">
        <v>10.99876005015976</v>
      </c>
      <c r="BU60" s="59">
        <v>1.9698602065957695</v>
      </c>
      <c r="BV60" s="65">
        <v>74.49236408238194</v>
      </c>
      <c r="BW60" s="60">
        <v>0.53905030334143333</v>
      </c>
      <c r="BX60" s="65">
        <v>62.256166579852909</v>
      </c>
      <c r="BY60" s="60">
        <v>1.7655897663952547</v>
      </c>
      <c r="BZ60" s="65">
        <v>76.927697571294175</v>
      </c>
      <c r="CA60" s="59">
        <v>0.57296059251957898</v>
      </c>
      <c r="CB60" s="69">
        <v>14.671530991441266</v>
      </c>
      <c r="CC60" s="59">
        <v>1.8835317214921501</v>
      </c>
      <c r="CD60" s="69">
        <v>52.011012892474383</v>
      </c>
      <c r="CE60" s="60">
        <v>0.66804555277974997</v>
      </c>
      <c r="CF60" s="65">
        <v>43.205950049228832</v>
      </c>
      <c r="CG60" s="60">
        <v>1.7302737199157106</v>
      </c>
      <c r="CH60" s="65">
        <v>53.758826755001472</v>
      </c>
      <c r="CI60" s="59">
        <v>0.72412181145009891</v>
      </c>
      <c r="CJ60" s="69">
        <v>10.55287670577264</v>
      </c>
      <c r="CK60" s="61">
        <v>1.8492908958505425</v>
      </c>
    </row>
    <row r="61" spans="1:89">
      <c r="A61" s="43" t="s">
        <v>83</v>
      </c>
      <c r="B61" s="65">
        <v>4.040090629494105</v>
      </c>
      <c r="C61" s="60">
        <v>1.0565091865610301E-2</v>
      </c>
      <c r="D61" s="65">
        <v>3.8917853001544489</v>
      </c>
      <c r="E61" s="60">
        <v>2.1981481880626302E-2</v>
      </c>
      <c r="F61" s="65">
        <v>4.0680966248986037</v>
      </c>
      <c r="G61" s="59">
        <v>1.12676570631456E-2</v>
      </c>
      <c r="H61" s="69">
        <v>0.17631132474415501</v>
      </c>
      <c r="I61" s="59">
        <v>2.2981753435008401E-2</v>
      </c>
      <c r="J61" s="65">
        <v>75.649473473026461</v>
      </c>
      <c r="K61" s="60">
        <v>0.19960233645878489</v>
      </c>
      <c r="L61" s="65">
        <v>74.638852765968011</v>
      </c>
      <c r="M61" s="60">
        <v>0.46067770974746181</v>
      </c>
      <c r="N61" s="65">
        <v>75.718691964406787</v>
      </c>
      <c r="O61" s="59">
        <v>0.21639875600002079</v>
      </c>
      <c r="P61" s="69">
        <v>1.0798391984387641</v>
      </c>
      <c r="Q61" s="59">
        <v>0.48949809429654012</v>
      </c>
      <c r="R61" s="65">
        <v>35.654362637220238</v>
      </c>
      <c r="S61" s="60">
        <v>0.2492467218846868</v>
      </c>
      <c r="T61" s="65">
        <v>32.946970530208269</v>
      </c>
      <c r="U61" s="60">
        <v>0.45472797031026468</v>
      </c>
      <c r="V61" s="65">
        <v>36.310257090172037</v>
      </c>
      <c r="W61" s="59">
        <v>0.27069902516706862</v>
      </c>
      <c r="X61" s="69">
        <v>3.3632865599637749</v>
      </c>
      <c r="Y61" s="59">
        <v>0.48367309472433528</v>
      </c>
      <c r="Z61" s="65">
        <v>48.831512221458503</v>
      </c>
      <c r="AA61" s="60">
        <v>0.25136425100177062</v>
      </c>
      <c r="AB61" s="65">
        <v>45.574980451428402</v>
      </c>
      <c r="AC61" s="60">
        <v>0.51323520941363654</v>
      </c>
      <c r="AD61" s="65">
        <v>49.566831179637433</v>
      </c>
      <c r="AE61" s="59">
        <v>0.26735934266650052</v>
      </c>
      <c r="AF61" s="69">
        <v>3.9918507282090299</v>
      </c>
      <c r="AG61" s="60">
        <v>0.53886662637384375</v>
      </c>
      <c r="AH61" s="65">
        <v>14.53239616098028</v>
      </c>
      <c r="AI61" s="60">
        <v>0.166514883056399</v>
      </c>
      <c r="AJ61" s="65">
        <v>21.931625631179688</v>
      </c>
      <c r="AK61" s="60">
        <v>0.41093397756417788</v>
      </c>
      <c r="AL61" s="65">
        <v>12.909289715453649</v>
      </c>
      <c r="AM61" s="59">
        <v>0.17322103553118051</v>
      </c>
      <c r="AN61" s="69">
        <v>-9.0223359157260461</v>
      </c>
      <c r="AO61" s="59">
        <v>0.43644200138646227</v>
      </c>
      <c r="AP61" s="65">
        <v>25.874338048539801</v>
      </c>
      <c r="AQ61" s="60">
        <v>0.2185894668551869</v>
      </c>
      <c r="AR61" s="65">
        <v>24.427389668997439</v>
      </c>
      <c r="AS61" s="60">
        <v>0.4504957977686278</v>
      </c>
      <c r="AT61" s="65">
        <v>26.056841690440731</v>
      </c>
      <c r="AU61" s="59">
        <v>0.23770456566920939</v>
      </c>
      <c r="AV61" s="69">
        <v>1.629452021443289</v>
      </c>
      <c r="AW61" s="59">
        <v>0.48503203718882443</v>
      </c>
      <c r="AX61" s="65">
        <v>17.399397955592011</v>
      </c>
      <c r="AY61" s="60">
        <v>0.17358062945504071</v>
      </c>
      <c r="AZ61" s="65">
        <v>15.6982361112657</v>
      </c>
      <c r="BA61" s="60">
        <v>0.36963486627412978</v>
      </c>
      <c r="BB61" s="65">
        <v>17.757187224811531</v>
      </c>
      <c r="BC61" s="59">
        <v>0.19120780575710561</v>
      </c>
      <c r="BD61" s="69">
        <v>2.0589511135458318</v>
      </c>
      <c r="BE61" s="60">
        <v>0.4013167830563385</v>
      </c>
      <c r="BF61" s="65">
        <v>43.89962510479593</v>
      </c>
      <c r="BG61" s="60">
        <v>0.29627477950874492</v>
      </c>
      <c r="BH61" s="65">
        <v>44.968114132253447</v>
      </c>
      <c r="BI61" s="60">
        <v>0.51839756626504185</v>
      </c>
      <c r="BJ61" s="65">
        <v>43.320323665217622</v>
      </c>
      <c r="BK61" s="59">
        <v>0.30750317399518062</v>
      </c>
      <c r="BL61" s="69">
        <v>-1.6477904670358281</v>
      </c>
      <c r="BM61" s="59">
        <v>0.53254261106462453</v>
      </c>
      <c r="BN61" s="69">
        <v>39.938616738205553</v>
      </c>
      <c r="BO61" s="60">
        <v>0.2477601544379146</v>
      </c>
      <c r="BP61" s="65">
        <v>35.750634974354682</v>
      </c>
      <c r="BQ61" s="60">
        <v>0.50019735823613298</v>
      </c>
      <c r="BR61" s="65">
        <v>40.788864214239346</v>
      </c>
      <c r="BS61" s="59">
        <v>0.26408269419883512</v>
      </c>
      <c r="BT61" s="69">
        <v>5.0382292398846653</v>
      </c>
      <c r="BU61" s="59">
        <v>0.52656147189404767</v>
      </c>
      <c r="BV61" s="65">
        <v>72.275662654173573</v>
      </c>
      <c r="BW61" s="60">
        <v>0.1958131913801929</v>
      </c>
      <c r="BX61" s="65">
        <v>66.413496810483011</v>
      </c>
      <c r="BY61" s="60">
        <v>0.48598907943993591</v>
      </c>
      <c r="BZ61" s="65">
        <v>73.754818449191006</v>
      </c>
      <c r="CA61" s="59">
        <v>0.20487750944254149</v>
      </c>
      <c r="CB61" s="69">
        <v>7.3413216387080054</v>
      </c>
      <c r="CC61" s="59">
        <v>0.51387263685042306</v>
      </c>
      <c r="CD61" s="69">
        <v>33.291024910214723</v>
      </c>
      <c r="CE61" s="60">
        <v>0.23197495477642111</v>
      </c>
      <c r="CF61" s="65">
        <v>29.804283688193319</v>
      </c>
      <c r="CG61" s="60">
        <v>0.468529631901344</v>
      </c>
      <c r="CH61" s="65">
        <v>34.075209747940143</v>
      </c>
      <c r="CI61" s="59">
        <v>0.26147154535639738</v>
      </c>
      <c r="CJ61" s="69">
        <v>4.2709260597468237</v>
      </c>
      <c r="CK61" s="61">
        <v>0.52395900609638979</v>
      </c>
    </row>
    <row r="62" spans="1:89">
      <c r="A62" s="43" t="s">
        <v>110</v>
      </c>
      <c r="B62" s="65">
        <v>3.5363519191741939</v>
      </c>
      <c r="C62" s="60">
        <v>1.73454377800226E-2</v>
      </c>
      <c r="D62" s="65">
        <v>3.458341121673584</v>
      </c>
      <c r="E62" s="60">
        <v>3.3835131675005001E-2</v>
      </c>
      <c r="F62" s="65">
        <v>3.5463550090789799</v>
      </c>
      <c r="G62" s="59">
        <v>1.8295668065547901E-2</v>
      </c>
      <c r="H62" s="69">
        <v>8.8014110922813402E-2</v>
      </c>
      <c r="I62" s="59">
        <v>3.4360595047473901E-2</v>
      </c>
      <c r="J62" s="65">
        <v>71.290321350097656</v>
      </c>
      <c r="K62" s="60">
        <v>0.35316905379295349</v>
      </c>
      <c r="L62" s="65">
        <v>69.976829528808594</v>
      </c>
      <c r="M62" s="60">
        <v>0.74263787269592285</v>
      </c>
      <c r="N62" s="65">
        <v>71.417526245117188</v>
      </c>
      <c r="O62" s="59">
        <v>0.37236994504928589</v>
      </c>
      <c r="P62" s="69">
        <v>1.4406940937042241</v>
      </c>
      <c r="Q62" s="59">
        <v>0.7705797553062439</v>
      </c>
      <c r="R62" s="65">
        <v>34.25396728515625</v>
      </c>
      <c r="S62" s="60">
        <v>0.41604435443878168</v>
      </c>
      <c r="T62" s="65">
        <v>32.917102813720703</v>
      </c>
      <c r="U62" s="60">
        <v>0.73358279466629028</v>
      </c>
      <c r="V62" s="65">
        <v>34.550075531005859</v>
      </c>
      <c r="W62" s="59">
        <v>0.45282071828842158</v>
      </c>
      <c r="X62" s="69">
        <v>1.63297426700592</v>
      </c>
      <c r="Y62" s="59">
        <v>0.78911173343658447</v>
      </c>
      <c r="Z62" s="65">
        <v>43.117279052734382</v>
      </c>
      <c r="AA62" s="60">
        <v>0.38884502649307251</v>
      </c>
      <c r="AB62" s="65">
        <v>39.827049255371087</v>
      </c>
      <c r="AC62" s="60">
        <v>0.81366848945617676</v>
      </c>
      <c r="AD62" s="65">
        <v>43.729152679443359</v>
      </c>
      <c r="AE62" s="59">
        <v>0.42154037952423101</v>
      </c>
      <c r="AF62" s="69">
        <v>3.902102947235107</v>
      </c>
      <c r="AG62" s="60">
        <v>0.86971932649612427</v>
      </c>
      <c r="AH62" s="65">
        <v>13.918856620788571</v>
      </c>
      <c r="AI62" s="60">
        <v>0.22612018883228299</v>
      </c>
      <c r="AJ62" s="65">
        <v>22.972675323486332</v>
      </c>
      <c r="AK62" s="60">
        <v>0.62140750885009766</v>
      </c>
      <c r="AL62" s="65">
        <v>11.934159278869631</v>
      </c>
      <c r="AM62" s="59">
        <v>0.22139675915241239</v>
      </c>
      <c r="AN62" s="69">
        <v>-11.038516044616699</v>
      </c>
      <c r="AO62" s="59">
        <v>0.63891208171844482</v>
      </c>
      <c r="AP62" s="65">
        <v>19.770278930664059</v>
      </c>
      <c r="AQ62" s="60">
        <v>0.31231570243835449</v>
      </c>
      <c r="AR62" s="65">
        <v>18.066957473754879</v>
      </c>
      <c r="AS62" s="60">
        <v>0.58722949028015137</v>
      </c>
      <c r="AT62" s="65">
        <v>20.02487754821777</v>
      </c>
      <c r="AU62" s="59">
        <v>0.34004044532775879</v>
      </c>
      <c r="AV62" s="69">
        <v>1.9579209089279179</v>
      </c>
      <c r="AW62" s="59">
        <v>0.63407635688781738</v>
      </c>
      <c r="AX62" s="65">
        <v>12.797446250915529</v>
      </c>
      <c r="AY62" s="60">
        <v>0.2010372132062912</v>
      </c>
      <c r="AZ62" s="65">
        <v>11.415969848632811</v>
      </c>
      <c r="BA62" s="60">
        <v>0.45673108100891108</v>
      </c>
      <c r="BB62" s="65">
        <v>13.06054210662842</v>
      </c>
      <c r="BC62" s="59">
        <v>0.226898118853569</v>
      </c>
      <c r="BD62" s="69">
        <v>1.6445720195770259</v>
      </c>
      <c r="BE62" s="60">
        <v>0.50660097599029541</v>
      </c>
      <c r="BF62" s="65">
        <v>38.083763122558587</v>
      </c>
      <c r="BG62" s="60">
        <v>0.38723722100257868</v>
      </c>
      <c r="BH62" s="65">
        <v>40.082176208496087</v>
      </c>
      <c r="BI62" s="60">
        <v>0.75024735927581787</v>
      </c>
      <c r="BJ62" s="65">
        <v>37.489292144775391</v>
      </c>
      <c r="BK62" s="59">
        <v>0.42783612012863159</v>
      </c>
      <c r="BL62" s="69">
        <v>-2.5928802490234379</v>
      </c>
      <c r="BM62" s="59">
        <v>0.8231695294380188</v>
      </c>
      <c r="BN62" s="69">
        <v>32.856857299804688</v>
      </c>
      <c r="BO62" s="60">
        <v>0.35768607258796692</v>
      </c>
      <c r="BP62" s="65">
        <v>28.865425109863281</v>
      </c>
      <c r="BQ62" s="60">
        <v>0.65352696180343628</v>
      </c>
      <c r="BR62" s="65">
        <v>33.578876495361328</v>
      </c>
      <c r="BS62" s="59">
        <v>0.3959538340568543</v>
      </c>
      <c r="BT62" s="69">
        <v>4.7134504318237314</v>
      </c>
      <c r="BU62" s="59">
        <v>0.72023826837539673</v>
      </c>
      <c r="BV62" s="65">
        <v>58.611309051513672</v>
      </c>
      <c r="BW62" s="60">
        <v>0.35421177744865417</v>
      </c>
      <c r="BX62" s="65">
        <v>55.286769866943359</v>
      </c>
      <c r="BY62" s="60">
        <v>0.71208000183105469</v>
      </c>
      <c r="BZ62" s="65">
        <v>59.362564086914062</v>
      </c>
      <c r="CA62" s="59">
        <v>0.3747064471244812</v>
      </c>
      <c r="CB62" s="69">
        <v>4.0757999420166016</v>
      </c>
      <c r="CC62" s="59">
        <v>0.7370755672454834</v>
      </c>
      <c r="CD62" s="69">
        <v>31.244125366210941</v>
      </c>
      <c r="CE62" s="60">
        <v>0.33183673024177551</v>
      </c>
      <c r="CF62" s="65">
        <v>28.64859580993652</v>
      </c>
      <c r="CG62" s="60">
        <v>0.68397831916809082</v>
      </c>
      <c r="CH62" s="65">
        <v>31.81253814697266</v>
      </c>
      <c r="CI62" s="59">
        <v>0.37303552031517029</v>
      </c>
      <c r="CJ62" s="69">
        <v>3.163942813873291</v>
      </c>
      <c r="CK62" s="61">
        <v>0.76682347059249878</v>
      </c>
    </row>
    <row r="63" spans="1:89" ht="14" thickBot="1">
      <c r="A63" s="44" t="s">
        <v>54</v>
      </c>
      <c r="B63" s="66">
        <v>4.2679579606661129</v>
      </c>
      <c r="C63" s="63">
        <v>9.2023828032962995E-3</v>
      </c>
      <c r="D63" s="66">
        <v>4.0857231200547544</v>
      </c>
      <c r="E63" s="63">
        <v>1.8673336048514101E-2</v>
      </c>
      <c r="F63" s="66">
        <v>4.3068188801319769</v>
      </c>
      <c r="G63" s="62">
        <v>9.8032007667408008E-3</v>
      </c>
      <c r="H63" s="70">
        <v>0.22109576007722309</v>
      </c>
      <c r="I63" s="62">
        <v>1.9231997019994399E-2</v>
      </c>
      <c r="J63" s="66">
        <v>76.149461821044824</v>
      </c>
      <c r="K63" s="63">
        <v>0.16797639064689929</v>
      </c>
      <c r="L63" s="66">
        <v>74.510921780442956</v>
      </c>
      <c r="M63" s="63">
        <v>0.36684446608954291</v>
      </c>
      <c r="N63" s="66">
        <v>76.433861714804209</v>
      </c>
      <c r="O63" s="62">
        <v>0.18073999779614081</v>
      </c>
      <c r="P63" s="70">
        <v>1.9229399343612581</v>
      </c>
      <c r="Q63" s="62">
        <v>0.38506664477376501</v>
      </c>
      <c r="R63" s="66">
        <v>37.884638593833067</v>
      </c>
      <c r="S63" s="63">
        <v>0.2027060146397652</v>
      </c>
      <c r="T63" s="66">
        <v>34.907296513098707</v>
      </c>
      <c r="U63" s="63">
        <v>0.38598472512577392</v>
      </c>
      <c r="V63" s="66">
        <v>38.578847097333991</v>
      </c>
      <c r="W63" s="62">
        <v>0.21600459150206519</v>
      </c>
      <c r="X63" s="70">
        <v>3.6715505842352818</v>
      </c>
      <c r="Y63" s="62">
        <v>0.39568032765678829</v>
      </c>
      <c r="Z63" s="66">
        <v>50.528920669481998</v>
      </c>
      <c r="AA63" s="63">
        <v>0.1963085981775288</v>
      </c>
      <c r="AB63" s="66">
        <v>47.643314122702662</v>
      </c>
      <c r="AC63" s="63">
        <v>0.40502683491744551</v>
      </c>
      <c r="AD63" s="66">
        <v>51.139825924638643</v>
      </c>
      <c r="AE63" s="62">
        <v>0.2095058376472913</v>
      </c>
      <c r="AF63" s="70">
        <v>3.4965118019359922</v>
      </c>
      <c r="AG63" s="63">
        <v>0.42350333658693101</v>
      </c>
      <c r="AH63" s="66">
        <v>17.871538944462252</v>
      </c>
      <c r="AI63" s="63">
        <v>0.14526630433953691</v>
      </c>
      <c r="AJ63" s="66">
        <v>23.799891109379139</v>
      </c>
      <c r="AK63" s="63">
        <v>0.33893847437130198</v>
      </c>
      <c r="AL63" s="66">
        <v>16.58761546118799</v>
      </c>
      <c r="AM63" s="62">
        <v>0.15388554720174361</v>
      </c>
      <c r="AN63" s="70">
        <v>-7.2122756481911559</v>
      </c>
      <c r="AO63" s="62">
        <v>0.35922706436864932</v>
      </c>
      <c r="AP63" s="66">
        <v>29.511506035483499</v>
      </c>
      <c r="AQ63" s="63">
        <v>0.176233007485567</v>
      </c>
      <c r="AR63" s="66">
        <v>27.572829386971129</v>
      </c>
      <c r="AS63" s="63">
        <v>0.3590272183663582</v>
      </c>
      <c r="AT63" s="66">
        <v>29.86079452222933</v>
      </c>
      <c r="AU63" s="62">
        <v>0.1906523050289404</v>
      </c>
      <c r="AV63" s="70">
        <v>2.2879651352582009</v>
      </c>
      <c r="AW63" s="62">
        <v>0.38354935121774458</v>
      </c>
      <c r="AX63" s="66">
        <v>18.55298911309367</v>
      </c>
      <c r="AY63" s="63">
        <v>0.14513426122167769</v>
      </c>
      <c r="AZ63" s="66">
        <v>16.561013752108881</v>
      </c>
      <c r="BA63" s="63">
        <v>0.29749878148781378</v>
      </c>
      <c r="BB63" s="66">
        <v>18.98567841195446</v>
      </c>
      <c r="BC63" s="62">
        <v>0.15869707780060521</v>
      </c>
      <c r="BD63" s="70">
        <v>2.4246646598455759</v>
      </c>
      <c r="BE63" s="63">
        <v>0.31802732317129723</v>
      </c>
      <c r="BF63" s="66">
        <v>49.322524718357847</v>
      </c>
      <c r="BG63" s="63">
        <v>0.2324315416733829</v>
      </c>
      <c r="BH63" s="66">
        <v>49.201902652038292</v>
      </c>
      <c r="BI63" s="63">
        <v>0.41720303893791533</v>
      </c>
      <c r="BJ63" s="66">
        <v>49.099910682229343</v>
      </c>
      <c r="BK63" s="62">
        <v>0.24203090193838159</v>
      </c>
      <c r="BL63" s="70">
        <v>-0.101991969808961</v>
      </c>
      <c r="BM63" s="62">
        <v>0.41864261313470669</v>
      </c>
      <c r="BN63" s="70">
        <v>43.808944415571027</v>
      </c>
      <c r="BO63" s="63">
        <v>0.19215018681408269</v>
      </c>
      <c r="BP63" s="66">
        <v>39.76049944775928</v>
      </c>
      <c r="BQ63" s="63">
        <v>0.39808534674511792</v>
      </c>
      <c r="BR63" s="66">
        <v>44.685848830908007</v>
      </c>
      <c r="BS63" s="62">
        <v>0.20588158998059189</v>
      </c>
      <c r="BT63" s="70">
        <v>4.9253493831487312</v>
      </c>
      <c r="BU63" s="62">
        <v>0.42105742817673031</v>
      </c>
      <c r="BV63" s="66">
        <v>71.392013476067504</v>
      </c>
      <c r="BW63" s="63">
        <v>0.15964503966968641</v>
      </c>
      <c r="BX63" s="66">
        <v>65.811397016128154</v>
      </c>
      <c r="BY63" s="63">
        <v>0.38469470453537841</v>
      </c>
      <c r="BZ63" s="66">
        <v>72.840612235403157</v>
      </c>
      <c r="CA63" s="62">
        <v>0.17063575165054351</v>
      </c>
      <c r="CB63" s="70">
        <v>7.0292152192749944</v>
      </c>
      <c r="CC63" s="62">
        <v>0.40985945283302888</v>
      </c>
      <c r="CD63" s="70">
        <v>35.679931446764151</v>
      </c>
      <c r="CE63" s="63">
        <v>0.1877526680035376</v>
      </c>
      <c r="CF63" s="66">
        <v>32.506533349308441</v>
      </c>
      <c r="CG63" s="63">
        <v>0.39000641474674752</v>
      </c>
      <c r="CH63" s="66">
        <v>36.413875858854432</v>
      </c>
      <c r="CI63" s="62">
        <v>0.2103174019393696</v>
      </c>
      <c r="CJ63" s="70">
        <v>3.9073425095459928</v>
      </c>
      <c r="CK63" s="64">
        <v>0.43319291495099321</v>
      </c>
    </row>
    <row r="64" spans="1:89">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c r="A65" s="233" t="s">
        <v>158</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c r="A66" s="4" t="s">
        <v>412</v>
      </c>
      <c r="B66" s="4"/>
      <c r="C66" s="4"/>
      <c r="D66" s="4"/>
      <c r="E66" s="4"/>
      <c r="F66" s="4"/>
      <c r="G66" s="4"/>
      <c r="H66" s="4"/>
      <c r="I66" s="4"/>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c r="A67" s="9" t="s">
        <v>420</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c r="A68" s="149"/>
      <c r="B68" s="149"/>
      <c r="C68" s="149"/>
      <c r="D68" s="149"/>
      <c r="E68" s="149"/>
      <c r="F68" s="149"/>
      <c r="G68" s="149"/>
      <c r="H68" s="149"/>
      <c r="I68" s="149"/>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c r="A69" s="150"/>
      <c r="B69" s="150"/>
      <c r="C69" s="150"/>
      <c r="D69" s="150"/>
      <c r="E69" s="150"/>
      <c r="F69" s="150"/>
      <c r="G69" s="150"/>
      <c r="H69" s="150"/>
      <c r="I69" s="150"/>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sheetData>
  <sortState xmlns:xlrd2="http://schemas.microsoft.com/office/spreadsheetml/2017/richdata2" ref="A12:CK60">
    <sortCondition ref="A12"/>
  </sortState>
  <customSheetViews>
    <customSheetView guid="{264B598C-C778-4757-8A7B-AFD5A2357E55}" scale="80" showGridLines="0">
      <selection activeCell="A12" sqref="A12:A63"/>
      <pageMargins left="0.7" right="0.7" top="0.75" bottom="0.75" header="0.3" footer="0.3"/>
      <pageSetup paperSize="9" orientation="portrait" r:id="rId1"/>
    </customSheetView>
    <customSheetView guid="{433478C0-E6D4-4033-8C84-4B6BFBA35ADF}" scale="80" showGridLines="0" topLeftCell="A31">
      <selection activeCell="AX8" sqref="AX8:BE8"/>
      <pageMargins left="0.7" right="0.7" top="0.75" bottom="0.75" header="0.3" footer="0.3"/>
      <pageSetup paperSize="9" orientation="portrait" r:id="rId2"/>
    </customSheetView>
  </customSheetViews>
  <mergeCells count="56">
    <mergeCell ref="CF9:CG9"/>
    <mergeCell ref="CH9:CI9"/>
    <mergeCell ref="CJ9:CK9"/>
    <mergeCell ref="AV9:AW9"/>
    <mergeCell ref="AX9:AY9"/>
    <mergeCell ref="AZ9:BA9"/>
    <mergeCell ref="BB9:BC9"/>
    <mergeCell ref="BD9:BE9"/>
    <mergeCell ref="J7:CK7"/>
    <mergeCell ref="BT9:BU9"/>
    <mergeCell ref="BV9:BW9"/>
    <mergeCell ref="BX9:BY9"/>
    <mergeCell ref="BZ9:CA9"/>
    <mergeCell ref="CB9:CC9"/>
    <mergeCell ref="CD9:CE9"/>
    <mergeCell ref="BN8:BU8"/>
    <mergeCell ref="BV8:CC8"/>
    <mergeCell ref="CD8:CK8"/>
    <mergeCell ref="BF9:BG9"/>
    <mergeCell ref="BH9:BI9"/>
    <mergeCell ref="BJ9:BK9"/>
    <mergeCell ref="BN9:BO9"/>
    <mergeCell ref="BP9:BQ9"/>
    <mergeCell ref="BR9:BS9"/>
    <mergeCell ref="BF8:BM8"/>
    <mergeCell ref="AH8:AO8"/>
    <mergeCell ref="AP8:AW8"/>
    <mergeCell ref="AX8:BE8"/>
    <mergeCell ref="AH9:AI9"/>
    <mergeCell ref="AJ9:AK9"/>
    <mergeCell ref="AL9:AM9"/>
    <mergeCell ref="AN9:AO9"/>
    <mergeCell ref="AP9:AQ9"/>
    <mergeCell ref="AR9:AS9"/>
    <mergeCell ref="AT9:AU9"/>
    <mergeCell ref="BL9:BM9"/>
    <mergeCell ref="J8:Q8"/>
    <mergeCell ref="R8:Y8"/>
    <mergeCell ref="Z8:AG8"/>
    <mergeCell ref="J9:K9"/>
    <mergeCell ref="L9:M9"/>
    <mergeCell ref="N9:O9"/>
    <mergeCell ref="P9:Q9"/>
    <mergeCell ref="R9:S9"/>
    <mergeCell ref="Z9:AA9"/>
    <mergeCell ref="AB9:AC9"/>
    <mergeCell ref="AD9:AE9"/>
    <mergeCell ref="X9:Y9"/>
    <mergeCell ref="V9:W9"/>
    <mergeCell ref="T9:U9"/>
    <mergeCell ref="AF9:AG9"/>
    <mergeCell ref="B7:I8"/>
    <mergeCell ref="B9:C9"/>
    <mergeCell ref="D9:E9"/>
    <mergeCell ref="F9:G9"/>
    <mergeCell ref="H9:I9"/>
  </mergeCells>
  <conditionalFormatting sqref="P12:P63 X12:X63 AF12:AF63 AN12:AN63 AV12:AV63 BD12:BD63 BL12:BL63 BT12:BT63 CB12:CB63 CJ12:CJ63 H12:H17">
    <cfRule type="expression" dxfId="37" priority="2">
      <formula>ABS(H12/I12)&gt;1.96</formula>
    </cfRule>
  </conditionalFormatting>
  <conditionalFormatting sqref="H18:H63">
    <cfRule type="expression" dxfId="36" priority="1">
      <formula>ABS(H18/I18)&gt;1.96</formula>
    </cfRule>
  </conditionalFormatting>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30"/>
  <sheetViews>
    <sheetView showGridLines="0" zoomScaleNormal="100" workbookViewId="0">
      <selection activeCell="A4" sqref="A4"/>
    </sheetView>
  </sheetViews>
  <sheetFormatPr baseColWidth="10" defaultColWidth="8.83203125" defaultRowHeight="13"/>
  <cols>
    <col min="1" max="1" width="31.33203125" style="9" customWidth="1"/>
    <col min="2" max="23" width="10.6640625" style="9" customWidth="1"/>
    <col min="24" max="16384" width="8.83203125" style="9"/>
  </cols>
  <sheetData>
    <row r="1" spans="1:23">
      <c r="A1" s="9" t="str">
        <f ca="1">RIGHT(CELL("Filename",A1),LEN(CELL("Filename",A1))-FIND("]",CELL("Filename",A1)))</f>
        <v>Tabela BMUL.NO.PD_TYPE_I3</v>
      </c>
      <c r="E1" s="5"/>
      <c r="J1" s="238" t="s">
        <v>427</v>
      </c>
    </row>
    <row r="2" spans="1:23">
      <c r="A2" s="9" t="s">
        <v>410</v>
      </c>
      <c r="E2" s="5"/>
      <c r="J2" s="238" t="s">
        <v>486</v>
      </c>
    </row>
    <row r="3" spans="1:23">
      <c r="A3" s="5" t="s">
        <v>355</v>
      </c>
      <c r="B3" s="5"/>
      <c r="C3" s="5"/>
    </row>
    <row r="4" spans="1:23">
      <c r="A4" s="18" t="s">
        <v>479</v>
      </c>
      <c r="B4" s="18"/>
      <c r="C4" s="18"/>
    </row>
    <row r="6" spans="1:23">
      <c r="A6" s="31"/>
      <c r="B6" s="31"/>
      <c r="C6" s="31"/>
    </row>
    <row r="7" spans="1:23" ht="14" thickBot="1"/>
    <row r="8" spans="1:23" s="33" customFormat="1" ht="15" customHeight="1">
      <c r="A8" s="55"/>
      <c r="B8" s="307" t="s">
        <v>356</v>
      </c>
      <c r="C8" s="308"/>
      <c r="D8" s="291" t="s">
        <v>357</v>
      </c>
      <c r="E8" s="292"/>
      <c r="F8" s="292"/>
      <c r="G8" s="292"/>
      <c r="H8" s="292"/>
      <c r="I8" s="292"/>
      <c r="J8" s="292"/>
      <c r="K8" s="292"/>
      <c r="L8" s="292"/>
      <c r="M8" s="292"/>
      <c r="N8" s="292"/>
      <c r="O8" s="292"/>
      <c r="P8" s="292"/>
      <c r="Q8" s="292"/>
      <c r="R8" s="292"/>
      <c r="S8" s="292"/>
      <c r="T8" s="292"/>
      <c r="U8" s="292"/>
      <c r="V8" s="292"/>
      <c r="W8" s="293"/>
    </row>
    <row r="9" spans="1:23" s="33" customFormat="1" ht="144" customHeight="1">
      <c r="A9" s="56"/>
      <c r="B9" s="309"/>
      <c r="C9" s="310"/>
      <c r="D9" s="267" t="s">
        <v>136</v>
      </c>
      <c r="E9" s="269"/>
      <c r="F9" s="267" t="s">
        <v>133</v>
      </c>
      <c r="G9" s="269"/>
      <c r="H9" s="267" t="s">
        <v>142</v>
      </c>
      <c r="I9" s="269"/>
      <c r="J9" s="267" t="s">
        <v>134</v>
      </c>
      <c r="K9" s="269"/>
      <c r="L9" s="267" t="s">
        <v>135</v>
      </c>
      <c r="M9" s="269"/>
      <c r="N9" s="267" t="s">
        <v>137</v>
      </c>
      <c r="O9" s="269"/>
      <c r="P9" s="267" t="s">
        <v>138</v>
      </c>
      <c r="Q9" s="269"/>
      <c r="R9" s="267" t="s">
        <v>139</v>
      </c>
      <c r="S9" s="269"/>
      <c r="T9" s="267" t="s">
        <v>140</v>
      </c>
      <c r="U9" s="269"/>
      <c r="V9" s="267" t="s">
        <v>141</v>
      </c>
      <c r="W9" s="272"/>
    </row>
    <row r="10" spans="1:23" s="82" customFormat="1">
      <c r="A10" s="54"/>
      <c r="B10" s="47" t="s">
        <v>443</v>
      </c>
      <c r="C10" s="49" t="s">
        <v>444</v>
      </c>
      <c r="D10" s="47" t="s">
        <v>1</v>
      </c>
      <c r="E10" s="49" t="s">
        <v>444</v>
      </c>
      <c r="F10" s="47" t="s">
        <v>1</v>
      </c>
      <c r="G10" s="49" t="s">
        <v>444</v>
      </c>
      <c r="H10" s="47" t="s">
        <v>1</v>
      </c>
      <c r="I10" s="49" t="s">
        <v>444</v>
      </c>
      <c r="J10" s="47" t="s">
        <v>1</v>
      </c>
      <c r="K10" s="49" t="s">
        <v>444</v>
      </c>
      <c r="L10" s="47" t="s">
        <v>1</v>
      </c>
      <c r="M10" s="49" t="s">
        <v>444</v>
      </c>
      <c r="N10" s="47" t="s">
        <v>1</v>
      </c>
      <c r="O10" s="49" t="s">
        <v>444</v>
      </c>
      <c r="P10" s="47" t="s">
        <v>1</v>
      </c>
      <c r="Q10" s="49" t="s">
        <v>444</v>
      </c>
      <c r="R10" s="47" t="s">
        <v>1</v>
      </c>
      <c r="S10" s="49" t="s">
        <v>444</v>
      </c>
      <c r="T10" s="47" t="s">
        <v>1</v>
      </c>
      <c r="U10" s="49" t="s">
        <v>444</v>
      </c>
      <c r="V10" s="75" t="s">
        <v>1</v>
      </c>
      <c r="W10" s="50" t="s">
        <v>444</v>
      </c>
    </row>
    <row r="11" spans="1:23">
      <c r="A11" s="76"/>
      <c r="B11" s="142"/>
      <c r="C11" s="143"/>
      <c r="D11" s="142"/>
      <c r="E11" s="143"/>
      <c r="F11" s="142"/>
      <c r="G11" s="143"/>
      <c r="H11" s="142"/>
      <c r="I11" s="143"/>
      <c r="J11" s="142"/>
      <c r="K11" s="143"/>
      <c r="L11" s="142"/>
      <c r="M11" s="143"/>
      <c r="N11" s="142"/>
      <c r="O11" s="143"/>
      <c r="P11" s="142"/>
      <c r="Q11" s="143"/>
      <c r="R11" s="142"/>
      <c r="S11" s="143"/>
      <c r="T11" s="142"/>
      <c r="U11" s="143"/>
      <c r="V11" s="142"/>
      <c r="W11" s="144"/>
    </row>
    <row r="12" spans="1:23">
      <c r="A12" s="39" t="s">
        <v>75</v>
      </c>
      <c r="B12" s="65">
        <v>4.6736726986622728</v>
      </c>
      <c r="C12" s="60">
        <v>7.2077730711162635E-2</v>
      </c>
      <c r="D12" s="65">
        <v>88.315278499877621</v>
      </c>
      <c r="E12" s="60">
        <v>1.1263908220954097</v>
      </c>
      <c r="F12" s="65">
        <v>44.079432340634881</v>
      </c>
      <c r="G12" s="60">
        <v>1.8502268243068665</v>
      </c>
      <c r="H12" s="65">
        <v>80.155820082722514</v>
      </c>
      <c r="I12" s="60">
        <v>1.8688560220033734</v>
      </c>
      <c r="J12" s="65">
        <v>8.5625774153637284</v>
      </c>
      <c r="K12" s="60">
        <v>1.2071243234710982</v>
      </c>
      <c r="L12" s="65">
        <v>25.686672549437699</v>
      </c>
      <c r="M12" s="60">
        <v>1.6283287875421082</v>
      </c>
      <c r="N12" s="65">
        <v>13.92086342037067</v>
      </c>
      <c r="O12" s="60">
        <v>1.2984026930557371</v>
      </c>
      <c r="P12" s="65">
        <v>37.042283859924957</v>
      </c>
      <c r="Q12" s="60">
        <v>1.6741796887359144</v>
      </c>
      <c r="R12" s="65">
        <v>66.12807713093072</v>
      </c>
      <c r="S12" s="60">
        <v>2.5035426568105255</v>
      </c>
      <c r="T12" s="65">
        <v>74.605324680510563</v>
      </c>
      <c r="U12" s="60">
        <v>1.6442501609437397</v>
      </c>
      <c r="V12" s="65">
        <v>32.881374589035687</v>
      </c>
      <c r="W12" s="61">
        <v>1.6488665444731689</v>
      </c>
    </row>
    <row r="13" spans="1:23">
      <c r="A13" s="39" t="s">
        <v>108</v>
      </c>
      <c r="B13" s="65">
        <v>3.7986778709606122</v>
      </c>
      <c r="C13" s="60">
        <v>6.1260004794260955E-2</v>
      </c>
      <c r="D13" s="65">
        <v>61.989652661415562</v>
      </c>
      <c r="E13" s="60">
        <v>1.0765859094914234</v>
      </c>
      <c r="F13" s="65">
        <v>50.431660229535062</v>
      </c>
      <c r="G13" s="60">
        <v>1.0293746502784209</v>
      </c>
      <c r="H13" s="65">
        <v>42.687050740300677</v>
      </c>
      <c r="I13" s="60">
        <v>1.1107983903202625</v>
      </c>
      <c r="J13" s="65">
        <v>27.629847365141909</v>
      </c>
      <c r="K13" s="60">
        <v>1.2578367550988439</v>
      </c>
      <c r="L13" s="65">
        <v>26.918637426345221</v>
      </c>
      <c r="M13" s="60">
        <v>1.0616955996765538</v>
      </c>
      <c r="N13" s="65">
        <v>26.75817594753013</v>
      </c>
      <c r="O13" s="60">
        <v>0.99555471200271117</v>
      </c>
      <c r="P13" s="65">
        <v>26.85506643496619</v>
      </c>
      <c r="Q13" s="60">
        <v>1.0862216671156852</v>
      </c>
      <c r="R13" s="65">
        <v>25.129791518541609</v>
      </c>
      <c r="S13" s="60">
        <v>1.1305618159305912</v>
      </c>
      <c r="T13" s="65">
        <v>59.154363037605307</v>
      </c>
      <c r="U13" s="60">
        <v>1.1404131057371802</v>
      </c>
      <c r="V13" s="65">
        <v>35.989781500886913</v>
      </c>
      <c r="W13" s="61">
        <v>1.1388134549097297</v>
      </c>
    </row>
    <row r="14" spans="1:23">
      <c r="A14" s="39" t="s">
        <v>73</v>
      </c>
      <c r="B14" s="65">
        <v>3.7582607726982218</v>
      </c>
      <c r="C14" s="60">
        <v>8.4585508630947798E-2</v>
      </c>
      <c r="D14" s="65">
        <v>76.726157639872383</v>
      </c>
      <c r="E14" s="60">
        <v>1.7226325708781245</v>
      </c>
      <c r="F14" s="65">
        <v>9.4272821978414321</v>
      </c>
      <c r="G14" s="60">
        <v>1.3872894193696659</v>
      </c>
      <c r="H14" s="65">
        <v>52.458934220707746</v>
      </c>
      <c r="I14" s="60">
        <v>1.9511352340623007</v>
      </c>
      <c r="J14" s="65">
        <v>18.403889822114081</v>
      </c>
      <c r="K14" s="60">
        <v>1.4496132222565046</v>
      </c>
      <c r="L14" s="65">
        <v>8.929361557635767</v>
      </c>
      <c r="M14" s="60">
        <v>0.94459235497538152</v>
      </c>
      <c r="N14" s="65">
        <v>28.2792214428219</v>
      </c>
      <c r="O14" s="60">
        <v>1.338196949921999</v>
      </c>
      <c r="P14" s="65">
        <v>40.860165708321233</v>
      </c>
      <c r="Q14" s="60">
        <v>1.9930656265312576</v>
      </c>
      <c r="R14" s="65">
        <v>34.068819462947438</v>
      </c>
      <c r="S14" s="60">
        <v>1.9487692953055955</v>
      </c>
      <c r="T14" s="65">
        <v>77.570609304730098</v>
      </c>
      <c r="U14" s="60">
        <v>1.3784001282554137</v>
      </c>
      <c r="V14" s="65">
        <v>31.356377842372659</v>
      </c>
      <c r="W14" s="61">
        <v>1.5987937314612379</v>
      </c>
    </row>
    <row r="15" spans="1:23">
      <c r="A15" s="39" t="s">
        <v>70</v>
      </c>
      <c r="B15" s="65">
        <v>4.7396587573555982</v>
      </c>
      <c r="C15" s="60">
        <v>5.8268605602016729E-2</v>
      </c>
      <c r="D15" s="65">
        <v>82.682352036951912</v>
      </c>
      <c r="E15" s="60">
        <v>0.84415773150391271</v>
      </c>
      <c r="F15" s="65">
        <v>38.508819830499007</v>
      </c>
      <c r="G15" s="60">
        <v>1.6998401327328885</v>
      </c>
      <c r="H15" s="65">
        <v>69.391981165801539</v>
      </c>
      <c r="I15" s="60">
        <v>1.2755083936750116</v>
      </c>
      <c r="J15" s="65">
        <v>8.5180871250379244</v>
      </c>
      <c r="K15" s="60">
        <v>0.79171263945849502</v>
      </c>
      <c r="L15" s="65">
        <v>21.453124554224139</v>
      </c>
      <c r="M15" s="60">
        <v>1.3041488244091128</v>
      </c>
      <c r="N15" s="65">
        <v>28.878036405872891</v>
      </c>
      <c r="O15" s="60">
        <v>1.686456932091611</v>
      </c>
      <c r="P15" s="65">
        <v>37.997681313409302</v>
      </c>
      <c r="Q15" s="60">
        <v>1.392399077572203</v>
      </c>
      <c r="R15" s="65">
        <v>42.978575174203407</v>
      </c>
      <c r="S15" s="60">
        <v>1.2143660653665755</v>
      </c>
      <c r="T15" s="65">
        <v>91.611915303093468</v>
      </c>
      <c r="U15" s="60">
        <v>0.6397678207816665</v>
      </c>
      <c r="V15" s="65">
        <v>56.255194249643303</v>
      </c>
      <c r="W15" s="61">
        <v>1.0547172055518899</v>
      </c>
    </row>
    <row r="16" spans="1:23">
      <c r="A16" s="39" t="s">
        <v>103</v>
      </c>
      <c r="B16" s="65">
        <v>3.0680229802992471</v>
      </c>
      <c r="C16" s="60">
        <v>3.8885271282722074E-2</v>
      </c>
      <c r="D16" s="65">
        <v>65.008220889643425</v>
      </c>
      <c r="E16" s="60">
        <v>0.94277153391612412</v>
      </c>
      <c r="F16" s="65">
        <v>24.14885046100094</v>
      </c>
      <c r="G16" s="60">
        <v>0.83744708089941755</v>
      </c>
      <c r="H16" s="65">
        <v>46.165165992576107</v>
      </c>
      <c r="I16" s="60">
        <v>0.86720779384203039</v>
      </c>
      <c r="J16" s="65">
        <v>6.3086484200259623</v>
      </c>
      <c r="K16" s="60">
        <v>0.4791318684705605</v>
      </c>
      <c r="L16" s="65">
        <v>15.149256048791131</v>
      </c>
      <c r="M16" s="60">
        <v>0.72840544153906206</v>
      </c>
      <c r="N16" s="65">
        <v>26.73425024316893</v>
      </c>
      <c r="O16" s="60">
        <v>0.85351417629136039</v>
      </c>
      <c r="P16" s="65">
        <v>22.41144633095896</v>
      </c>
      <c r="Q16" s="60">
        <v>0.74101003124739939</v>
      </c>
      <c r="R16" s="65">
        <v>13.845284651077</v>
      </c>
      <c r="S16" s="60">
        <v>0.67123418965840809</v>
      </c>
      <c r="T16" s="65">
        <v>60.931414106603931</v>
      </c>
      <c r="U16" s="60">
        <v>0.86995608416128345</v>
      </c>
      <c r="V16" s="65">
        <v>27.856865636841619</v>
      </c>
      <c r="W16" s="61">
        <v>0.95723593302286036</v>
      </c>
    </row>
    <row r="17" spans="1:23">
      <c r="A17" s="39" t="s">
        <v>59</v>
      </c>
      <c r="B17" s="65">
        <v>4.3420084205223484</v>
      </c>
      <c r="C17" s="60">
        <v>4.1282835109823168E-2</v>
      </c>
      <c r="D17" s="65">
        <v>90.843306793048697</v>
      </c>
      <c r="E17" s="60">
        <v>0.68169063536829355</v>
      </c>
      <c r="F17" s="65">
        <v>25.762937774417619</v>
      </c>
      <c r="G17" s="60">
        <v>1.0641329859741346</v>
      </c>
      <c r="H17" s="65">
        <v>52.530318707291421</v>
      </c>
      <c r="I17" s="60">
        <v>0.98856475929178844</v>
      </c>
      <c r="J17" s="65">
        <v>10.50729269049582</v>
      </c>
      <c r="K17" s="60">
        <v>0.74375383064581413</v>
      </c>
      <c r="L17" s="65">
        <v>6.8437857528142771</v>
      </c>
      <c r="M17" s="60">
        <v>0.54195423075098548</v>
      </c>
      <c r="N17" s="65">
        <v>40.862535000296191</v>
      </c>
      <c r="O17" s="60">
        <v>1.2311044907308919</v>
      </c>
      <c r="P17" s="65">
        <v>41.407658472486283</v>
      </c>
      <c r="Q17" s="60">
        <v>1.0158415398897658</v>
      </c>
      <c r="R17" s="65">
        <v>30.19325404934834</v>
      </c>
      <c r="S17" s="60">
        <v>1.2001585557480425</v>
      </c>
      <c r="T17" s="65">
        <v>90.518438960679163</v>
      </c>
      <c r="U17" s="60">
        <v>0.72392948393768242</v>
      </c>
      <c r="V17" s="65">
        <v>47.695335604687358</v>
      </c>
      <c r="W17" s="61">
        <v>1.3160805287198214</v>
      </c>
    </row>
    <row r="18" spans="1:23">
      <c r="A18" s="39" t="s">
        <v>72</v>
      </c>
      <c r="B18" s="65">
        <v>4.1180145458396868</v>
      </c>
      <c r="C18" s="60">
        <v>4.8701643786789164E-2</v>
      </c>
      <c r="D18" s="65">
        <v>76.220557850895403</v>
      </c>
      <c r="E18" s="60">
        <v>0.86857589482835584</v>
      </c>
      <c r="F18" s="65">
        <v>35.493160235253256</v>
      </c>
      <c r="G18" s="60">
        <v>0.97056650905076169</v>
      </c>
      <c r="H18" s="65">
        <v>48.291052715463593</v>
      </c>
      <c r="I18" s="60">
        <v>1.1204867916703583</v>
      </c>
      <c r="J18" s="65">
        <v>5.7639950823194219</v>
      </c>
      <c r="K18" s="60">
        <v>0.55296765459337149</v>
      </c>
      <c r="L18" s="65">
        <v>23.096291031326292</v>
      </c>
      <c r="M18" s="60">
        <v>0.95248910321981772</v>
      </c>
      <c r="N18" s="65">
        <v>32.774591653677042</v>
      </c>
      <c r="O18" s="60">
        <v>0.97731731154292145</v>
      </c>
      <c r="P18" s="65">
        <v>43.721119332678292</v>
      </c>
      <c r="Q18" s="60">
        <v>1.0090613926492018</v>
      </c>
      <c r="R18" s="65">
        <v>38.157835428340292</v>
      </c>
      <c r="S18" s="60">
        <v>1.1442863916052894</v>
      </c>
      <c r="T18" s="65">
        <v>76.075076445714572</v>
      </c>
      <c r="U18" s="60">
        <v>0.90911658070255363</v>
      </c>
      <c r="V18" s="65">
        <v>34.435175671937522</v>
      </c>
      <c r="W18" s="61">
        <v>1.1627454187361119</v>
      </c>
    </row>
    <row r="19" spans="1:23">
      <c r="A19" s="39" t="s">
        <v>57</v>
      </c>
      <c r="B19" s="65">
        <v>5.5189903565229601</v>
      </c>
      <c r="C19" s="60">
        <v>5.5112592752458105E-2</v>
      </c>
      <c r="D19" s="65">
        <v>75.291129536255625</v>
      </c>
      <c r="E19" s="60">
        <v>0.94361841989022055</v>
      </c>
      <c r="F19" s="65">
        <v>51.660821551485789</v>
      </c>
      <c r="G19" s="60">
        <v>1.3983206948309648</v>
      </c>
      <c r="H19" s="65">
        <v>70.440163872218022</v>
      </c>
      <c r="I19" s="60">
        <v>1.0528173952670477</v>
      </c>
      <c r="J19" s="65">
        <v>18.680878123697269</v>
      </c>
      <c r="K19" s="60">
        <v>0.87161619473535168</v>
      </c>
      <c r="L19" s="65">
        <v>47.857188374874873</v>
      </c>
      <c r="M19" s="60">
        <v>1.3241704355321271</v>
      </c>
      <c r="N19" s="65">
        <v>46.867894729167332</v>
      </c>
      <c r="O19" s="60">
        <v>1.1552087119480432</v>
      </c>
      <c r="P19" s="65">
        <v>64.711647922106295</v>
      </c>
      <c r="Q19" s="60">
        <v>1.4527878276609101</v>
      </c>
      <c r="R19" s="65">
        <v>72.857488988524437</v>
      </c>
      <c r="S19" s="60">
        <v>1.1398341983985614</v>
      </c>
      <c r="T19" s="65">
        <v>69.107422796380746</v>
      </c>
      <c r="U19" s="60">
        <v>0.99275874567930367</v>
      </c>
      <c r="V19" s="65">
        <v>37.183739573563933</v>
      </c>
      <c r="W19" s="61">
        <v>0.86648575799684968</v>
      </c>
    </row>
    <row r="20" spans="1:23">
      <c r="A20" s="39" t="s">
        <v>104</v>
      </c>
      <c r="B20" s="65">
        <v>4.159992439970722</v>
      </c>
      <c r="C20" s="60">
        <v>6.0347393260426513E-2</v>
      </c>
      <c r="D20" s="65">
        <v>80.342639696844913</v>
      </c>
      <c r="E20" s="60">
        <v>0.8641499878058706</v>
      </c>
      <c r="F20" s="65">
        <v>41.12199638625151</v>
      </c>
      <c r="G20" s="60">
        <v>1.5551896934862135</v>
      </c>
      <c r="H20" s="65">
        <v>54.852979109934317</v>
      </c>
      <c r="I20" s="60">
        <v>0.98333748743095206</v>
      </c>
      <c r="J20" s="65">
        <v>30.007618958923931</v>
      </c>
      <c r="K20" s="60">
        <v>0.91257371569070156</v>
      </c>
      <c r="L20" s="65">
        <v>22.845348575858988</v>
      </c>
      <c r="M20" s="60">
        <v>0.86435555347412973</v>
      </c>
      <c r="N20" s="65">
        <v>24.898084626399839</v>
      </c>
      <c r="O20" s="60">
        <v>1.0210965637930496</v>
      </c>
      <c r="P20" s="65">
        <v>20.61912874195988</v>
      </c>
      <c r="Q20" s="60">
        <v>0.85686308690918966</v>
      </c>
      <c r="R20" s="65">
        <v>38.979790354231817</v>
      </c>
      <c r="S20" s="60">
        <v>1.0849412635761988</v>
      </c>
      <c r="T20" s="65">
        <v>71.348872704505851</v>
      </c>
      <c r="U20" s="60">
        <v>1.0473075354813479</v>
      </c>
      <c r="V20" s="65">
        <v>35.682545393807487</v>
      </c>
      <c r="W20" s="61">
        <v>0.86964687255594153</v>
      </c>
    </row>
    <row r="21" spans="1:23">
      <c r="A21" s="39" t="s">
        <v>63</v>
      </c>
      <c r="B21" s="65">
        <v>5.3911919202635268</v>
      </c>
      <c r="C21" s="60">
        <v>0.1036088173956785</v>
      </c>
      <c r="D21" s="65">
        <v>71.075054033322033</v>
      </c>
      <c r="E21" s="60">
        <v>1.5887266966869702</v>
      </c>
      <c r="F21" s="65">
        <v>35.502381842091282</v>
      </c>
      <c r="G21" s="60">
        <v>2.3014915727669663</v>
      </c>
      <c r="H21" s="65">
        <v>50.269140012170453</v>
      </c>
      <c r="I21" s="60">
        <v>1.6849614676050635</v>
      </c>
      <c r="J21" s="65">
        <v>34.290856253773882</v>
      </c>
      <c r="K21" s="60">
        <v>2.0024670115302645</v>
      </c>
      <c r="L21" s="65">
        <v>48.909211607886682</v>
      </c>
      <c r="M21" s="60">
        <v>1.480695599039515</v>
      </c>
      <c r="N21" s="65">
        <v>23.203440623058189</v>
      </c>
      <c r="O21" s="60">
        <v>1.3333171460170761</v>
      </c>
      <c r="P21" s="65">
        <v>55.807180407296762</v>
      </c>
      <c r="Q21" s="60">
        <v>1.8030107552285484</v>
      </c>
      <c r="R21" s="65">
        <v>74.779628905957466</v>
      </c>
      <c r="S21" s="60">
        <v>1.3168777760801467</v>
      </c>
      <c r="T21" s="65">
        <v>94.768773020207831</v>
      </c>
      <c r="U21" s="60">
        <v>0.5641736302235002</v>
      </c>
      <c r="V21" s="65">
        <v>53.676734772534033</v>
      </c>
      <c r="W21" s="61">
        <v>1.508708425465183</v>
      </c>
    </row>
    <row r="22" spans="1:23" ht="14" thickBot="1">
      <c r="A22" s="105" t="s">
        <v>94</v>
      </c>
      <c r="B22" s="66">
        <v>6.0439576068130343</v>
      </c>
      <c r="C22" s="63">
        <v>3.2563674774769735E-2</v>
      </c>
      <c r="D22" s="66">
        <v>90.894638054529025</v>
      </c>
      <c r="E22" s="63">
        <v>0.43162726833405601</v>
      </c>
      <c r="F22" s="66">
        <v>51.701875710281641</v>
      </c>
      <c r="G22" s="63">
        <v>0.71874770946142152</v>
      </c>
      <c r="H22" s="66">
        <v>63.888078914195162</v>
      </c>
      <c r="I22" s="63">
        <v>0.70401411052400242</v>
      </c>
      <c r="J22" s="66">
        <v>22.273868165380851</v>
      </c>
      <c r="K22" s="63">
        <v>0.59036155417333203</v>
      </c>
      <c r="L22" s="66">
        <v>46.388023536048273</v>
      </c>
      <c r="M22" s="63">
        <v>0.67103574529409771</v>
      </c>
      <c r="N22" s="66">
        <v>40.793391637127492</v>
      </c>
      <c r="O22" s="63">
        <v>0.72394143281308998</v>
      </c>
      <c r="P22" s="66">
        <v>87.250760225694464</v>
      </c>
      <c r="Q22" s="63">
        <v>0.54809615971457326</v>
      </c>
      <c r="R22" s="66">
        <v>72.619388469779466</v>
      </c>
      <c r="S22" s="63">
        <v>0.6891180455192405</v>
      </c>
      <c r="T22" s="66">
        <v>79.167006029352208</v>
      </c>
      <c r="U22" s="63">
        <v>0.68009116649695822</v>
      </c>
      <c r="V22" s="66">
        <v>53.520247105814491</v>
      </c>
      <c r="W22" s="64">
        <v>0.76947224981049622</v>
      </c>
    </row>
    <row r="23" spans="1:23">
      <c r="D23" s="15"/>
      <c r="E23" s="15"/>
      <c r="F23" s="15"/>
      <c r="G23" s="15"/>
      <c r="H23" s="15"/>
      <c r="I23" s="15"/>
      <c r="J23" s="15"/>
      <c r="K23" s="15"/>
    </row>
    <row r="24" spans="1:23">
      <c r="A24" s="233" t="s">
        <v>158</v>
      </c>
      <c r="D24" s="15"/>
      <c r="E24" s="15"/>
      <c r="F24" s="15"/>
      <c r="G24" s="15"/>
      <c r="H24" s="15"/>
      <c r="I24" s="15"/>
      <c r="J24" s="15"/>
      <c r="K24" s="15"/>
    </row>
    <row r="25" spans="1:23">
      <c r="A25" s="4" t="s">
        <v>413</v>
      </c>
      <c r="B25" s="4"/>
      <c r="C25" s="4"/>
      <c r="D25" s="15"/>
      <c r="E25" s="15"/>
      <c r="F25" s="15"/>
      <c r="G25" s="15"/>
      <c r="H25" s="15"/>
      <c r="I25" s="15"/>
      <c r="J25" s="15"/>
      <c r="K25" s="15"/>
    </row>
    <row r="26" spans="1:23">
      <c r="A26" s="10"/>
      <c r="B26" s="10"/>
      <c r="C26" s="10"/>
      <c r="D26" s="15"/>
      <c r="E26" s="15"/>
      <c r="F26" s="15"/>
      <c r="G26" s="15"/>
      <c r="H26" s="15"/>
      <c r="I26" s="15"/>
      <c r="J26" s="15"/>
      <c r="K26" s="15"/>
    </row>
    <row r="27" spans="1:23">
      <c r="D27" s="15"/>
      <c r="E27" s="15"/>
      <c r="F27" s="15"/>
      <c r="G27" s="15"/>
      <c r="H27" s="15"/>
      <c r="I27" s="15"/>
      <c r="J27" s="15"/>
      <c r="K27" s="15"/>
    </row>
    <row r="28" spans="1:23">
      <c r="D28" s="15"/>
      <c r="E28" s="15"/>
      <c r="F28" s="15"/>
      <c r="G28" s="15"/>
      <c r="H28" s="15"/>
      <c r="I28" s="15"/>
      <c r="J28" s="15"/>
      <c r="K28" s="15"/>
    </row>
    <row r="29" spans="1:23">
      <c r="D29" s="15"/>
      <c r="E29" s="15"/>
      <c r="F29" s="15"/>
      <c r="G29" s="15"/>
      <c r="H29" s="15"/>
      <c r="I29" s="15"/>
      <c r="J29" s="15"/>
      <c r="K29" s="15"/>
    </row>
    <row r="30" spans="1:23">
      <c r="D30" s="15"/>
      <c r="E30" s="15"/>
      <c r="F30" s="15"/>
      <c r="G30" s="15"/>
      <c r="H30" s="15"/>
      <c r="I30" s="15"/>
      <c r="J30" s="15"/>
      <c r="K30" s="15"/>
    </row>
  </sheetData>
  <sortState xmlns:xlrd2="http://schemas.microsoft.com/office/spreadsheetml/2017/richdata2" ref="A12:W22">
    <sortCondition ref="A12"/>
  </sortState>
  <customSheetViews>
    <customSheetView guid="{264B598C-C778-4757-8A7B-AFD5A2357E55}" scale="80" showGridLines="0">
      <selection activeCell="R30" sqref="R30"/>
      <pageMargins left="0.7" right="0.7" top="0.75" bottom="0.75" header="0.3" footer="0.3"/>
      <pageSetup paperSize="9" orientation="portrait" r:id="rId1"/>
    </customSheetView>
    <customSheetView guid="{433478C0-E6D4-4033-8C84-4B6BFBA35ADF}" scale="80" showGridLines="0">
      <selection activeCell="R30" sqref="R30"/>
      <pageMargins left="0.7" right="0.7" top="0.75" bottom="0.75" header="0.3" footer="0.3"/>
      <pageSetup paperSize="9" orientation="portrait" r:id="rId2"/>
    </customSheetView>
  </customSheetViews>
  <mergeCells count="12">
    <mergeCell ref="B8:C9"/>
    <mergeCell ref="D8:W8"/>
    <mergeCell ref="D9:E9"/>
    <mergeCell ref="F9:G9"/>
    <mergeCell ref="H9:I9"/>
    <mergeCell ref="J9:K9"/>
    <mergeCell ref="L9:M9"/>
    <mergeCell ref="N9:O9"/>
    <mergeCell ref="P9:Q9"/>
    <mergeCell ref="T9:U9"/>
    <mergeCell ref="V9:W9"/>
    <mergeCell ref="R9:S9"/>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M72"/>
  <sheetViews>
    <sheetView showGridLines="0" zoomScaleNormal="100" workbookViewId="0">
      <selection activeCell="A4" sqref="A4"/>
    </sheetView>
  </sheetViews>
  <sheetFormatPr baseColWidth="10" defaultColWidth="9.1640625" defaultRowHeight="13"/>
  <cols>
    <col min="1" max="1" width="34" style="73" customWidth="1"/>
    <col min="2" max="25" width="10.6640625" style="73" customWidth="1"/>
    <col min="26" max="16384" width="9.1640625" style="73"/>
  </cols>
  <sheetData>
    <row r="1" spans="1:39">
      <c r="A1" s="9" t="str">
        <f ca="1">RIGHT(CELL("Filename",A1),LEN(CELL("Filename",A1))-FIND("]",CELL("Filename",A1)))</f>
        <v>Tabela BMUL.NO.PD_ACT_P</v>
      </c>
      <c r="B1" s="9"/>
      <c r="C1" s="9"/>
      <c r="J1" s="238" t="s">
        <v>428</v>
      </c>
    </row>
    <row r="2" spans="1:39">
      <c r="A2" s="9" t="s">
        <v>12</v>
      </c>
      <c r="B2" s="9"/>
      <c r="C2" s="9"/>
      <c r="J2" s="238" t="s">
        <v>487</v>
      </c>
    </row>
    <row r="3" spans="1:39">
      <c r="A3" s="94" t="s">
        <v>358</v>
      </c>
      <c r="B3" s="94"/>
      <c r="C3" s="94"/>
    </row>
    <row r="4" spans="1:39">
      <c r="A4" s="31" t="s">
        <v>480</v>
      </c>
      <c r="B4" s="18"/>
      <c r="C4" s="18"/>
    </row>
    <row r="5" spans="1:39" ht="12.75" customHeight="1">
      <c r="A5" s="18"/>
      <c r="B5" s="18"/>
      <c r="C5" s="18"/>
    </row>
    <row r="6" spans="1:39" ht="12.75" customHeight="1">
      <c r="A6" s="18"/>
      <c r="B6" s="18"/>
      <c r="C6" s="18"/>
    </row>
    <row r="7" spans="1:39" s="20" customFormat="1" ht="14" thickBot="1">
      <c r="A7" s="19"/>
      <c r="B7" s="19"/>
      <c r="C7" s="19"/>
    </row>
    <row r="8" spans="1:39" s="20" customFormat="1" ht="29.25" customHeight="1">
      <c r="A8" s="55"/>
      <c r="B8" s="307" t="s">
        <v>359</v>
      </c>
      <c r="C8" s="308"/>
      <c r="D8" s="291" t="s">
        <v>360</v>
      </c>
      <c r="E8" s="292"/>
      <c r="F8" s="292"/>
      <c r="G8" s="292"/>
      <c r="H8" s="292"/>
      <c r="I8" s="292"/>
      <c r="J8" s="292"/>
      <c r="K8" s="292"/>
      <c r="L8" s="292"/>
      <c r="M8" s="292"/>
      <c r="N8" s="292"/>
      <c r="O8" s="292"/>
      <c r="P8" s="292"/>
      <c r="Q8" s="292"/>
      <c r="R8" s="292"/>
      <c r="S8" s="292"/>
      <c r="T8" s="292"/>
      <c r="U8" s="292"/>
      <c r="V8" s="292"/>
      <c r="W8" s="292"/>
      <c r="X8" s="292"/>
      <c r="Y8" s="293"/>
    </row>
    <row r="9" spans="1:39" s="20" customFormat="1" ht="144" customHeight="1">
      <c r="A9" s="56"/>
      <c r="B9" s="311"/>
      <c r="C9" s="312"/>
      <c r="D9" s="283" t="s">
        <v>111</v>
      </c>
      <c r="E9" s="285"/>
      <c r="F9" s="289" t="s">
        <v>146</v>
      </c>
      <c r="G9" s="285"/>
      <c r="H9" s="283" t="s">
        <v>147</v>
      </c>
      <c r="I9" s="285"/>
      <c r="J9" s="283" t="s">
        <v>148</v>
      </c>
      <c r="K9" s="285"/>
      <c r="L9" s="283" t="s">
        <v>149</v>
      </c>
      <c r="M9" s="284"/>
      <c r="N9" s="283" t="s">
        <v>150</v>
      </c>
      <c r="O9" s="285"/>
      <c r="P9" s="283" t="s">
        <v>151</v>
      </c>
      <c r="Q9" s="285"/>
      <c r="R9" s="283" t="s">
        <v>152</v>
      </c>
      <c r="S9" s="285"/>
      <c r="T9" s="283" t="s">
        <v>153</v>
      </c>
      <c r="U9" s="285"/>
      <c r="V9" s="284" t="s">
        <v>154</v>
      </c>
      <c r="W9" s="285"/>
      <c r="X9" s="283" t="s">
        <v>141</v>
      </c>
      <c r="Y9" s="286"/>
      <c r="AD9" s="178"/>
    </row>
    <row r="10" spans="1:39" s="4" customFormat="1">
      <c r="A10" s="54"/>
      <c r="B10" s="22" t="s">
        <v>443</v>
      </c>
      <c r="C10" s="23" t="s">
        <v>444</v>
      </c>
      <c r="D10" s="22" t="s">
        <v>1</v>
      </c>
      <c r="E10" s="23" t="s">
        <v>444</v>
      </c>
      <c r="F10" s="21" t="s">
        <v>1</v>
      </c>
      <c r="G10" s="21" t="s">
        <v>444</v>
      </c>
      <c r="H10" s="22" t="s">
        <v>1</v>
      </c>
      <c r="I10" s="23" t="s">
        <v>444</v>
      </c>
      <c r="J10" s="22" t="s">
        <v>1</v>
      </c>
      <c r="K10" s="23" t="s">
        <v>444</v>
      </c>
      <c r="L10" s="21" t="s">
        <v>1</v>
      </c>
      <c r="M10" s="21" t="s">
        <v>444</v>
      </c>
      <c r="N10" s="22" t="s">
        <v>1</v>
      </c>
      <c r="O10" s="23" t="s">
        <v>444</v>
      </c>
      <c r="P10" s="22" t="s">
        <v>1</v>
      </c>
      <c r="Q10" s="23" t="s">
        <v>444</v>
      </c>
      <c r="R10" s="22" t="s">
        <v>1</v>
      </c>
      <c r="S10" s="23" t="s">
        <v>444</v>
      </c>
      <c r="T10" s="22" t="s">
        <v>1</v>
      </c>
      <c r="U10" s="23" t="s">
        <v>444</v>
      </c>
      <c r="V10" s="21" t="s">
        <v>1</v>
      </c>
      <c r="W10" s="21" t="s">
        <v>444</v>
      </c>
      <c r="X10" s="22" t="s">
        <v>1</v>
      </c>
      <c r="Y10" s="24" t="s">
        <v>444</v>
      </c>
      <c r="AD10" s="236"/>
    </row>
    <row r="11" spans="1:39">
      <c r="A11" s="113"/>
      <c r="B11" s="168"/>
      <c r="C11" s="169"/>
      <c r="D11" s="168"/>
      <c r="E11" s="169"/>
      <c r="F11" s="167"/>
      <c r="G11" s="114"/>
      <c r="H11" s="115"/>
      <c r="I11" s="116"/>
      <c r="J11" s="115"/>
      <c r="K11" s="116"/>
      <c r="L11" s="57"/>
      <c r="M11" s="57"/>
      <c r="N11" s="115"/>
      <c r="O11" s="116"/>
      <c r="P11" s="115"/>
      <c r="Q11" s="116"/>
      <c r="R11" s="115"/>
      <c r="S11" s="116"/>
      <c r="T11" s="67"/>
      <c r="U11" s="68"/>
      <c r="V11" s="114"/>
      <c r="W11" s="114"/>
      <c r="X11" s="115"/>
      <c r="Y11" s="117"/>
      <c r="Z11" s="98"/>
      <c r="AA11" s="98"/>
      <c r="AB11" s="98"/>
      <c r="AC11" s="98"/>
      <c r="AD11" s="98"/>
      <c r="AE11" s="98"/>
      <c r="AF11" s="98"/>
      <c r="AG11" s="98"/>
      <c r="AH11" s="98"/>
      <c r="AI11" s="98"/>
      <c r="AJ11" s="98"/>
      <c r="AK11" s="98"/>
      <c r="AL11" s="98"/>
      <c r="AM11" s="98"/>
    </row>
    <row r="12" spans="1:39">
      <c r="A12" s="39" t="s">
        <v>75</v>
      </c>
      <c r="B12" s="99">
        <v>5.7018299576692559</v>
      </c>
      <c r="C12" s="100">
        <v>0.64798584588582397</v>
      </c>
      <c r="D12" s="99">
        <v>99.327013828690696</v>
      </c>
      <c r="E12" s="100">
        <v>0.68564235531472917</v>
      </c>
      <c r="F12" s="101">
        <v>62.185296216553667</v>
      </c>
      <c r="G12" s="102">
        <v>10.996747214556832</v>
      </c>
      <c r="H12" s="99">
        <v>72.881953429148922</v>
      </c>
      <c r="I12" s="100">
        <v>12.32863586637364</v>
      </c>
      <c r="J12" s="99">
        <v>94.778286515885569</v>
      </c>
      <c r="K12" s="100">
        <v>2.0955563843440164</v>
      </c>
      <c r="L12" s="101">
        <v>31.92964911744415</v>
      </c>
      <c r="M12" s="102">
        <v>6.9963428377886423</v>
      </c>
      <c r="N12" s="99">
        <v>78.367175250274215</v>
      </c>
      <c r="O12" s="100">
        <v>5.4501732208732943</v>
      </c>
      <c r="P12" s="99">
        <v>12.73903788447573</v>
      </c>
      <c r="Q12" s="100">
        <v>4.7448887695346338</v>
      </c>
      <c r="R12" s="99">
        <v>37.80524629731147</v>
      </c>
      <c r="S12" s="100">
        <v>8.5881971812370015</v>
      </c>
      <c r="T12" s="99">
        <v>63.371108942725982</v>
      </c>
      <c r="U12" s="100">
        <v>10.902776917021045</v>
      </c>
      <c r="V12" s="101">
        <v>81.665344338729625</v>
      </c>
      <c r="W12" s="102">
        <v>13.501634110511869</v>
      </c>
      <c r="X12" s="99">
        <v>37.074778959369411</v>
      </c>
      <c r="Y12" s="103">
        <v>7.6971695546512011</v>
      </c>
      <c r="Z12" s="104"/>
      <c r="AA12" s="104"/>
      <c r="AB12" s="104"/>
      <c r="AC12" s="104"/>
      <c r="AD12" s="104"/>
      <c r="AE12" s="104"/>
      <c r="AF12" s="104"/>
      <c r="AG12" s="104"/>
      <c r="AH12" s="104"/>
      <c r="AI12" s="104"/>
      <c r="AJ12" s="104"/>
      <c r="AK12" s="104"/>
      <c r="AL12" s="104"/>
      <c r="AM12" s="104"/>
    </row>
    <row r="13" spans="1:39">
      <c r="A13" s="41" t="s">
        <v>78</v>
      </c>
      <c r="B13" s="99">
        <v>6.0828815157103886</v>
      </c>
      <c r="C13" s="100">
        <v>0.1883818340937593</v>
      </c>
      <c r="D13" s="99">
        <v>99.482777867590826</v>
      </c>
      <c r="E13" s="100">
        <v>0.51759328027793983</v>
      </c>
      <c r="F13" s="101">
        <v>65.060921388191758</v>
      </c>
      <c r="G13" s="102">
        <v>4.5142350620280416</v>
      </c>
      <c r="H13" s="99">
        <v>75.334126138351394</v>
      </c>
      <c r="I13" s="100">
        <v>4.2481470507046852</v>
      </c>
      <c r="J13" s="99">
        <v>88.369446050807852</v>
      </c>
      <c r="K13" s="100">
        <v>3.656503854329169</v>
      </c>
      <c r="L13" s="99">
        <v>49.243141624691411</v>
      </c>
      <c r="M13" s="100">
        <v>5.1563170261242828</v>
      </c>
      <c r="N13" s="99">
        <v>78.58503046726139</v>
      </c>
      <c r="O13" s="100">
        <v>4.1855342085732037</v>
      </c>
      <c r="P13" s="99">
        <v>4.6613024487507069</v>
      </c>
      <c r="Q13" s="100">
        <v>1.7376119330082698</v>
      </c>
      <c r="R13" s="99">
        <v>49.240561071002979</v>
      </c>
      <c r="S13" s="100">
        <v>3.9101000014649587</v>
      </c>
      <c r="T13" s="99">
        <v>70.761002029393524</v>
      </c>
      <c r="U13" s="100">
        <v>3.5354003306155195</v>
      </c>
      <c r="V13" s="101">
        <v>97.017425790102948</v>
      </c>
      <c r="W13" s="100">
        <v>1.399002426694927</v>
      </c>
      <c r="X13" s="99">
        <v>32.022700744452102</v>
      </c>
      <c r="Y13" s="103">
        <v>4.0019806731688918</v>
      </c>
      <c r="Z13" s="104"/>
      <c r="AA13" s="104"/>
      <c r="AB13" s="104"/>
      <c r="AC13" s="104"/>
      <c r="AD13" s="104"/>
      <c r="AE13" s="104"/>
      <c r="AF13" s="104"/>
      <c r="AG13" s="104"/>
      <c r="AH13" s="104"/>
      <c r="AI13" s="104"/>
      <c r="AJ13" s="104"/>
      <c r="AK13" s="104"/>
      <c r="AL13" s="104"/>
      <c r="AM13" s="104"/>
    </row>
    <row r="14" spans="1:39" s="135" customFormat="1">
      <c r="A14" s="41" t="s">
        <v>87</v>
      </c>
      <c r="B14" s="99">
        <v>6.8215930597426642</v>
      </c>
      <c r="C14" s="100">
        <v>0.14957532663038969</v>
      </c>
      <c r="D14" s="101">
        <v>99.900561459868214</v>
      </c>
      <c r="E14" s="102">
        <v>9.9940398030975042E-2</v>
      </c>
      <c r="F14" s="99">
        <v>79.669520822586321</v>
      </c>
      <c r="G14" s="102">
        <v>4.3531013389900712</v>
      </c>
      <c r="H14" s="99">
        <v>86.985364626817542</v>
      </c>
      <c r="I14" s="100">
        <v>3.9239201397605887</v>
      </c>
      <c r="J14" s="101">
        <v>94.733352441180969</v>
      </c>
      <c r="K14" s="102">
        <v>2.0865674375853804</v>
      </c>
      <c r="L14" s="99">
        <v>53.436716353897218</v>
      </c>
      <c r="M14" s="100">
        <v>5.4999822919520351</v>
      </c>
      <c r="N14" s="101">
        <v>86.303197670072876</v>
      </c>
      <c r="O14" s="100">
        <v>3.5070081629950356</v>
      </c>
      <c r="P14" s="101">
        <v>10.41964204010608</v>
      </c>
      <c r="Q14" s="102">
        <v>3.4346440038118651</v>
      </c>
      <c r="R14" s="99">
        <v>55.814681195704217</v>
      </c>
      <c r="S14" s="102">
        <v>4.8207810798290147</v>
      </c>
      <c r="T14" s="99">
        <v>87.422437467747059</v>
      </c>
      <c r="U14" s="102">
        <v>4.7808117047049077</v>
      </c>
      <c r="V14" s="99">
        <v>97.368270621658723</v>
      </c>
      <c r="W14" s="100">
        <v>1.5245034181982262</v>
      </c>
      <c r="X14" s="101">
        <v>31.939181719992892</v>
      </c>
      <c r="Y14" s="103">
        <v>4.1143381592617665</v>
      </c>
      <c r="Z14" s="235"/>
      <c r="AA14" s="235"/>
      <c r="AB14" s="235"/>
      <c r="AC14" s="235"/>
      <c r="AD14" s="235"/>
      <c r="AE14" s="235"/>
      <c r="AF14" s="235"/>
      <c r="AG14" s="235"/>
      <c r="AH14" s="235"/>
      <c r="AI14" s="235"/>
      <c r="AJ14" s="235"/>
      <c r="AK14" s="235"/>
      <c r="AL14" s="235"/>
      <c r="AM14" s="235"/>
    </row>
    <row r="15" spans="1:39">
      <c r="A15" s="39" t="s">
        <v>91</v>
      </c>
      <c r="B15" s="99">
        <v>5.8870605163116299</v>
      </c>
      <c r="C15" s="100">
        <v>0.14380329639453246</v>
      </c>
      <c r="D15" s="99">
        <v>99.630095377461572</v>
      </c>
      <c r="E15" s="100">
        <v>0.37005889437467332</v>
      </c>
      <c r="F15" s="99">
        <v>82.742876339103688</v>
      </c>
      <c r="G15" s="100">
        <v>3.0521505482266851</v>
      </c>
      <c r="H15" s="101">
        <v>72.151022754906748</v>
      </c>
      <c r="I15" s="100">
        <v>3.1433973540326168</v>
      </c>
      <c r="J15" s="99">
        <v>87.436737780612319</v>
      </c>
      <c r="K15" s="100">
        <v>2.8283390614843968</v>
      </c>
      <c r="L15" s="99">
        <v>22.373839170451902</v>
      </c>
      <c r="M15" s="100">
        <v>3.0181706646831716</v>
      </c>
      <c r="N15" s="99">
        <v>70.064646492578859</v>
      </c>
      <c r="O15" s="100">
        <v>3.6102967284791343</v>
      </c>
      <c r="P15" s="99">
        <v>18.23415322018155</v>
      </c>
      <c r="Q15" s="100">
        <v>2.8686584281794754</v>
      </c>
      <c r="R15" s="99">
        <v>37.020013151594</v>
      </c>
      <c r="S15" s="100">
        <v>3.1333957587107677</v>
      </c>
      <c r="T15" s="99">
        <v>56.173424184775641</v>
      </c>
      <c r="U15" s="100">
        <v>3.3356951798079697</v>
      </c>
      <c r="V15" s="99">
        <v>94.791816152349</v>
      </c>
      <c r="W15" s="100">
        <v>1.6226199691363568</v>
      </c>
      <c r="X15" s="99">
        <v>51.009872228594197</v>
      </c>
      <c r="Y15" s="103">
        <v>3.8185031985749012</v>
      </c>
      <c r="Z15" s="104"/>
      <c r="AA15" s="104"/>
      <c r="AB15" s="104"/>
      <c r="AC15" s="104"/>
      <c r="AD15" s="104"/>
      <c r="AE15" s="104"/>
      <c r="AF15" s="104"/>
      <c r="AG15" s="104"/>
      <c r="AH15" s="104"/>
      <c r="AI15" s="104"/>
      <c r="AJ15" s="104"/>
      <c r="AK15" s="104"/>
      <c r="AL15" s="104"/>
      <c r="AM15" s="104"/>
    </row>
    <row r="16" spans="1:39" ht="12.75" customHeight="1">
      <c r="A16" s="41" t="s">
        <v>105</v>
      </c>
      <c r="B16" s="99">
        <v>5.5177003802133608</v>
      </c>
      <c r="C16" s="100">
        <v>0.10986697660021985</v>
      </c>
      <c r="D16" s="99">
        <v>99.223520165514842</v>
      </c>
      <c r="E16" s="100">
        <v>0.45368264609406433</v>
      </c>
      <c r="F16" s="101">
        <v>78.864455898177681</v>
      </c>
      <c r="G16" s="102">
        <v>2.9595740297103923</v>
      </c>
      <c r="H16" s="99">
        <v>65.79072680746664</v>
      </c>
      <c r="I16" s="100">
        <v>2.9849000091224931</v>
      </c>
      <c r="J16" s="99">
        <v>77.114440352730767</v>
      </c>
      <c r="K16" s="100">
        <v>2.304895774396253</v>
      </c>
      <c r="L16" s="101">
        <v>8.9840807398333098</v>
      </c>
      <c r="M16" s="102">
        <v>1.5882022331047154</v>
      </c>
      <c r="N16" s="99">
        <v>78.658153468576202</v>
      </c>
      <c r="O16" s="100">
        <v>2.6948767228089441</v>
      </c>
      <c r="P16" s="99">
        <v>25.459510525300718</v>
      </c>
      <c r="Q16" s="100">
        <v>2.7930988093165685</v>
      </c>
      <c r="R16" s="99">
        <v>34.390110780468738</v>
      </c>
      <c r="S16" s="100">
        <v>3.4803038053224196</v>
      </c>
      <c r="T16" s="99">
        <v>70.619379834918462</v>
      </c>
      <c r="U16" s="100">
        <v>2.8627720004927819</v>
      </c>
      <c r="V16" s="101">
        <v>84.35862660879863</v>
      </c>
      <c r="W16" s="102">
        <v>2.4096826176942363</v>
      </c>
      <c r="X16" s="99">
        <v>32.066182673947807</v>
      </c>
      <c r="Y16" s="103">
        <v>3.006073255589309</v>
      </c>
      <c r="Z16" s="104"/>
      <c r="AA16" s="104"/>
      <c r="AB16" s="104"/>
      <c r="AC16" s="104"/>
      <c r="AD16" s="104"/>
      <c r="AE16" s="104"/>
      <c r="AF16" s="104"/>
      <c r="AG16" s="104"/>
      <c r="AH16" s="104"/>
      <c r="AI16" s="104"/>
      <c r="AJ16" s="104"/>
      <c r="AK16" s="104"/>
      <c r="AL16" s="104"/>
      <c r="AM16" s="104"/>
    </row>
    <row r="17" spans="1:39" ht="12.75" customHeight="1">
      <c r="A17" s="231" t="s">
        <v>100</v>
      </c>
      <c r="B17" s="99">
        <v>6.0729845057045262</v>
      </c>
      <c r="C17" s="100">
        <v>0.12528236759652367</v>
      </c>
      <c r="D17" s="99">
        <v>100</v>
      </c>
      <c r="E17" s="100">
        <v>0</v>
      </c>
      <c r="F17" s="101">
        <v>85.8260224253319</v>
      </c>
      <c r="G17" s="102">
        <v>3.2398470416917453</v>
      </c>
      <c r="H17" s="99">
        <v>85.179771783559715</v>
      </c>
      <c r="I17" s="100">
        <v>3.2191909212385572</v>
      </c>
      <c r="J17" s="99">
        <v>96.65412673887144</v>
      </c>
      <c r="K17" s="100">
        <v>1.3357312526800575</v>
      </c>
      <c r="L17" s="101">
        <v>10.176607384209939</v>
      </c>
      <c r="M17" s="102">
        <v>2.4561898832191953</v>
      </c>
      <c r="N17" s="99">
        <v>77.189355290604993</v>
      </c>
      <c r="O17" s="100">
        <v>3.2036969157817747</v>
      </c>
      <c r="P17" s="99">
        <v>25.18266918338141</v>
      </c>
      <c r="Q17" s="100">
        <v>3.5776218215727371</v>
      </c>
      <c r="R17" s="99">
        <v>24.99612720235648</v>
      </c>
      <c r="S17" s="100">
        <v>3.9083347299133488</v>
      </c>
      <c r="T17" s="99">
        <v>78.736722316328411</v>
      </c>
      <c r="U17" s="100">
        <v>3.1356128074053782</v>
      </c>
      <c r="V17" s="101">
        <v>92.830508395415009</v>
      </c>
      <c r="W17" s="102">
        <v>1.8902781755388522</v>
      </c>
      <c r="X17" s="99">
        <v>34.855015723147027</v>
      </c>
      <c r="Y17" s="103">
        <v>3.7421876726546799</v>
      </c>
      <c r="Z17" s="104"/>
      <c r="AA17" s="104"/>
      <c r="AB17" s="104"/>
      <c r="AC17" s="104"/>
      <c r="AD17" s="104"/>
      <c r="AE17" s="104"/>
      <c r="AF17" s="104"/>
      <c r="AG17" s="104"/>
      <c r="AH17" s="104"/>
      <c r="AI17" s="104"/>
      <c r="AJ17" s="104"/>
      <c r="AK17" s="104"/>
      <c r="AL17" s="104"/>
      <c r="AM17" s="104"/>
    </row>
    <row r="18" spans="1:39">
      <c r="A18" s="39" t="s">
        <v>67</v>
      </c>
      <c r="B18" s="99">
        <v>6.107242840142808</v>
      </c>
      <c r="C18" s="100">
        <v>0.15407025999649845</v>
      </c>
      <c r="D18" s="99">
        <v>100</v>
      </c>
      <c r="E18" s="100">
        <v>0</v>
      </c>
      <c r="F18" s="101">
        <v>82.188719380433199</v>
      </c>
      <c r="G18" s="102">
        <v>3.02524765200805</v>
      </c>
      <c r="H18" s="99">
        <v>82.265890340184939</v>
      </c>
      <c r="I18" s="100">
        <v>3.2614773628752762</v>
      </c>
      <c r="J18" s="99">
        <v>85.506957141749453</v>
      </c>
      <c r="K18" s="100">
        <v>2.9130759826223356</v>
      </c>
      <c r="L18" s="101">
        <v>46.50418208578931</v>
      </c>
      <c r="M18" s="102">
        <v>3.6673482948837473</v>
      </c>
      <c r="N18" s="99">
        <v>63.52509968514557</v>
      </c>
      <c r="O18" s="100">
        <v>3.5289036311096242</v>
      </c>
      <c r="P18" s="99">
        <v>18.46562922904786</v>
      </c>
      <c r="Q18" s="100">
        <v>2.9107499096434895</v>
      </c>
      <c r="R18" s="99">
        <v>79.303052529059343</v>
      </c>
      <c r="S18" s="100">
        <v>3.3242855265787479</v>
      </c>
      <c r="T18" s="99">
        <v>46.281443557034279</v>
      </c>
      <c r="U18" s="100">
        <v>4.1748648080339583</v>
      </c>
      <c r="V18" s="101">
        <v>86.830440064340848</v>
      </c>
      <c r="W18" s="102">
        <v>2.7245972552716387</v>
      </c>
      <c r="X18" s="99">
        <v>32.925041875740277</v>
      </c>
      <c r="Y18" s="103">
        <v>4.7465418329620661</v>
      </c>
      <c r="Z18" s="104"/>
      <c r="AA18" s="104"/>
      <c r="AB18" s="104"/>
      <c r="AC18" s="104"/>
      <c r="AD18" s="104"/>
      <c r="AE18" s="104"/>
      <c r="AF18" s="104"/>
      <c r="AG18" s="104"/>
      <c r="AH18" s="104"/>
      <c r="AI18" s="104"/>
      <c r="AJ18" s="104"/>
      <c r="AK18" s="104"/>
      <c r="AL18" s="104"/>
      <c r="AM18" s="104"/>
    </row>
    <row r="19" spans="1:39">
      <c r="A19" s="39" t="s">
        <v>108</v>
      </c>
      <c r="B19" s="99">
        <v>5.0049803510774113</v>
      </c>
      <c r="C19" s="100">
        <v>0.17345094185056406</v>
      </c>
      <c r="D19" s="99">
        <v>94.494417217723296</v>
      </c>
      <c r="E19" s="100">
        <v>1.7954178473133751</v>
      </c>
      <c r="F19" s="101">
        <v>79.326065775306191</v>
      </c>
      <c r="G19" s="102">
        <v>2.8678574127191951</v>
      </c>
      <c r="H19" s="99">
        <v>58.21429674407613</v>
      </c>
      <c r="I19" s="100">
        <v>3.610064922703526</v>
      </c>
      <c r="J19" s="99">
        <v>65.716863508168387</v>
      </c>
      <c r="K19" s="100">
        <v>3.6561862410599648</v>
      </c>
      <c r="L19" s="101">
        <v>44.875281319769122</v>
      </c>
      <c r="M19" s="102">
        <v>3.8546956957870218</v>
      </c>
      <c r="N19" s="99">
        <v>55.171585183271567</v>
      </c>
      <c r="O19" s="100">
        <v>3.8677998652450221</v>
      </c>
      <c r="P19" s="99">
        <v>32.100360604363907</v>
      </c>
      <c r="Q19" s="100">
        <v>3.5377277935504399</v>
      </c>
      <c r="R19" s="99">
        <v>21.343437751139771</v>
      </c>
      <c r="S19" s="100">
        <v>2.9640646849092551</v>
      </c>
      <c r="T19" s="99">
        <v>32.741629369302053</v>
      </c>
      <c r="U19" s="100">
        <v>3.5694232853213803</v>
      </c>
      <c r="V19" s="101">
        <v>65.9752260559425</v>
      </c>
      <c r="W19" s="102">
        <v>3.9179175145580056</v>
      </c>
      <c r="X19" s="99">
        <v>47.252595699340787</v>
      </c>
      <c r="Y19" s="103">
        <v>4.209489358084487</v>
      </c>
      <c r="Z19" s="104"/>
      <c r="AA19" s="104"/>
      <c r="AB19" s="104"/>
      <c r="AC19" s="104"/>
      <c r="AD19" s="104"/>
      <c r="AE19" s="104"/>
      <c r="AF19" s="104"/>
      <c r="AG19" s="104"/>
      <c r="AH19" s="104"/>
      <c r="AI19" s="104"/>
      <c r="AJ19" s="104"/>
      <c r="AK19" s="104"/>
      <c r="AL19" s="104"/>
      <c r="AM19" s="104"/>
    </row>
    <row r="20" spans="1:39">
      <c r="A20" s="39" t="s">
        <v>90</v>
      </c>
      <c r="B20" s="99">
        <v>5.0550160370640924</v>
      </c>
      <c r="C20" s="100">
        <v>0.18099786770795365</v>
      </c>
      <c r="D20" s="99">
        <v>99.189237348542747</v>
      </c>
      <c r="E20" s="100">
        <v>0.81076266142317599</v>
      </c>
      <c r="F20" s="101">
        <v>73.684090624329386</v>
      </c>
      <c r="G20" s="102">
        <v>4.1554128263070691</v>
      </c>
      <c r="H20" s="99">
        <v>39.94600813295451</v>
      </c>
      <c r="I20" s="100">
        <v>4.6892327429055989</v>
      </c>
      <c r="J20" s="99">
        <v>67.141838916606559</v>
      </c>
      <c r="K20" s="100">
        <v>3.9427373101487029</v>
      </c>
      <c r="L20" s="101">
        <v>31.911207984389819</v>
      </c>
      <c r="M20" s="102">
        <v>4.2390934532932887</v>
      </c>
      <c r="N20" s="99">
        <v>73.853633342323405</v>
      </c>
      <c r="O20" s="100">
        <v>4.0304649093476623</v>
      </c>
      <c r="P20" s="99">
        <v>12.892646974797479</v>
      </c>
      <c r="Q20" s="100">
        <v>3.1449036214860793</v>
      </c>
      <c r="R20" s="99">
        <v>54.218638631528492</v>
      </c>
      <c r="S20" s="100">
        <v>4.9592187779937795</v>
      </c>
      <c r="T20" s="99">
        <v>34.422366721809667</v>
      </c>
      <c r="U20" s="100">
        <v>4.7203743057822027</v>
      </c>
      <c r="V20" s="101">
        <v>87.348538845332556</v>
      </c>
      <c r="W20" s="102">
        <v>3.0704832975788543</v>
      </c>
      <c r="X20" s="99">
        <v>44.22028659741234</v>
      </c>
      <c r="Y20" s="103">
        <v>4.9924152683609426</v>
      </c>
      <c r="Z20" s="104"/>
      <c r="AA20" s="104"/>
      <c r="AB20" s="104"/>
      <c r="AC20" s="104"/>
      <c r="AD20" s="104"/>
      <c r="AE20" s="104"/>
      <c r="AF20" s="104"/>
      <c r="AG20" s="104"/>
      <c r="AH20" s="104"/>
      <c r="AI20" s="104"/>
      <c r="AJ20" s="104"/>
      <c r="AK20" s="104"/>
      <c r="AL20" s="104"/>
      <c r="AM20" s="104"/>
    </row>
    <row r="21" spans="1:39">
      <c r="A21" s="39" t="s">
        <v>56</v>
      </c>
      <c r="B21" s="99">
        <v>5.3843995510664326</v>
      </c>
      <c r="C21" s="100">
        <v>0.25451454888049152</v>
      </c>
      <c r="D21" s="99">
        <v>98.989898989896957</v>
      </c>
      <c r="E21" s="100">
        <v>1.0101010100942298</v>
      </c>
      <c r="F21" s="101">
        <v>77.980604677698324</v>
      </c>
      <c r="G21" s="102">
        <v>5.1835349194818638</v>
      </c>
      <c r="H21" s="99">
        <v>71.212121212164064</v>
      </c>
      <c r="I21" s="100">
        <v>5.7291298973193818</v>
      </c>
      <c r="J21" s="99">
        <v>74.298540965200615</v>
      </c>
      <c r="K21" s="100">
        <v>5.2857067740555497</v>
      </c>
      <c r="L21" s="101">
        <v>18.650793650752352</v>
      </c>
      <c r="M21" s="102">
        <v>5.1226342543086023</v>
      </c>
      <c r="N21" s="99">
        <v>60.493827160526251</v>
      </c>
      <c r="O21" s="100">
        <v>4.884411929686264</v>
      </c>
      <c r="P21" s="99">
        <v>14.342403628090491</v>
      </c>
      <c r="Q21" s="100">
        <v>4.4427285518254056</v>
      </c>
      <c r="R21" s="99">
        <v>62.738496071843919</v>
      </c>
      <c r="S21" s="100">
        <v>4.7788257813293171</v>
      </c>
      <c r="T21" s="99">
        <v>48.540965207673821</v>
      </c>
      <c r="U21" s="100">
        <v>4.7148066916011357</v>
      </c>
      <c r="V21" s="101">
        <v>77.946127946117073</v>
      </c>
      <c r="W21" s="102">
        <v>4.8217949137011678</v>
      </c>
      <c r="X21" s="99">
        <v>35.63829787230987</v>
      </c>
      <c r="Y21" s="103">
        <v>5.8235165047406241</v>
      </c>
      <c r="Z21" s="104"/>
      <c r="AA21" s="104"/>
      <c r="AB21" s="104"/>
      <c r="AC21" s="104"/>
      <c r="AD21" s="104"/>
      <c r="AE21" s="104"/>
      <c r="AF21" s="104"/>
      <c r="AG21" s="104"/>
      <c r="AH21" s="104"/>
      <c r="AI21" s="104"/>
      <c r="AJ21" s="104"/>
      <c r="AK21" s="104"/>
      <c r="AL21" s="104"/>
      <c r="AM21" s="104"/>
    </row>
    <row r="22" spans="1:39">
      <c r="A22" s="39" t="s">
        <v>69</v>
      </c>
      <c r="B22" s="99">
        <v>5.5506809831886716</v>
      </c>
      <c r="C22" s="100">
        <v>0.11740080712846003</v>
      </c>
      <c r="D22" s="99">
        <v>100</v>
      </c>
      <c r="E22" s="100">
        <v>0</v>
      </c>
      <c r="F22" s="101">
        <v>69.902099225494013</v>
      </c>
      <c r="G22" s="102">
        <v>3.3842703382535757</v>
      </c>
      <c r="H22" s="99">
        <v>87.66055905169145</v>
      </c>
      <c r="I22" s="100">
        <v>2.0874433533102121</v>
      </c>
      <c r="J22" s="99">
        <v>85.967332466468918</v>
      </c>
      <c r="K22" s="100">
        <v>2.0425573166430895</v>
      </c>
      <c r="L22" s="101">
        <v>19.247374146482169</v>
      </c>
      <c r="M22" s="102">
        <v>2.8220474925303893</v>
      </c>
      <c r="N22" s="99">
        <v>54.656125264548791</v>
      </c>
      <c r="O22" s="100">
        <v>3.8798824394593403</v>
      </c>
      <c r="P22" s="99">
        <v>13.612424477503129</v>
      </c>
      <c r="Q22" s="100">
        <v>2.5075674984874157</v>
      </c>
      <c r="R22" s="99">
        <v>43.767363514265348</v>
      </c>
      <c r="S22" s="100">
        <v>3.3412500027647827</v>
      </c>
      <c r="T22" s="99">
        <v>42.774160064918277</v>
      </c>
      <c r="U22" s="100">
        <v>3.3275711290796699</v>
      </c>
      <c r="V22" s="101">
        <v>93.023908794686605</v>
      </c>
      <c r="W22" s="102">
        <v>1.7366602359524355</v>
      </c>
      <c r="X22" s="99">
        <v>45.863871957178418</v>
      </c>
      <c r="Y22" s="103">
        <v>3.727356023431831</v>
      </c>
      <c r="Z22" s="104"/>
      <c r="AA22" s="104"/>
      <c r="AB22" s="104"/>
      <c r="AC22" s="104"/>
      <c r="AD22" s="104"/>
      <c r="AE22" s="104"/>
      <c r="AF22" s="104"/>
      <c r="AG22" s="104"/>
      <c r="AH22" s="104"/>
      <c r="AI22" s="104"/>
      <c r="AJ22" s="104"/>
      <c r="AK22" s="104"/>
      <c r="AL22" s="104"/>
      <c r="AM22" s="104"/>
    </row>
    <row r="23" spans="1:39">
      <c r="A23" s="39" t="s">
        <v>107</v>
      </c>
      <c r="B23" s="99">
        <v>5.5150137900925778</v>
      </c>
      <c r="C23" s="100">
        <v>0.17721356889085568</v>
      </c>
      <c r="D23" s="99">
        <v>98.957936209347423</v>
      </c>
      <c r="E23" s="100">
        <v>0.79988437680847491</v>
      </c>
      <c r="F23" s="101">
        <v>76.009134281887597</v>
      </c>
      <c r="G23" s="102">
        <v>3.4537794960242367</v>
      </c>
      <c r="H23" s="99">
        <v>75.070075317577917</v>
      </c>
      <c r="I23" s="100">
        <v>3.3775801488965347</v>
      </c>
      <c r="J23" s="99">
        <v>72.551963603560168</v>
      </c>
      <c r="K23" s="100">
        <v>3.0952877300817372</v>
      </c>
      <c r="L23" s="101">
        <v>25.05013937964846</v>
      </c>
      <c r="M23" s="102">
        <v>3.9664307806393144</v>
      </c>
      <c r="N23" s="99">
        <v>68.529672713913158</v>
      </c>
      <c r="O23" s="100">
        <v>3.6277724953510369</v>
      </c>
      <c r="P23" s="99">
        <v>37.688721770262767</v>
      </c>
      <c r="Q23" s="100">
        <v>3.9153219563164905</v>
      </c>
      <c r="R23" s="99">
        <v>40.894500538102932</v>
      </c>
      <c r="S23" s="100">
        <v>4.0484563837427929</v>
      </c>
      <c r="T23" s="99">
        <v>51.45710780979892</v>
      </c>
      <c r="U23" s="100">
        <v>3.7591639504474874</v>
      </c>
      <c r="V23" s="101">
        <v>77.641971797490498</v>
      </c>
      <c r="W23" s="102">
        <v>3.5133464989779495</v>
      </c>
      <c r="X23" s="99">
        <v>30.500063726047941</v>
      </c>
      <c r="Y23" s="103">
        <v>3.986477094256403</v>
      </c>
      <c r="Z23" s="104"/>
      <c r="AA23" s="104"/>
      <c r="AB23" s="104"/>
      <c r="AC23" s="104"/>
      <c r="AD23" s="104"/>
      <c r="AE23" s="104"/>
      <c r="AF23" s="104"/>
      <c r="AG23" s="104"/>
      <c r="AH23" s="104"/>
      <c r="AI23" s="104"/>
      <c r="AJ23" s="104"/>
      <c r="AK23" s="104"/>
      <c r="AL23" s="104"/>
      <c r="AM23" s="104"/>
    </row>
    <row r="24" spans="1:39" ht="12.75" customHeight="1">
      <c r="A24" s="39" t="s">
        <v>73</v>
      </c>
      <c r="B24" s="99">
        <v>5.5943082205388732</v>
      </c>
      <c r="C24" s="100">
        <v>0.17355210943184632</v>
      </c>
      <c r="D24" s="99">
        <v>98.371879424791956</v>
      </c>
      <c r="E24" s="100">
        <v>1.2600797431223512</v>
      </c>
      <c r="F24" s="101">
        <v>71.727524794831183</v>
      </c>
      <c r="G24" s="102">
        <v>4.3407587708708668</v>
      </c>
      <c r="H24" s="99">
        <v>87.078561396543577</v>
      </c>
      <c r="I24" s="100">
        <v>2.9272768821156894</v>
      </c>
      <c r="J24" s="99">
        <v>50.36447236520911</v>
      </c>
      <c r="K24" s="100">
        <v>5.2730021087295329</v>
      </c>
      <c r="L24" s="101">
        <v>12.585345935290171</v>
      </c>
      <c r="M24" s="102">
        <v>3.1787337320806524</v>
      </c>
      <c r="N24" s="99">
        <v>83.526495476858116</v>
      </c>
      <c r="O24" s="100">
        <v>3.359979866180411</v>
      </c>
      <c r="P24" s="99">
        <v>21.84530479899297</v>
      </c>
      <c r="Q24" s="100">
        <v>4.2228910237997619</v>
      </c>
      <c r="R24" s="99">
        <v>42.13327277695619</v>
      </c>
      <c r="S24" s="100">
        <v>4.3294458891114642</v>
      </c>
      <c r="T24" s="99">
        <v>67.636855789788157</v>
      </c>
      <c r="U24" s="100">
        <v>5.0517585322098073</v>
      </c>
      <c r="V24" s="101">
        <v>93.163716531937936</v>
      </c>
      <c r="W24" s="102">
        <v>2.3189835049521625</v>
      </c>
      <c r="X24" s="99">
        <v>31.012893409573849</v>
      </c>
      <c r="Y24" s="103">
        <v>4.0491856981384649</v>
      </c>
      <c r="Z24" s="104"/>
      <c r="AA24" s="104"/>
      <c r="AB24" s="104"/>
      <c r="AC24" s="104"/>
      <c r="AD24" s="104"/>
      <c r="AE24" s="104"/>
      <c r="AF24" s="104"/>
      <c r="AG24" s="104"/>
      <c r="AH24" s="104"/>
      <c r="AI24" s="104"/>
      <c r="AJ24" s="104"/>
      <c r="AK24" s="104"/>
      <c r="AL24" s="104"/>
      <c r="AM24" s="104"/>
    </row>
    <row r="25" spans="1:39">
      <c r="A25" s="39" t="s">
        <v>62</v>
      </c>
      <c r="B25" s="99">
        <v>6.5354586266526606</v>
      </c>
      <c r="C25" s="100">
        <v>0.10834973699730947</v>
      </c>
      <c r="D25" s="99">
        <v>100</v>
      </c>
      <c r="E25" s="100">
        <v>0</v>
      </c>
      <c r="F25" s="101">
        <v>74.401802714500164</v>
      </c>
      <c r="G25" s="102">
        <v>2.9626173721258926</v>
      </c>
      <c r="H25" s="99">
        <v>83.359696633763065</v>
      </c>
      <c r="I25" s="100">
        <v>2.7552997419629648</v>
      </c>
      <c r="J25" s="99">
        <v>89.191748039198274</v>
      </c>
      <c r="K25" s="100">
        <v>2.3287952402670631</v>
      </c>
      <c r="L25" s="101">
        <v>30.504330965868711</v>
      </c>
      <c r="M25" s="102">
        <v>2.9617933900255662</v>
      </c>
      <c r="N25" s="99">
        <v>89.172882421816283</v>
      </c>
      <c r="O25" s="100">
        <v>2.3632436055039583</v>
      </c>
      <c r="P25" s="99">
        <v>5.6844900169379331</v>
      </c>
      <c r="Q25" s="100">
        <v>1.797247112670217</v>
      </c>
      <c r="R25" s="99">
        <v>55.976033678603123</v>
      </c>
      <c r="S25" s="100">
        <v>3.5054791220742758</v>
      </c>
      <c r="T25" s="99">
        <v>74.809509668654954</v>
      </c>
      <c r="U25" s="100">
        <v>3.2037583571836947</v>
      </c>
      <c r="V25" s="101">
        <v>96.935035897071629</v>
      </c>
      <c r="W25" s="102">
        <v>1.3627224931072701</v>
      </c>
      <c r="X25" s="99">
        <v>56.276895574871247</v>
      </c>
      <c r="Y25" s="103">
        <v>3.7105200977601442</v>
      </c>
      <c r="Z25" s="104"/>
      <c r="AA25" s="104"/>
      <c r="AB25" s="104"/>
      <c r="AC25" s="104"/>
      <c r="AD25" s="104"/>
      <c r="AE25" s="104"/>
      <c r="AF25" s="104"/>
      <c r="AG25" s="104"/>
      <c r="AH25" s="104"/>
      <c r="AI25" s="104"/>
      <c r="AJ25" s="104"/>
      <c r="AK25" s="104"/>
      <c r="AL25" s="104"/>
      <c r="AM25" s="104"/>
    </row>
    <row r="26" spans="1:39">
      <c r="A26" s="39" t="s">
        <v>79</v>
      </c>
      <c r="B26" s="99">
        <v>5.3089203837700518</v>
      </c>
      <c r="C26" s="100">
        <v>0.18371410523408133</v>
      </c>
      <c r="D26" s="99">
        <v>98.785571687228696</v>
      </c>
      <c r="E26" s="100">
        <v>0.85899880449630073</v>
      </c>
      <c r="F26" s="101">
        <v>62.305757544677853</v>
      </c>
      <c r="G26" s="102">
        <v>4.2139160243967417</v>
      </c>
      <c r="H26" s="99">
        <v>78.502992141162437</v>
      </c>
      <c r="I26" s="100">
        <v>4.0215339214394978</v>
      </c>
      <c r="J26" s="99">
        <v>73.052942189931329</v>
      </c>
      <c r="K26" s="100">
        <v>4.1040307380341945</v>
      </c>
      <c r="L26" s="101">
        <v>45.430661492275028</v>
      </c>
      <c r="M26" s="102">
        <v>4.6172445342730279</v>
      </c>
      <c r="N26" s="99">
        <v>59.104381016487132</v>
      </c>
      <c r="O26" s="100">
        <v>4.4310908901225892</v>
      </c>
      <c r="P26" s="99">
        <v>7.3495619940441976</v>
      </c>
      <c r="Q26" s="100">
        <v>1.7858295998422793</v>
      </c>
      <c r="R26" s="99">
        <v>31.32771017107423</v>
      </c>
      <c r="S26" s="100">
        <v>4.0193350019647403</v>
      </c>
      <c r="T26" s="99">
        <v>56.37613338308477</v>
      </c>
      <c r="U26" s="100">
        <v>4.2499275836645332</v>
      </c>
      <c r="V26" s="101">
        <v>89.070367278851535</v>
      </c>
      <c r="W26" s="102">
        <v>2.4478838450324671</v>
      </c>
      <c r="X26" s="99">
        <v>29.634222245003869</v>
      </c>
      <c r="Y26" s="103">
        <v>3.8231099351960802</v>
      </c>
      <c r="Z26" s="104"/>
      <c r="AA26" s="104"/>
      <c r="AB26" s="104"/>
      <c r="AC26" s="104"/>
      <c r="AD26" s="104"/>
      <c r="AE26" s="104"/>
      <c r="AF26" s="104"/>
      <c r="AG26" s="104"/>
      <c r="AH26" s="104"/>
      <c r="AI26" s="104"/>
      <c r="AJ26" s="104"/>
      <c r="AK26" s="104"/>
      <c r="AL26" s="104"/>
      <c r="AM26" s="104"/>
    </row>
    <row r="27" spans="1:39">
      <c r="A27" s="39" t="s">
        <v>98</v>
      </c>
      <c r="B27" s="99">
        <v>4.2543664471930516</v>
      </c>
      <c r="C27" s="100">
        <v>0.1670696429583434</v>
      </c>
      <c r="D27" s="99">
        <v>93.831373105813825</v>
      </c>
      <c r="E27" s="100">
        <v>1.9324391417071005</v>
      </c>
      <c r="F27" s="101">
        <v>43.108119210179773</v>
      </c>
      <c r="G27" s="102">
        <v>3.8962715596078628</v>
      </c>
      <c r="H27" s="99">
        <v>58.538858504885049</v>
      </c>
      <c r="I27" s="100">
        <v>3.9204872914513147</v>
      </c>
      <c r="J27" s="99">
        <v>60.35680753217688</v>
      </c>
      <c r="K27" s="100">
        <v>3.2526040801754181</v>
      </c>
      <c r="L27" s="101">
        <v>31.600052930818759</v>
      </c>
      <c r="M27" s="102">
        <v>3.8005386301809945</v>
      </c>
      <c r="N27" s="99">
        <v>67.612860465169092</v>
      </c>
      <c r="O27" s="100">
        <v>3.815405595790418</v>
      </c>
      <c r="P27" s="99">
        <v>4.3260958652673889</v>
      </c>
      <c r="Q27" s="100">
        <v>1.523108529248139</v>
      </c>
      <c r="R27" s="99">
        <v>24.497187280354829</v>
      </c>
      <c r="S27" s="100">
        <v>3.0205291024279251</v>
      </c>
      <c r="T27" s="99">
        <v>52.918161620275519</v>
      </c>
      <c r="U27" s="100">
        <v>3.5782748258148493</v>
      </c>
      <c r="V27" s="101">
        <v>67.704004621589903</v>
      </c>
      <c r="W27" s="102">
        <v>4.1593045969350468</v>
      </c>
      <c r="X27" s="99">
        <v>17.426808414566949</v>
      </c>
      <c r="Y27" s="103">
        <v>3.0626053750735731</v>
      </c>
      <c r="Z27" s="104"/>
      <c r="AA27" s="104"/>
      <c r="AB27" s="104"/>
      <c r="AC27" s="104"/>
      <c r="AD27" s="104"/>
      <c r="AE27" s="104"/>
      <c r="AF27" s="104"/>
      <c r="AG27" s="104"/>
      <c r="AH27" s="104"/>
      <c r="AI27" s="104"/>
      <c r="AJ27" s="104"/>
      <c r="AK27" s="104"/>
      <c r="AL27" s="104"/>
      <c r="AM27" s="104"/>
    </row>
    <row r="28" spans="1:39">
      <c r="A28" s="39" t="s">
        <v>65</v>
      </c>
      <c r="B28" s="99">
        <v>5.3782332610763897</v>
      </c>
      <c r="C28" s="100">
        <v>0.14842442397252376</v>
      </c>
      <c r="D28" s="99">
        <v>99.261336628521107</v>
      </c>
      <c r="E28" s="100">
        <v>0.54258052817096147</v>
      </c>
      <c r="F28" s="101">
        <v>81.128683037851147</v>
      </c>
      <c r="G28" s="102">
        <v>2.889006317639069</v>
      </c>
      <c r="H28" s="99">
        <v>92.156619562389153</v>
      </c>
      <c r="I28" s="100">
        <v>1.6866706276074317</v>
      </c>
      <c r="J28" s="99">
        <v>86.884134805313622</v>
      </c>
      <c r="K28" s="100">
        <v>2.6239171615836767</v>
      </c>
      <c r="L28" s="101">
        <v>19.067937178380369</v>
      </c>
      <c r="M28" s="102">
        <v>3.3208322325935726</v>
      </c>
      <c r="N28" s="99">
        <v>38.549924467317567</v>
      </c>
      <c r="O28" s="100">
        <v>3.4648806766940465</v>
      </c>
      <c r="P28" s="99">
        <v>8.6958631041662926</v>
      </c>
      <c r="Q28" s="100">
        <v>2.3607184916627313</v>
      </c>
      <c r="R28" s="99">
        <v>20.699681177459709</v>
      </c>
      <c r="S28" s="100">
        <v>3.0898845970712729</v>
      </c>
      <c r="T28" s="99">
        <v>48.677574654036178</v>
      </c>
      <c r="U28" s="100">
        <v>3.9592134616015167</v>
      </c>
      <c r="V28" s="101">
        <v>83.840943680609968</v>
      </c>
      <c r="W28" s="102">
        <v>3.1982543244817787</v>
      </c>
      <c r="X28" s="99">
        <v>62.158978012894913</v>
      </c>
      <c r="Y28" s="103">
        <v>4.1326765208501843</v>
      </c>
      <c r="Z28" s="104"/>
      <c r="AA28" s="104"/>
      <c r="AB28" s="104"/>
      <c r="AC28" s="104"/>
      <c r="AD28" s="104"/>
      <c r="AE28" s="104"/>
      <c r="AF28" s="104"/>
      <c r="AG28" s="104"/>
      <c r="AH28" s="104"/>
      <c r="AI28" s="104"/>
      <c r="AJ28" s="104"/>
      <c r="AK28" s="104"/>
      <c r="AL28" s="104"/>
      <c r="AM28" s="104"/>
    </row>
    <row r="29" spans="1:39">
      <c r="A29" s="39" t="s">
        <v>70</v>
      </c>
      <c r="B29" s="99">
        <v>6.6669578108590484</v>
      </c>
      <c r="C29" s="100">
        <v>0.14522628812042326</v>
      </c>
      <c r="D29" s="99">
        <v>100</v>
      </c>
      <c r="E29" s="100">
        <v>0</v>
      </c>
      <c r="F29" s="101">
        <v>69.824682535329814</v>
      </c>
      <c r="G29" s="102">
        <v>4.91865848052554</v>
      </c>
      <c r="H29" s="99">
        <v>94.434941709429992</v>
      </c>
      <c r="I29" s="100">
        <v>1.5640172256376428</v>
      </c>
      <c r="J29" s="99">
        <v>92.947262981334418</v>
      </c>
      <c r="K29" s="100">
        <v>1.436748146575241</v>
      </c>
      <c r="L29" s="101">
        <v>50.743293611931847</v>
      </c>
      <c r="M29" s="102">
        <v>4.6923137849275651</v>
      </c>
      <c r="N29" s="99">
        <v>80.144555578974277</v>
      </c>
      <c r="O29" s="100">
        <v>3.9169450168948563</v>
      </c>
      <c r="P29" s="99">
        <v>3.443497655119435</v>
      </c>
      <c r="Q29" s="100">
        <v>1.0862130826536687</v>
      </c>
      <c r="R29" s="99">
        <v>29.884752653390841</v>
      </c>
      <c r="S29" s="100">
        <v>2.9250009711762317</v>
      </c>
      <c r="T29" s="99">
        <v>91.148427307610561</v>
      </c>
      <c r="U29" s="100">
        <v>3.1411195859365479</v>
      </c>
      <c r="V29" s="101">
        <v>91.12972372763231</v>
      </c>
      <c r="W29" s="102">
        <v>3.9522672366343774</v>
      </c>
      <c r="X29" s="99">
        <v>63.350437987556241</v>
      </c>
      <c r="Y29" s="103">
        <v>5.2214939070923441</v>
      </c>
      <c r="Z29" s="104"/>
      <c r="AA29" s="104"/>
      <c r="AB29" s="104"/>
      <c r="AC29" s="104"/>
      <c r="AD29" s="104"/>
      <c r="AE29" s="104"/>
      <c r="AF29" s="104"/>
      <c r="AG29" s="104"/>
      <c r="AH29" s="104"/>
      <c r="AI29" s="104"/>
      <c r="AJ29" s="104"/>
      <c r="AK29" s="104"/>
      <c r="AL29" s="104"/>
      <c r="AM29" s="104"/>
    </row>
    <row r="30" spans="1:39">
      <c r="A30" s="39" t="s">
        <v>99</v>
      </c>
      <c r="B30" s="99">
        <v>6.1224489795918364</v>
      </c>
      <c r="C30" s="100">
        <v>0.17814939462807058</v>
      </c>
      <c r="D30" s="99">
        <v>97.959183673469383</v>
      </c>
      <c r="E30" s="100">
        <v>1.2493056307168129</v>
      </c>
      <c r="F30" s="101">
        <v>77.319587628865989</v>
      </c>
      <c r="G30" s="102">
        <v>3.678182730652249</v>
      </c>
      <c r="H30" s="99">
        <v>79.591836734693871</v>
      </c>
      <c r="I30" s="100">
        <v>4.1180728552849235</v>
      </c>
      <c r="J30" s="99">
        <v>83.505154639175274</v>
      </c>
      <c r="K30" s="100">
        <v>3.5146946413687732</v>
      </c>
      <c r="L30" s="101">
        <v>39.795918367346943</v>
      </c>
      <c r="M30" s="102">
        <v>5.1929434261840015</v>
      </c>
      <c r="N30" s="99">
        <v>89.795918367346928</v>
      </c>
      <c r="O30" s="100">
        <v>3.2283329856573522</v>
      </c>
      <c r="P30" s="99">
        <v>8.1632653061224492</v>
      </c>
      <c r="Q30" s="100">
        <v>2.8900258270333636</v>
      </c>
      <c r="R30" s="99">
        <v>44.897959183673457</v>
      </c>
      <c r="S30" s="100">
        <v>4.8661195439637064</v>
      </c>
      <c r="T30" s="99">
        <v>73.469387755102048</v>
      </c>
      <c r="U30" s="100">
        <v>4.0446264921809369</v>
      </c>
      <c r="V30" s="101">
        <v>84.693877551020407</v>
      </c>
      <c r="W30" s="102">
        <v>3.6220901096219298</v>
      </c>
      <c r="X30" s="99">
        <v>38.554216867469883</v>
      </c>
      <c r="Y30" s="103">
        <v>5.247466023086365</v>
      </c>
      <c r="Z30" s="104"/>
      <c r="AA30" s="104"/>
      <c r="AB30" s="104"/>
      <c r="AC30" s="104"/>
      <c r="AD30" s="104"/>
      <c r="AE30" s="104"/>
      <c r="AF30" s="104"/>
      <c r="AG30" s="104"/>
      <c r="AH30" s="104"/>
      <c r="AI30" s="104"/>
      <c r="AJ30" s="104"/>
      <c r="AK30" s="104"/>
      <c r="AL30" s="104"/>
      <c r="AM30" s="104"/>
    </row>
    <row r="31" spans="1:39">
      <c r="A31" s="39" t="s">
        <v>85</v>
      </c>
      <c r="B31" s="99">
        <v>5.9231017205469314</v>
      </c>
      <c r="C31" s="100">
        <v>0.13454420462497263</v>
      </c>
      <c r="D31" s="99">
        <v>100</v>
      </c>
      <c r="E31" s="100">
        <v>0</v>
      </c>
      <c r="F31" s="101">
        <v>83.388281350002856</v>
      </c>
      <c r="G31" s="102">
        <v>3.1785609059382995</v>
      </c>
      <c r="H31" s="99">
        <v>48.340581983213852</v>
      </c>
      <c r="I31" s="100">
        <v>3.9771404808044841</v>
      </c>
      <c r="J31" s="99">
        <v>95.865426772364941</v>
      </c>
      <c r="K31" s="100">
        <v>1.8740535195581725</v>
      </c>
      <c r="L31" s="101">
        <v>68.400275646883429</v>
      </c>
      <c r="M31" s="102">
        <v>3.7267256579801109</v>
      </c>
      <c r="N31" s="99">
        <v>74.628389548891263</v>
      </c>
      <c r="O31" s="100">
        <v>3.4031916278704073</v>
      </c>
      <c r="P31" s="99">
        <v>14.640415274838089</v>
      </c>
      <c r="Q31" s="100">
        <v>3.0884803982346698</v>
      </c>
      <c r="R31" s="99">
        <v>35.602008532588947</v>
      </c>
      <c r="S31" s="100">
        <v>3.7743933103239051</v>
      </c>
      <c r="T31" s="99">
        <v>77.687779888588892</v>
      </c>
      <c r="U31" s="100">
        <v>3.7388998939038296</v>
      </c>
      <c r="V31" s="101">
        <v>56.594035127807338</v>
      </c>
      <c r="W31" s="102">
        <v>3.434969067023498</v>
      </c>
      <c r="X31" s="99">
        <v>37.987867442443161</v>
      </c>
      <c r="Y31" s="103">
        <v>3.8515013206257498</v>
      </c>
      <c r="Z31" s="104"/>
      <c r="AA31" s="104"/>
      <c r="AB31" s="104"/>
      <c r="AC31" s="104"/>
      <c r="AD31" s="104"/>
      <c r="AE31" s="104"/>
      <c r="AF31" s="104"/>
      <c r="AG31" s="104"/>
      <c r="AH31" s="104"/>
      <c r="AI31" s="104"/>
      <c r="AJ31" s="104"/>
      <c r="AK31" s="104"/>
      <c r="AL31" s="104"/>
      <c r="AM31" s="104"/>
    </row>
    <row r="32" spans="1:39" ht="12.75" customHeight="1">
      <c r="A32" s="39" t="s">
        <v>97</v>
      </c>
      <c r="B32" s="99">
        <v>6.0773664824914029</v>
      </c>
      <c r="C32" s="100">
        <v>0.16132787419156658</v>
      </c>
      <c r="D32" s="99">
        <v>99.44925776723818</v>
      </c>
      <c r="E32" s="100">
        <v>0.55092369824926857</v>
      </c>
      <c r="F32" s="101">
        <v>80.164839365016618</v>
      </c>
      <c r="G32" s="102">
        <v>3.0161092274708321</v>
      </c>
      <c r="H32" s="99">
        <v>68.821576198766536</v>
      </c>
      <c r="I32" s="100">
        <v>3.6625544221175712</v>
      </c>
      <c r="J32" s="99">
        <v>63.727219411676863</v>
      </c>
      <c r="K32" s="100">
        <v>3.7216718104664559</v>
      </c>
      <c r="L32" s="101">
        <v>24.558467152159249</v>
      </c>
      <c r="M32" s="102">
        <v>3.2680475253322494</v>
      </c>
      <c r="N32" s="99">
        <v>81.893842720850444</v>
      </c>
      <c r="O32" s="100">
        <v>3.2632835762076797</v>
      </c>
      <c r="P32" s="99">
        <v>19.161034167456599</v>
      </c>
      <c r="Q32" s="100">
        <v>3.1450517834033369</v>
      </c>
      <c r="R32" s="99">
        <v>68.607691883555304</v>
      </c>
      <c r="S32" s="100">
        <v>3.52494880903618</v>
      </c>
      <c r="T32" s="99">
        <v>91.589546631336958</v>
      </c>
      <c r="U32" s="100">
        <v>2.1146617787004813</v>
      </c>
      <c r="V32" s="101">
        <v>82.537931854755129</v>
      </c>
      <c r="W32" s="102">
        <v>2.7203430885199933</v>
      </c>
      <c r="X32" s="99">
        <v>30.825355294687139</v>
      </c>
      <c r="Y32" s="103">
        <v>3.8446334926892693</v>
      </c>
      <c r="Z32" s="104"/>
      <c r="AA32" s="104"/>
      <c r="AB32" s="104"/>
      <c r="AC32" s="104"/>
      <c r="AD32" s="104"/>
      <c r="AE32" s="104"/>
      <c r="AF32" s="104"/>
      <c r="AG32" s="104"/>
      <c r="AH32" s="104"/>
      <c r="AI32" s="104"/>
      <c r="AJ32" s="104"/>
      <c r="AK32" s="104"/>
      <c r="AL32" s="104"/>
      <c r="AM32" s="104"/>
    </row>
    <row r="33" spans="1:39">
      <c r="A33" s="39" t="s">
        <v>82</v>
      </c>
      <c r="B33" s="99">
        <v>4.8489378055346153</v>
      </c>
      <c r="C33" s="100">
        <v>0.14269860700834885</v>
      </c>
      <c r="D33" s="99">
        <v>98.511934855062663</v>
      </c>
      <c r="E33" s="100">
        <v>0.82450581908012799</v>
      </c>
      <c r="F33" s="101">
        <v>52.849109374365597</v>
      </c>
      <c r="G33" s="102">
        <v>3.6390558110433426</v>
      </c>
      <c r="H33" s="99">
        <v>71.208815551763067</v>
      </c>
      <c r="I33" s="100">
        <v>3.622340184834266</v>
      </c>
      <c r="J33" s="99">
        <v>17.846147583842079</v>
      </c>
      <c r="K33" s="100">
        <v>3.2580558415393592</v>
      </c>
      <c r="L33" s="101">
        <v>15.93805730403426</v>
      </c>
      <c r="M33" s="102">
        <v>3.4398460557860187</v>
      </c>
      <c r="N33" s="99">
        <v>92.433850328978679</v>
      </c>
      <c r="O33" s="100">
        <v>1.8576427172519956</v>
      </c>
      <c r="P33" s="99">
        <v>0.2313282035585123</v>
      </c>
      <c r="Q33" s="100">
        <v>0.23135184113337576</v>
      </c>
      <c r="R33" s="99">
        <v>54.237782574199372</v>
      </c>
      <c r="S33" s="100">
        <v>4.3948943153240085</v>
      </c>
      <c r="T33" s="99">
        <v>68.886219898227765</v>
      </c>
      <c r="U33" s="100">
        <v>3.4266511504855606</v>
      </c>
      <c r="V33" s="101">
        <v>90.285476480453937</v>
      </c>
      <c r="W33" s="102">
        <v>2.2731440519356334</v>
      </c>
      <c r="X33" s="99">
        <v>23.414241698552889</v>
      </c>
      <c r="Y33" s="103">
        <v>3.3021664380121338</v>
      </c>
      <c r="Z33" s="104"/>
      <c r="AA33" s="104"/>
      <c r="AB33" s="104"/>
      <c r="AC33" s="104"/>
      <c r="AD33" s="104"/>
      <c r="AE33" s="104"/>
      <c r="AF33" s="104"/>
      <c r="AG33" s="104"/>
      <c r="AH33" s="104"/>
      <c r="AI33" s="104"/>
      <c r="AJ33" s="104"/>
      <c r="AK33" s="104"/>
      <c r="AL33" s="104"/>
      <c r="AM33" s="104"/>
    </row>
    <row r="34" spans="1:39">
      <c r="A34" s="39" t="s">
        <v>454</v>
      </c>
      <c r="B34" s="99">
        <v>5.2144174990923942</v>
      </c>
      <c r="C34" s="100">
        <v>0.23860078426899833</v>
      </c>
      <c r="D34" s="99">
        <v>96.31645290449103</v>
      </c>
      <c r="E34" s="100">
        <v>2.1768671897463991</v>
      </c>
      <c r="F34" s="101">
        <v>66.137171828279207</v>
      </c>
      <c r="G34" s="102">
        <v>4.6199513883891932</v>
      </c>
      <c r="H34" s="99">
        <v>74.867960339606213</v>
      </c>
      <c r="I34" s="100">
        <v>4.8827306656189862</v>
      </c>
      <c r="J34" s="99">
        <v>63.060753749695472</v>
      </c>
      <c r="K34" s="100">
        <v>5.2796031555762122</v>
      </c>
      <c r="L34" s="101">
        <v>16.804391216109082</v>
      </c>
      <c r="M34" s="102">
        <v>3.9910798452674006</v>
      </c>
      <c r="N34" s="99">
        <v>54.317015755103128</v>
      </c>
      <c r="O34" s="100">
        <v>5.1497127735378845</v>
      </c>
      <c r="P34" s="99">
        <v>30.582523147942592</v>
      </c>
      <c r="Q34" s="100">
        <v>4.5477236041686284</v>
      </c>
      <c r="R34" s="99">
        <v>59.923365863221989</v>
      </c>
      <c r="S34" s="100">
        <v>4.9661678573842041</v>
      </c>
      <c r="T34" s="99">
        <v>60.775113219910139</v>
      </c>
      <c r="U34" s="100">
        <v>4.6507486366880437</v>
      </c>
      <c r="V34" s="101">
        <v>64.072023194134431</v>
      </c>
      <c r="W34" s="102">
        <v>4.3981618993075191</v>
      </c>
      <c r="X34" s="99">
        <v>45.012069221081639</v>
      </c>
      <c r="Y34" s="103">
        <v>6.0168594783146405</v>
      </c>
      <c r="Z34" s="104"/>
      <c r="AA34" s="104"/>
      <c r="AB34" s="104"/>
      <c r="AC34" s="104"/>
      <c r="AD34" s="104"/>
      <c r="AE34" s="104"/>
      <c r="AF34" s="104"/>
      <c r="AG34" s="104"/>
      <c r="AH34" s="104"/>
      <c r="AI34" s="104"/>
      <c r="AJ34" s="104"/>
      <c r="AK34" s="104"/>
      <c r="AL34" s="104"/>
      <c r="AM34" s="104"/>
    </row>
    <row r="35" spans="1:39">
      <c r="A35" s="39" t="s">
        <v>80</v>
      </c>
      <c r="B35" s="99">
        <v>7.704491266526813</v>
      </c>
      <c r="C35" s="100">
        <v>0.14578829452515052</v>
      </c>
      <c r="D35" s="99">
        <v>99.969038882088483</v>
      </c>
      <c r="E35" s="100">
        <v>3.0877736046527358E-2</v>
      </c>
      <c r="F35" s="101">
        <v>92.83140431457835</v>
      </c>
      <c r="G35" s="102">
        <v>2.0348159090463205</v>
      </c>
      <c r="H35" s="99">
        <v>74.816324972629644</v>
      </c>
      <c r="I35" s="100">
        <v>3.2350355067702212</v>
      </c>
      <c r="J35" s="99">
        <v>83.910063469951439</v>
      </c>
      <c r="K35" s="100">
        <v>2.8526430734809232</v>
      </c>
      <c r="L35" s="101">
        <v>68.739230243887278</v>
      </c>
      <c r="M35" s="102">
        <v>3.7566924552738938</v>
      </c>
      <c r="N35" s="99">
        <v>80.713294555185541</v>
      </c>
      <c r="O35" s="100">
        <v>3.214283178730017</v>
      </c>
      <c r="P35" s="99">
        <v>29.858172923838278</v>
      </c>
      <c r="Q35" s="100">
        <v>3.7325470726658825</v>
      </c>
      <c r="R35" s="99">
        <v>97.150039484746529</v>
      </c>
      <c r="S35" s="100">
        <v>1.5686399303472536</v>
      </c>
      <c r="T35" s="99">
        <v>83.824179571743841</v>
      </c>
      <c r="U35" s="100">
        <v>3.2375785334243323</v>
      </c>
      <c r="V35" s="101">
        <v>92.071287002621546</v>
      </c>
      <c r="W35" s="102">
        <v>2.2454384384378314</v>
      </c>
      <c r="X35" s="99">
        <v>66.566302241379844</v>
      </c>
      <c r="Y35" s="103">
        <v>3.6590256833548791</v>
      </c>
      <c r="Z35" s="104"/>
      <c r="AA35" s="104"/>
      <c r="AB35" s="104"/>
      <c r="AC35" s="104"/>
      <c r="AD35" s="104"/>
      <c r="AE35" s="104"/>
      <c r="AF35" s="104"/>
      <c r="AG35" s="104"/>
      <c r="AH35" s="104"/>
      <c r="AI35" s="104"/>
      <c r="AJ35" s="104"/>
      <c r="AK35" s="104"/>
      <c r="AL35" s="104"/>
      <c r="AM35" s="104"/>
    </row>
    <row r="36" spans="1:39">
      <c r="A36" s="39" t="s">
        <v>96</v>
      </c>
      <c r="B36" s="99">
        <v>5.8881730663330822</v>
      </c>
      <c r="C36" s="100">
        <v>0.23868932445109464</v>
      </c>
      <c r="D36" s="99">
        <v>96.313190600051698</v>
      </c>
      <c r="E36" s="100">
        <v>2.1618466379007955</v>
      </c>
      <c r="F36" s="101">
        <v>81.55894867435731</v>
      </c>
      <c r="G36" s="102">
        <v>4.6433893157732582</v>
      </c>
      <c r="H36" s="99">
        <v>74.494513498318696</v>
      </c>
      <c r="I36" s="100">
        <v>5.4565327607943157</v>
      </c>
      <c r="J36" s="99">
        <v>64.905567029447027</v>
      </c>
      <c r="K36" s="100">
        <v>5.9679841124865733</v>
      </c>
      <c r="L36" s="101">
        <v>44.30233478806975</v>
      </c>
      <c r="M36" s="102">
        <v>5.9022723471581333</v>
      </c>
      <c r="N36" s="99">
        <v>70.837454252886758</v>
      </c>
      <c r="O36" s="100">
        <v>5.928295025108091</v>
      </c>
      <c r="P36" s="99">
        <v>25.454457958085239</v>
      </c>
      <c r="Q36" s="100">
        <v>5.8333323603650511</v>
      </c>
      <c r="R36" s="99">
        <v>47.785037567030876</v>
      </c>
      <c r="S36" s="100">
        <v>5.1911580360538387</v>
      </c>
      <c r="T36" s="99">
        <v>54.970752913481512</v>
      </c>
      <c r="U36" s="100">
        <v>6.4020667232915098</v>
      </c>
      <c r="V36" s="101">
        <v>82.015460430046218</v>
      </c>
      <c r="W36" s="102">
        <v>3.6890531854020998</v>
      </c>
      <c r="X36" s="99">
        <v>42.771370269003889</v>
      </c>
      <c r="Y36" s="103">
        <v>6.1761723658457708</v>
      </c>
      <c r="Z36" s="104"/>
      <c r="AA36" s="104"/>
      <c r="AB36" s="104"/>
      <c r="AC36" s="104"/>
      <c r="AD36" s="104"/>
      <c r="AE36" s="104"/>
      <c r="AF36" s="104"/>
      <c r="AG36" s="104"/>
      <c r="AH36" s="104"/>
      <c r="AI36" s="104"/>
      <c r="AJ36" s="104"/>
      <c r="AK36" s="104"/>
      <c r="AL36" s="104"/>
      <c r="AM36" s="104"/>
    </row>
    <row r="37" spans="1:39">
      <c r="A37" s="39" t="s">
        <v>92</v>
      </c>
      <c r="B37" s="99">
        <v>7.6251609894706078</v>
      </c>
      <c r="C37" s="100">
        <v>0.18352999906004075</v>
      </c>
      <c r="D37" s="99">
        <v>99.323113623576205</v>
      </c>
      <c r="E37" s="100">
        <v>0.68424552010756656</v>
      </c>
      <c r="F37" s="101">
        <v>85.901364096210031</v>
      </c>
      <c r="G37" s="102">
        <v>3.3836572757647021</v>
      </c>
      <c r="H37" s="99">
        <v>96.327488603969641</v>
      </c>
      <c r="I37" s="100">
        <v>1.3376204141283921</v>
      </c>
      <c r="J37" s="99">
        <v>86.429314705059937</v>
      </c>
      <c r="K37" s="100">
        <v>2.5756297473164134</v>
      </c>
      <c r="L37" s="101">
        <v>87.89056863856473</v>
      </c>
      <c r="M37" s="102">
        <v>2.680744139749248</v>
      </c>
      <c r="N37" s="99">
        <v>64.982400865200901</v>
      </c>
      <c r="O37" s="100">
        <v>4.2593315847603073</v>
      </c>
      <c r="P37" s="99">
        <v>20.99115384176541</v>
      </c>
      <c r="Q37" s="100">
        <v>4.2031778961394366</v>
      </c>
      <c r="R37" s="99">
        <v>81.736442873543609</v>
      </c>
      <c r="S37" s="100">
        <v>3.8517622266556151</v>
      </c>
      <c r="T37" s="99">
        <v>81.24827852262824</v>
      </c>
      <c r="U37" s="100">
        <v>3.753218283708101</v>
      </c>
      <c r="V37" s="101">
        <v>82.710623335859111</v>
      </c>
      <c r="W37" s="102">
        <v>3.9182485557288644</v>
      </c>
      <c r="X37" s="99">
        <v>76.546648581232461</v>
      </c>
      <c r="Y37" s="103">
        <v>4.2382159165838846</v>
      </c>
      <c r="Z37" s="104"/>
      <c r="AA37" s="104"/>
      <c r="AB37" s="104"/>
      <c r="AC37" s="104"/>
      <c r="AD37" s="104"/>
      <c r="AE37" s="104"/>
      <c r="AF37" s="104"/>
      <c r="AG37" s="104"/>
      <c r="AH37" s="104"/>
      <c r="AI37" s="104"/>
      <c r="AJ37" s="104"/>
      <c r="AK37" s="104"/>
      <c r="AL37" s="104"/>
      <c r="AM37" s="104"/>
    </row>
    <row r="38" spans="1:39">
      <c r="A38" s="39" t="s">
        <v>66</v>
      </c>
      <c r="B38" s="99">
        <v>6.7560875169917161</v>
      </c>
      <c r="C38" s="100">
        <v>0.17845561810855545</v>
      </c>
      <c r="D38" s="99">
        <v>100</v>
      </c>
      <c r="E38" s="100">
        <v>0</v>
      </c>
      <c r="F38" s="101">
        <v>94.196001841921316</v>
      </c>
      <c r="G38" s="102">
        <v>1.5568858429231669</v>
      </c>
      <c r="H38" s="99">
        <v>53.79045300346462</v>
      </c>
      <c r="I38" s="100">
        <v>5.8203466265877557</v>
      </c>
      <c r="J38" s="99">
        <v>90.379797564750135</v>
      </c>
      <c r="K38" s="100">
        <v>2.7983491628668777</v>
      </c>
      <c r="L38" s="101">
        <v>53.491037723910502</v>
      </c>
      <c r="M38" s="102">
        <v>5.7613011147061517</v>
      </c>
      <c r="N38" s="99">
        <v>94.175021751082468</v>
      </c>
      <c r="O38" s="100">
        <v>1.7467908616692671</v>
      </c>
      <c r="P38" s="99">
        <v>11.834659284831719</v>
      </c>
      <c r="Q38" s="100">
        <v>3.7450263197810876</v>
      </c>
      <c r="R38" s="99">
        <v>71.291329067435029</v>
      </c>
      <c r="S38" s="100">
        <v>5.622842414704877</v>
      </c>
      <c r="T38" s="99">
        <v>55.204233468792339</v>
      </c>
      <c r="U38" s="100">
        <v>5.3264387214678575</v>
      </c>
      <c r="V38" s="101">
        <v>92.584631094454863</v>
      </c>
      <c r="W38" s="102">
        <v>0.97581348702170534</v>
      </c>
      <c r="X38" s="99">
        <v>58.661586898528682</v>
      </c>
      <c r="Y38" s="103">
        <v>4.5874999185180618</v>
      </c>
      <c r="Z38" s="104"/>
      <c r="AA38" s="104"/>
      <c r="AB38" s="104"/>
      <c r="AC38" s="104"/>
      <c r="AD38" s="104"/>
      <c r="AE38" s="104"/>
      <c r="AF38" s="104"/>
      <c r="AG38" s="104"/>
      <c r="AH38" s="104"/>
      <c r="AI38" s="104"/>
      <c r="AJ38" s="104"/>
      <c r="AK38" s="104"/>
      <c r="AL38" s="104"/>
      <c r="AM38" s="104"/>
    </row>
    <row r="39" spans="1:39">
      <c r="A39" s="39" t="s">
        <v>58</v>
      </c>
      <c r="B39" s="99">
        <v>6.2477286703969828</v>
      </c>
      <c r="C39" s="100">
        <v>0.13142489553136971</v>
      </c>
      <c r="D39" s="99">
        <v>100</v>
      </c>
      <c r="E39" s="100">
        <v>0</v>
      </c>
      <c r="F39" s="101">
        <v>91.288066366267671</v>
      </c>
      <c r="G39" s="102">
        <v>2.71940607955186</v>
      </c>
      <c r="H39" s="99">
        <v>82.263461296346733</v>
      </c>
      <c r="I39" s="100">
        <v>3.7228965446041231</v>
      </c>
      <c r="J39" s="99">
        <v>84.773876983272373</v>
      </c>
      <c r="K39" s="100">
        <v>4.2395259392884261</v>
      </c>
      <c r="L39" s="101">
        <v>38.491114757099652</v>
      </c>
      <c r="M39" s="102">
        <v>4.1314660157501182</v>
      </c>
      <c r="N39" s="99">
        <v>84.912163256457688</v>
      </c>
      <c r="O39" s="100">
        <v>3.7473433540904777</v>
      </c>
      <c r="P39" s="99">
        <v>13.5875914911115</v>
      </c>
      <c r="Q39" s="100">
        <v>3.1851744010167242</v>
      </c>
      <c r="R39" s="99">
        <v>43.853160245430878</v>
      </c>
      <c r="S39" s="100">
        <v>4.5894061520253402</v>
      </c>
      <c r="T39" s="99">
        <v>13.34769925567505</v>
      </c>
      <c r="U39" s="100">
        <v>2.9195165944673014</v>
      </c>
      <c r="V39" s="101">
        <v>98.179544655947538</v>
      </c>
      <c r="W39" s="102">
        <v>0.83887422690115998</v>
      </c>
      <c r="X39" s="99">
        <v>77.180985305209248</v>
      </c>
      <c r="Y39" s="103">
        <v>3.6432598568511554</v>
      </c>
      <c r="Z39" s="104"/>
      <c r="AA39" s="104"/>
      <c r="AB39" s="104"/>
      <c r="AC39" s="104"/>
      <c r="AD39" s="104"/>
      <c r="AE39" s="104"/>
      <c r="AF39" s="104"/>
      <c r="AG39" s="104"/>
      <c r="AH39" s="104"/>
      <c r="AI39" s="104"/>
      <c r="AJ39" s="104"/>
      <c r="AK39" s="104"/>
      <c r="AL39" s="104"/>
      <c r="AM39" s="104"/>
    </row>
    <row r="40" spans="1:39" ht="12.75" customHeight="1">
      <c r="A40" s="39" t="s">
        <v>76</v>
      </c>
      <c r="B40" s="99">
        <v>5.8282681246469128</v>
      </c>
      <c r="C40" s="100">
        <v>0.13934104153295865</v>
      </c>
      <c r="D40" s="99">
        <v>100</v>
      </c>
      <c r="E40" s="100">
        <v>0</v>
      </c>
      <c r="F40" s="101">
        <v>44.854987534508837</v>
      </c>
      <c r="G40" s="102">
        <v>4.4401199177045196</v>
      </c>
      <c r="H40" s="99">
        <v>65.493574300775293</v>
      </c>
      <c r="I40" s="100">
        <v>3.9928327419003335</v>
      </c>
      <c r="J40" s="99">
        <v>71.031552732089182</v>
      </c>
      <c r="K40" s="100">
        <v>3.5715759701102332</v>
      </c>
      <c r="L40" s="101">
        <v>39.35584436383764</v>
      </c>
      <c r="M40" s="102">
        <v>3.8095517276056987</v>
      </c>
      <c r="N40" s="99">
        <v>67.618526260814107</v>
      </c>
      <c r="O40" s="100">
        <v>4.7737313913816894</v>
      </c>
      <c r="P40" s="99">
        <v>13.02574419122182</v>
      </c>
      <c r="Q40" s="100">
        <v>2.8554417587401035</v>
      </c>
      <c r="R40" s="99">
        <v>88.718606601444165</v>
      </c>
      <c r="S40" s="100">
        <v>2.1545738932777398</v>
      </c>
      <c r="T40" s="99">
        <v>53.998483578796261</v>
      </c>
      <c r="U40" s="100">
        <v>3.6011053682310492</v>
      </c>
      <c r="V40" s="101">
        <v>96.434785515199749</v>
      </c>
      <c r="W40" s="102">
        <v>1.3530316666887785</v>
      </c>
      <c r="X40" s="99">
        <v>43.044740260549048</v>
      </c>
      <c r="Y40" s="103">
        <v>4.2396005153605332</v>
      </c>
      <c r="Z40" s="104"/>
      <c r="AA40" s="104"/>
      <c r="AB40" s="104"/>
      <c r="AC40" s="104"/>
      <c r="AD40" s="104"/>
      <c r="AE40" s="104"/>
      <c r="AF40" s="104"/>
      <c r="AG40" s="104"/>
      <c r="AH40" s="104"/>
      <c r="AI40" s="104"/>
      <c r="AJ40" s="104"/>
      <c r="AK40" s="104"/>
      <c r="AL40" s="104"/>
      <c r="AM40" s="104"/>
    </row>
    <row r="41" spans="1:39">
      <c r="A41" s="39" t="s">
        <v>2</v>
      </c>
      <c r="B41" s="99">
        <v>5.8570361247921179</v>
      </c>
      <c r="C41" s="100">
        <v>0.24693302430271241</v>
      </c>
      <c r="D41" s="99">
        <v>100</v>
      </c>
      <c r="E41" s="100">
        <v>0</v>
      </c>
      <c r="F41" s="101">
        <v>73.422003283954638</v>
      </c>
      <c r="G41" s="102">
        <v>5.3549465110357595</v>
      </c>
      <c r="H41" s="99">
        <v>82.749589490915525</v>
      </c>
      <c r="I41" s="100">
        <v>4.8705251062004864</v>
      </c>
      <c r="J41" s="99">
        <v>92.465517241327362</v>
      </c>
      <c r="K41" s="100">
        <v>3.7802676632340826</v>
      </c>
      <c r="L41" s="101">
        <v>23.044334975331338</v>
      </c>
      <c r="M41" s="102">
        <v>5.8020614565854327</v>
      </c>
      <c r="N41" s="99">
        <v>73.731527093611945</v>
      </c>
      <c r="O41" s="100">
        <v>6.0855375188656309</v>
      </c>
      <c r="P41" s="99">
        <v>24.100164203614479</v>
      </c>
      <c r="Q41" s="100">
        <v>6.4540608893956488</v>
      </c>
      <c r="R41" s="99">
        <v>20.474548440141209</v>
      </c>
      <c r="S41" s="100">
        <v>5.9250464169107682</v>
      </c>
      <c r="T41" s="99">
        <v>67.990147783227513</v>
      </c>
      <c r="U41" s="100">
        <v>6.9377606204015452</v>
      </c>
      <c r="V41" s="101">
        <v>92.465517241327362</v>
      </c>
      <c r="W41" s="102">
        <v>3.5613457129414923</v>
      </c>
      <c r="X41" s="99">
        <v>37.990057320769857</v>
      </c>
      <c r="Y41" s="103">
        <v>7.5701032806544353</v>
      </c>
      <c r="Z41" s="104"/>
      <c r="AA41" s="104"/>
      <c r="AB41" s="104"/>
      <c r="AC41" s="104"/>
      <c r="AD41" s="104"/>
      <c r="AE41" s="104"/>
      <c r="AF41" s="104"/>
      <c r="AG41" s="104"/>
      <c r="AH41" s="104"/>
      <c r="AI41" s="104"/>
      <c r="AJ41" s="104"/>
      <c r="AK41" s="104"/>
      <c r="AL41" s="104"/>
      <c r="AM41" s="104"/>
    </row>
    <row r="42" spans="1:39">
      <c r="A42" s="39" t="s">
        <v>93</v>
      </c>
      <c r="B42" s="99">
        <v>6.0087067134803052</v>
      </c>
      <c r="C42" s="100">
        <v>0.17801980213141863</v>
      </c>
      <c r="D42" s="99">
        <v>99.173802972590792</v>
      </c>
      <c r="E42" s="100">
        <v>0.59434505657705905</v>
      </c>
      <c r="F42" s="101">
        <v>73.116861879791173</v>
      </c>
      <c r="G42" s="102">
        <v>3.3272510621321083</v>
      </c>
      <c r="H42" s="99">
        <v>73.381468583108912</v>
      </c>
      <c r="I42" s="100">
        <v>3.3550842477357206</v>
      </c>
      <c r="J42" s="99">
        <v>68.071904942100261</v>
      </c>
      <c r="K42" s="100">
        <v>4.0155738584932301</v>
      </c>
      <c r="L42" s="101">
        <v>55.204834788866982</v>
      </c>
      <c r="M42" s="102">
        <v>4.0594675886192642</v>
      </c>
      <c r="N42" s="99">
        <v>65.462748678573064</v>
      </c>
      <c r="O42" s="100">
        <v>3.0822458994637199</v>
      </c>
      <c r="P42" s="99">
        <v>38.163825950086213</v>
      </c>
      <c r="Q42" s="100">
        <v>3.8751574066780994</v>
      </c>
      <c r="R42" s="99">
        <v>65.930032035377053</v>
      </c>
      <c r="S42" s="100">
        <v>4.1734984808636035</v>
      </c>
      <c r="T42" s="99">
        <v>45.279240922694257</v>
      </c>
      <c r="U42" s="100">
        <v>4.2770975062403895</v>
      </c>
      <c r="V42" s="101">
        <v>85.697834241485836</v>
      </c>
      <c r="W42" s="102">
        <v>2.837008333550465</v>
      </c>
      <c r="X42" s="99">
        <v>39.586752407942853</v>
      </c>
      <c r="Y42" s="103">
        <v>3.8977029480047483</v>
      </c>
      <c r="Z42" s="104"/>
      <c r="AA42" s="104"/>
      <c r="AB42" s="104"/>
      <c r="AC42" s="104"/>
      <c r="AD42" s="104"/>
      <c r="AE42" s="104"/>
      <c r="AF42" s="104"/>
      <c r="AG42" s="104"/>
      <c r="AH42" s="104"/>
      <c r="AI42" s="104"/>
      <c r="AJ42" s="104"/>
      <c r="AK42" s="104"/>
      <c r="AL42" s="104"/>
      <c r="AM42" s="104"/>
    </row>
    <row r="43" spans="1:39">
      <c r="A43" s="39" t="s">
        <v>106</v>
      </c>
      <c r="B43" s="99">
        <v>5.84</v>
      </c>
      <c r="C43" s="100">
        <v>0.14532731798896018</v>
      </c>
      <c r="D43" s="99">
        <v>100</v>
      </c>
      <c r="E43" s="100">
        <v>0</v>
      </c>
      <c r="F43" s="101">
        <v>57.258064516129039</v>
      </c>
      <c r="G43" s="102">
        <v>4.4053995562105905</v>
      </c>
      <c r="H43" s="99">
        <v>85.483870967741936</v>
      </c>
      <c r="I43" s="100">
        <v>3.3768449159537326</v>
      </c>
      <c r="J43" s="99">
        <v>92.000000000000014</v>
      </c>
      <c r="K43" s="100">
        <v>2.529821950066641</v>
      </c>
      <c r="L43" s="101">
        <v>8.0000000000000018</v>
      </c>
      <c r="M43" s="102">
        <v>2.4657800851969744</v>
      </c>
      <c r="N43" s="99">
        <v>85.600000000000009</v>
      </c>
      <c r="O43" s="100">
        <v>3.1496124024505359</v>
      </c>
      <c r="P43" s="99">
        <v>11.29032258064516</v>
      </c>
      <c r="Q43" s="100">
        <v>2.7925453531463824</v>
      </c>
      <c r="R43" s="99">
        <v>29.838709677419359</v>
      </c>
      <c r="S43" s="100">
        <v>4.2710831230500528</v>
      </c>
      <c r="T43" s="99">
        <v>80.800000000000011</v>
      </c>
      <c r="U43" s="100">
        <v>2.8844411404196757</v>
      </c>
      <c r="V43" s="101">
        <v>99.200000000000017</v>
      </c>
      <c r="W43" s="102">
        <v>0.80000001280033628</v>
      </c>
      <c r="X43" s="99">
        <v>36</v>
      </c>
      <c r="Y43" s="103">
        <v>4.4542352678713506</v>
      </c>
      <c r="Z43" s="104"/>
      <c r="AA43" s="104"/>
      <c r="AB43" s="104"/>
      <c r="AC43" s="104"/>
      <c r="AD43" s="104"/>
      <c r="AE43" s="104"/>
      <c r="AF43" s="104"/>
      <c r="AG43" s="104"/>
      <c r="AH43" s="104"/>
      <c r="AI43" s="104"/>
      <c r="AJ43" s="104"/>
      <c r="AK43" s="104"/>
      <c r="AL43" s="104"/>
      <c r="AM43" s="104"/>
    </row>
    <row r="44" spans="1:39">
      <c r="A44" s="39" t="s">
        <v>71</v>
      </c>
      <c r="B44" s="99">
        <v>6.2310945785148393</v>
      </c>
      <c r="C44" s="100">
        <v>0.17052258457737032</v>
      </c>
      <c r="D44" s="99">
        <v>99.419190591394937</v>
      </c>
      <c r="E44" s="100">
        <v>0.58027762106348957</v>
      </c>
      <c r="F44" s="101">
        <v>91.923193267678428</v>
      </c>
      <c r="G44" s="102">
        <v>2.6002602095900733</v>
      </c>
      <c r="H44" s="99">
        <v>88.301655220101324</v>
      </c>
      <c r="I44" s="100">
        <v>2.8443638876317494</v>
      </c>
      <c r="J44" s="99">
        <v>80.952856544821486</v>
      </c>
      <c r="K44" s="100">
        <v>4.2921865402579762</v>
      </c>
      <c r="L44" s="101">
        <v>25.260650664560409</v>
      </c>
      <c r="M44" s="102">
        <v>4.2343478159090546</v>
      </c>
      <c r="N44" s="99">
        <v>87.510033279884098</v>
      </c>
      <c r="O44" s="100">
        <v>3.2889398880496974</v>
      </c>
      <c r="P44" s="99">
        <v>23.88711273840747</v>
      </c>
      <c r="Q44" s="100">
        <v>3.8197708374980821</v>
      </c>
      <c r="R44" s="99">
        <v>15.84326800140254</v>
      </c>
      <c r="S44" s="100">
        <v>3.2995063444188113</v>
      </c>
      <c r="T44" s="99">
        <v>76.622376427342303</v>
      </c>
      <c r="U44" s="100">
        <v>4.0122842983966596</v>
      </c>
      <c r="V44" s="101">
        <v>93.706571082335259</v>
      </c>
      <c r="W44" s="102">
        <v>2.300751093502988</v>
      </c>
      <c r="X44" s="99">
        <v>41.191482567385442</v>
      </c>
      <c r="Y44" s="103">
        <v>4.4654181851248236</v>
      </c>
      <c r="Z44" s="104"/>
      <c r="AA44" s="104"/>
      <c r="AB44" s="104"/>
      <c r="AC44" s="104"/>
      <c r="AD44" s="104"/>
      <c r="AE44" s="104"/>
      <c r="AF44" s="104"/>
      <c r="AG44" s="104"/>
      <c r="AH44" s="104"/>
      <c r="AI44" s="104"/>
      <c r="AJ44" s="104"/>
      <c r="AK44" s="104"/>
      <c r="AL44" s="104"/>
      <c r="AM44" s="104"/>
    </row>
    <row r="45" spans="1:39">
      <c r="A45" s="39" t="s">
        <v>89</v>
      </c>
      <c r="B45" s="99">
        <v>6.4987021294149443</v>
      </c>
      <c r="C45" s="100">
        <v>0.52346962149062526</v>
      </c>
      <c r="D45" s="99">
        <v>99.717116074618517</v>
      </c>
      <c r="E45" s="100">
        <v>0.28491991279404971</v>
      </c>
      <c r="F45" s="101">
        <v>77.173729784273419</v>
      </c>
      <c r="G45" s="102">
        <v>7.6882600500187799</v>
      </c>
      <c r="H45" s="99">
        <v>82.076545475841272</v>
      </c>
      <c r="I45" s="100">
        <v>8.6403199146468168</v>
      </c>
      <c r="J45" s="99">
        <v>85.301229498593955</v>
      </c>
      <c r="K45" s="100">
        <v>8.7227799388892073</v>
      </c>
      <c r="L45" s="101">
        <v>36.543529112651889</v>
      </c>
      <c r="M45" s="102">
        <v>6.3328620027805353</v>
      </c>
      <c r="N45" s="99">
        <v>81.715934868483316</v>
      </c>
      <c r="O45" s="100">
        <v>8.6011699336047638</v>
      </c>
      <c r="P45" s="99">
        <v>11.1924598091469</v>
      </c>
      <c r="Q45" s="100">
        <v>3.8400779630014394</v>
      </c>
      <c r="R45" s="99">
        <v>50.749995666926253</v>
      </c>
      <c r="S45" s="100">
        <v>9.2562354795586419</v>
      </c>
      <c r="T45" s="99">
        <v>74.936374467378741</v>
      </c>
      <c r="U45" s="100">
        <v>9.2005375730178773</v>
      </c>
      <c r="V45" s="101">
        <v>91.48536333843083</v>
      </c>
      <c r="W45" s="102">
        <v>7.7309566075959868</v>
      </c>
      <c r="X45" s="99">
        <v>60.911390792343433</v>
      </c>
      <c r="Y45" s="103">
        <v>6.2096455527864887</v>
      </c>
      <c r="Z45" s="104"/>
      <c r="AA45" s="104"/>
      <c r="AB45" s="104"/>
      <c r="AC45" s="104"/>
      <c r="AD45" s="104"/>
      <c r="AE45" s="104"/>
      <c r="AF45" s="104"/>
      <c r="AG45" s="104"/>
      <c r="AH45" s="104"/>
      <c r="AI45" s="104"/>
      <c r="AJ45" s="104"/>
      <c r="AK45" s="104"/>
      <c r="AL45" s="104"/>
      <c r="AM45" s="104"/>
    </row>
    <row r="46" spans="1:39">
      <c r="A46" s="39" t="s">
        <v>103</v>
      </c>
      <c r="B46" s="99">
        <v>5.1623316048454999</v>
      </c>
      <c r="C46" s="100">
        <v>0.16106783901177091</v>
      </c>
      <c r="D46" s="99">
        <v>97.538065205990733</v>
      </c>
      <c r="E46" s="100">
        <v>1.10340804512593</v>
      </c>
      <c r="F46" s="101">
        <v>77.90380786091032</v>
      </c>
      <c r="G46" s="102">
        <v>3.0894651859960183</v>
      </c>
      <c r="H46" s="99">
        <v>62.681801846793803</v>
      </c>
      <c r="I46" s="100">
        <v>3.7869970913581854</v>
      </c>
      <c r="J46" s="99">
        <v>80.580474640491673</v>
      </c>
      <c r="K46" s="100">
        <v>2.8945195853664667</v>
      </c>
      <c r="L46" s="101">
        <v>18.91511257647112</v>
      </c>
      <c r="M46" s="102">
        <v>2.7888654038546674</v>
      </c>
      <c r="N46" s="99">
        <v>80.480635068721469</v>
      </c>
      <c r="O46" s="100">
        <v>2.7191294513629192</v>
      </c>
      <c r="P46" s="99">
        <v>9.1743530987890249</v>
      </c>
      <c r="Q46" s="100">
        <v>1.854660825766139</v>
      </c>
      <c r="R46" s="99">
        <v>29.130838047760498</v>
      </c>
      <c r="S46" s="100">
        <v>3.5163196516886086</v>
      </c>
      <c r="T46" s="99">
        <v>32.364623499773842</v>
      </c>
      <c r="U46" s="100">
        <v>3.6188937633732516</v>
      </c>
      <c r="V46" s="101">
        <v>84.694752150430304</v>
      </c>
      <c r="W46" s="102">
        <v>2.6589164392003708</v>
      </c>
      <c r="X46" s="99">
        <v>41.623167086133662</v>
      </c>
      <c r="Y46" s="103">
        <v>3.2175497219116127</v>
      </c>
      <c r="Z46" s="104"/>
      <c r="AA46" s="104"/>
      <c r="AB46" s="104"/>
      <c r="AC46" s="104"/>
      <c r="AD46" s="104"/>
      <c r="AE46" s="104"/>
      <c r="AF46" s="104"/>
      <c r="AG46" s="104"/>
      <c r="AH46" s="104"/>
      <c r="AI46" s="104"/>
      <c r="AJ46" s="104"/>
      <c r="AK46" s="104"/>
      <c r="AL46" s="104"/>
      <c r="AM46" s="104"/>
    </row>
    <row r="47" spans="1:39">
      <c r="A47" s="39" t="s">
        <v>74</v>
      </c>
      <c r="B47" s="99">
        <v>5.5537253169254006</v>
      </c>
      <c r="C47" s="100">
        <v>0.26090754014725637</v>
      </c>
      <c r="D47" s="99">
        <v>97.004008085243271</v>
      </c>
      <c r="E47" s="100">
        <v>1.4763658918039724</v>
      </c>
      <c r="F47" s="101">
        <v>64.403137875299876</v>
      </c>
      <c r="G47" s="102">
        <v>4.3364781630427611</v>
      </c>
      <c r="H47" s="99">
        <v>70.838714677550826</v>
      </c>
      <c r="I47" s="100">
        <v>4.175771126454598</v>
      </c>
      <c r="J47" s="99">
        <v>63.8145225738755</v>
      </c>
      <c r="K47" s="100">
        <v>4.3498330098037883</v>
      </c>
      <c r="L47" s="101">
        <v>35.350586231781378</v>
      </c>
      <c r="M47" s="102">
        <v>3.4530133051442591</v>
      </c>
      <c r="N47" s="99">
        <v>60.493158470785787</v>
      </c>
      <c r="O47" s="100">
        <v>4.9773382587517059</v>
      </c>
      <c r="P47" s="99">
        <v>63.486678052357277</v>
      </c>
      <c r="Q47" s="100">
        <v>4.5679715527371343</v>
      </c>
      <c r="R47" s="99">
        <v>38.455294072277461</v>
      </c>
      <c r="S47" s="100">
        <v>4.6293856769424471</v>
      </c>
      <c r="T47" s="99">
        <v>41.546762649865457</v>
      </c>
      <c r="U47" s="100">
        <v>5.0742396954960052</v>
      </c>
      <c r="V47" s="101">
        <v>53.881175325773278</v>
      </c>
      <c r="W47" s="102">
        <v>4.781865606892457</v>
      </c>
      <c r="X47" s="99">
        <v>63.887053002368113</v>
      </c>
      <c r="Y47" s="103">
        <v>4.212069682789628</v>
      </c>
      <c r="Z47" s="104"/>
      <c r="AA47" s="104"/>
      <c r="AB47" s="104"/>
      <c r="AC47" s="104"/>
      <c r="AD47" s="104"/>
      <c r="AE47" s="104"/>
      <c r="AF47" s="104"/>
      <c r="AG47" s="104"/>
      <c r="AH47" s="104"/>
      <c r="AI47" s="104"/>
      <c r="AJ47" s="104"/>
      <c r="AK47" s="104"/>
      <c r="AL47" s="104"/>
      <c r="AM47" s="104"/>
    </row>
    <row r="48" spans="1:39" ht="12.75" customHeight="1">
      <c r="A48" s="39" t="s">
        <v>60</v>
      </c>
      <c r="B48" s="99">
        <v>7.0654351850853896</v>
      </c>
      <c r="C48" s="100">
        <v>0.13798639283134137</v>
      </c>
      <c r="D48" s="99">
        <v>100</v>
      </c>
      <c r="E48" s="100">
        <v>0</v>
      </c>
      <c r="F48" s="101">
        <v>82.030264201785542</v>
      </c>
      <c r="G48" s="102">
        <v>3.6004114250016723</v>
      </c>
      <c r="H48" s="99">
        <v>35.272035996275697</v>
      </c>
      <c r="I48" s="100">
        <v>4.6922716718790687</v>
      </c>
      <c r="J48" s="99">
        <v>83.55764446422576</v>
      </c>
      <c r="K48" s="100">
        <v>4.1112926606713005</v>
      </c>
      <c r="L48" s="101">
        <v>75.422817114448407</v>
      </c>
      <c r="M48" s="102">
        <v>5.1257940111084217</v>
      </c>
      <c r="N48" s="99">
        <v>82.15785142894984</v>
      </c>
      <c r="O48" s="100">
        <v>4.2705920577274394</v>
      </c>
      <c r="P48" s="99">
        <v>8.0292696340022189</v>
      </c>
      <c r="Q48" s="100">
        <v>2.7145419983663341</v>
      </c>
      <c r="R48" s="99">
        <v>96.028815493621266</v>
      </c>
      <c r="S48" s="100">
        <v>1.3616198539082993</v>
      </c>
      <c r="T48" s="99">
        <v>80.791941693686269</v>
      </c>
      <c r="U48" s="100">
        <v>4.2085073438551515</v>
      </c>
      <c r="V48" s="101">
        <v>97.077301121018095</v>
      </c>
      <c r="W48" s="102">
        <v>1.3655311006087789</v>
      </c>
      <c r="X48" s="99">
        <v>67.021592428770944</v>
      </c>
      <c r="Y48" s="103">
        <v>5.1719990900912798</v>
      </c>
      <c r="Z48" s="104"/>
      <c r="AA48" s="104"/>
      <c r="AB48" s="104"/>
      <c r="AC48" s="104"/>
      <c r="AD48" s="104"/>
      <c r="AE48" s="104"/>
      <c r="AF48" s="104"/>
      <c r="AG48" s="104"/>
      <c r="AH48" s="104"/>
      <c r="AI48" s="104"/>
      <c r="AJ48" s="104"/>
      <c r="AK48" s="104"/>
      <c r="AL48" s="104"/>
      <c r="AM48" s="104"/>
    </row>
    <row r="49" spans="1:39">
      <c r="A49" s="39" t="s">
        <v>109</v>
      </c>
      <c r="B49" s="99">
        <v>5.1549646164553673</v>
      </c>
      <c r="C49" s="100">
        <v>0.21548356068622812</v>
      </c>
      <c r="D49" s="99">
        <v>95.223494792888104</v>
      </c>
      <c r="E49" s="100">
        <v>2.1911662987234513</v>
      </c>
      <c r="F49" s="101">
        <v>46.5735990580094</v>
      </c>
      <c r="G49" s="102">
        <v>3.7027357684568507</v>
      </c>
      <c r="H49" s="99">
        <v>70.126451184050978</v>
      </c>
      <c r="I49" s="100">
        <v>4.2036629710470166</v>
      </c>
      <c r="J49" s="99">
        <v>77.569375097505471</v>
      </c>
      <c r="K49" s="100">
        <v>3.4063194187767811</v>
      </c>
      <c r="L49" s="101">
        <v>30.712524404058708</v>
      </c>
      <c r="M49" s="102">
        <v>4.0045176965835125</v>
      </c>
      <c r="N49" s="99">
        <v>28.72110108024863</v>
      </c>
      <c r="O49" s="100">
        <v>3.3779552377546995</v>
      </c>
      <c r="P49" s="99">
        <v>18.342559589236082</v>
      </c>
      <c r="Q49" s="100">
        <v>3.0489943467040237</v>
      </c>
      <c r="R49" s="99">
        <v>76.872890541779753</v>
      </c>
      <c r="S49" s="100">
        <v>3.558034809818249</v>
      </c>
      <c r="T49" s="99">
        <v>69.981670476023211</v>
      </c>
      <c r="U49" s="100">
        <v>4.0782217207191707</v>
      </c>
      <c r="V49" s="101">
        <v>55.606650521160503</v>
      </c>
      <c r="W49" s="102">
        <v>4.1532600049195443</v>
      </c>
      <c r="X49" s="99">
        <v>43.429155420918569</v>
      </c>
      <c r="Y49" s="103">
        <v>4.3310121935780534</v>
      </c>
      <c r="Z49" s="104"/>
      <c r="AA49" s="104"/>
      <c r="AB49" s="104"/>
      <c r="AC49" s="104"/>
      <c r="AD49" s="104"/>
      <c r="AE49" s="104"/>
      <c r="AF49" s="104"/>
      <c r="AG49" s="104"/>
      <c r="AH49" s="104"/>
      <c r="AI49" s="104"/>
      <c r="AJ49" s="104"/>
      <c r="AK49" s="104"/>
      <c r="AL49" s="104"/>
      <c r="AM49" s="104"/>
    </row>
    <row r="50" spans="1:39">
      <c r="A50" s="39" t="s">
        <v>102</v>
      </c>
      <c r="B50" s="99">
        <v>6.9021582907591412</v>
      </c>
      <c r="C50" s="100">
        <v>0.1052816785267104</v>
      </c>
      <c r="D50" s="99">
        <v>100</v>
      </c>
      <c r="E50" s="100">
        <v>0</v>
      </c>
      <c r="F50" s="101">
        <v>90.219754338919273</v>
      </c>
      <c r="G50" s="102">
        <v>2.3070966532042485</v>
      </c>
      <c r="H50" s="99">
        <v>96.218462021568982</v>
      </c>
      <c r="I50" s="100">
        <v>1.990756218132564</v>
      </c>
      <c r="J50" s="99">
        <v>99.47854390859591</v>
      </c>
      <c r="K50" s="100">
        <v>0.5214560737231082</v>
      </c>
      <c r="L50" s="101">
        <v>36.505851661292027</v>
      </c>
      <c r="M50" s="102">
        <v>4.6057266518158047</v>
      </c>
      <c r="N50" s="99">
        <v>88.13392997330287</v>
      </c>
      <c r="O50" s="100">
        <v>3.3276985657248397</v>
      </c>
      <c r="P50" s="99">
        <v>5.4772515912456319</v>
      </c>
      <c r="Q50" s="100">
        <v>2.6150636436463541</v>
      </c>
      <c r="R50" s="99">
        <v>47.71912025798273</v>
      </c>
      <c r="S50" s="100">
        <v>4.0538530084747517</v>
      </c>
      <c r="T50" s="99">
        <v>82.656678382057237</v>
      </c>
      <c r="U50" s="100">
        <v>2.989223823793989</v>
      </c>
      <c r="V50" s="101">
        <v>97.914175634383611</v>
      </c>
      <c r="W50" s="102">
        <v>1.0429120767251154</v>
      </c>
      <c r="X50" s="99">
        <v>47.438598462501197</v>
      </c>
      <c r="Y50" s="103">
        <v>4.7882512259847347</v>
      </c>
      <c r="Z50" s="104"/>
      <c r="AA50" s="104"/>
      <c r="AB50" s="104"/>
      <c r="AC50" s="104"/>
      <c r="AD50" s="104"/>
      <c r="AE50" s="104"/>
      <c r="AF50" s="104"/>
      <c r="AG50" s="104"/>
      <c r="AH50" s="104"/>
      <c r="AI50" s="104"/>
      <c r="AJ50" s="104"/>
      <c r="AK50" s="104"/>
      <c r="AL50" s="104"/>
      <c r="AM50" s="104"/>
    </row>
    <row r="51" spans="1:39">
      <c r="A51" s="39" t="s">
        <v>77</v>
      </c>
      <c r="B51" s="99">
        <v>5.4885065146917107</v>
      </c>
      <c r="C51" s="100">
        <v>0.16797303174506995</v>
      </c>
      <c r="D51" s="99">
        <v>98.848415693579256</v>
      </c>
      <c r="E51" s="100">
        <v>0.90034433363599076</v>
      </c>
      <c r="F51" s="101">
        <v>57.107508688034592</v>
      </c>
      <c r="G51" s="102">
        <v>4.2082918622744652</v>
      </c>
      <c r="H51" s="99">
        <v>67.076244503055165</v>
      </c>
      <c r="I51" s="100">
        <v>3.9906451026916967</v>
      </c>
      <c r="J51" s="99">
        <v>71.011569854010602</v>
      </c>
      <c r="K51" s="100">
        <v>3.7033883876418705</v>
      </c>
      <c r="L51" s="101">
        <v>23.359372773161081</v>
      </c>
      <c r="M51" s="102">
        <v>3.4300793091514241</v>
      </c>
      <c r="N51" s="99">
        <v>53.896563644821477</v>
      </c>
      <c r="O51" s="100">
        <v>4.1096785478042781</v>
      </c>
      <c r="P51" s="99">
        <v>6.8352519121205573</v>
      </c>
      <c r="Q51" s="100">
        <v>1.9279594032725245</v>
      </c>
      <c r="R51" s="99">
        <v>78.577918397310896</v>
      </c>
      <c r="S51" s="100">
        <v>3.6566284098854847</v>
      </c>
      <c r="T51" s="99">
        <v>53.840455706765717</v>
      </c>
      <c r="U51" s="100">
        <v>4.2426976569107291</v>
      </c>
      <c r="V51" s="101">
        <v>90.245374860337776</v>
      </c>
      <c r="W51" s="102">
        <v>2.4913662359679063</v>
      </c>
      <c r="X51" s="99">
        <v>48.017788786343267</v>
      </c>
      <c r="Y51" s="103">
        <v>4.4673703283035984</v>
      </c>
      <c r="Z51" s="104"/>
      <c r="AA51" s="104"/>
      <c r="AB51" s="104"/>
      <c r="AC51" s="104"/>
      <c r="AD51" s="104"/>
      <c r="AE51" s="104"/>
      <c r="AF51" s="104"/>
      <c r="AG51" s="104"/>
      <c r="AH51" s="104"/>
      <c r="AI51" s="104"/>
      <c r="AJ51" s="104"/>
      <c r="AK51" s="104"/>
      <c r="AL51" s="104"/>
      <c r="AM51" s="104"/>
    </row>
    <row r="52" spans="1:39">
      <c r="A52" s="39" t="s">
        <v>59</v>
      </c>
      <c r="B52" s="99">
        <v>6.6388284181306663</v>
      </c>
      <c r="C52" s="100">
        <v>0.149894229750306</v>
      </c>
      <c r="D52" s="99">
        <v>100</v>
      </c>
      <c r="E52" s="100">
        <v>0</v>
      </c>
      <c r="F52" s="101">
        <v>80.170408480511171</v>
      </c>
      <c r="G52" s="102">
        <v>3.7639343282899924</v>
      </c>
      <c r="H52" s="99">
        <v>86.729370691501359</v>
      </c>
      <c r="I52" s="100">
        <v>3.384483510749591</v>
      </c>
      <c r="J52" s="99">
        <v>90.92148151313782</v>
      </c>
      <c r="K52" s="100">
        <v>2.9296191737496895</v>
      </c>
      <c r="L52" s="101">
        <v>34.334192405706517</v>
      </c>
      <c r="M52" s="102">
        <v>5.0973565305673478</v>
      </c>
      <c r="N52" s="99">
        <v>85.745767485961707</v>
      </c>
      <c r="O52" s="100">
        <v>3.4511985183183786</v>
      </c>
      <c r="P52" s="99">
        <v>7.6956821023290543</v>
      </c>
      <c r="Q52" s="100">
        <v>2.3619760628530906</v>
      </c>
      <c r="R52" s="99">
        <v>48.192017432257721</v>
      </c>
      <c r="S52" s="100">
        <v>4.1489022594176665</v>
      </c>
      <c r="T52" s="99">
        <v>80.00322528166906</v>
      </c>
      <c r="U52" s="100">
        <v>3.2669039214152962</v>
      </c>
      <c r="V52" s="101">
        <v>98.283161961100078</v>
      </c>
      <c r="W52" s="102">
        <v>1.2415025844595891</v>
      </c>
      <c r="X52" s="99">
        <v>53.476269878650903</v>
      </c>
      <c r="Y52" s="103">
        <v>4.7398207961636123</v>
      </c>
      <c r="Z52" s="104"/>
      <c r="AA52" s="104"/>
      <c r="AB52" s="104"/>
      <c r="AC52" s="104"/>
      <c r="AD52" s="104"/>
      <c r="AE52" s="104"/>
      <c r="AF52" s="104"/>
      <c r="AG52" s="104"/>
      <c r="AH52" s="104"/>
      <c r="AI52" s="104"/>
      <c r="AJ52" s="104"/>
      <c r="AK52" s="104"/>
      <c r="AL52" s="104"/>
      <c r="AM52" s="104"/>
    </row>
    <row r="53" spans="1:39">
      <c r="A53" s="39" t="s">
        <v>64</v>
      </c>
      <c r="B53" s="99">
        <v>7.4440883435642231</v>
      </c>
      <c r="C53" s="100">
        <v>0.12232934249753187</v>
      </c>
      <c r="D53" s="99">
        <v>100</v>
      </c>
      <c r="E53" s="100">
        <v>0</v>
      </c>
      <c r="F53" s="101">
        <v>89.135021160304134</v>
      </c>
      <c r="G53" s="102">
        <v>2.0670136820635969</v>
      </c>
      <c r="H53" s="99">
        <v>88.154273124178886</v>
      </c>
      <c r="I53" s="100">
        <v>2.7799986595140131</v>
      </c>
      <c r="J53" s="99">
        <v>69.425999300929575</v>
      </c>
      <c r="K53" s="100">
        <v>3.1718174507803338</v>
      </c>
      <c r="L53" s="101">
        <v>88.026199637690951</v>
      </c>
      <c r="M53" s="102">
        <v>2.1922650493734714</v>
      </c>
      <c r="N53" s="99">
        <v>94.660531031806457</v>
      </c>
      <c r="O53" s="100">
        <v>1.9950903936104099</v>
      </c>
      <c r="P53" s="99">
        <v>10.368857337715401</v>
      </c>
      <c r="Q53" s="100">
        <v>2.3044008368470719</v>
      </c>
      <c r="R53" s="99">
        <v>61.704910716060873</v>
      </c>
      <c r="S53" s="100">
        <v>4.0630000591169741</v>
      </c>
      <c r="T53" s="99">
        <v>67.393811626111926</v>
      </c>
      <c r="U53" s="100">
        <v>3.8436058230879553</v>
      </c>
      <c r="V53" s="101">
        <v>98.238920266812798</v>
      </c>
      <c r="W53" s="102">
        <v>1.1604594705259421</v>
      </c>
      <c r="X53" s="99">
        <v>78.930201786484844</v>
      </c>
      <c r="Y53" s="103">
        <v>3.2589484802957158</v>
      </c>
      <c r="Z53" s="104"/>
      <c r="AA53" s="104"/>
      <c r="AB53" s="104"/>
      <c r="AC53" s="104"/>
      <c r="AD53" s="104"/>
      <c r="AE53" s="104"/>
      <c r="AF53" s="104"/>
      <c r="AG53" s="104"/>
      <c r="AH53" s="104"/>
      <c r="AI53" s="104"/>
      <c r="AJ53" s="104"/>
      <c r="AK53" s="104"/>
      <c r="AL53" s="104"/>
      <c r="AM53" s="104"/>
    </row>
    <row r="54" spans="1:39">
      <c r="A54" s="39" t="s">
        <v>95</v>
      </c>
      <c r="B54" s="99">
        <v>5.208577850999859</v>
      </c>
      <c r="C54" s="100">
        <v>0.18535657108039075</v>
      </c>
      <c r="D54" s="99">
        <v>99.80147917204026</v>
      </c>
      <c r="E54" s="100">
        <v>0.12992078094519127</v>
      </c>
      <c r="F54" s="101">
        <v>74.420835448497527</v>
      </c>
      <c r="G54" s="102">
        <v>3.5432791487420769</v>
      </c>
      <c r="H54" s="99">
        <v>46.540442727235202</v>
      </c>
      <c r="I54" s="100">
        <v>3.6725979347821376</v>
      </c>
      <c r="J54" s="99">
        <v>83.306320285656199</v>
      </c>
      <c r="K54" s="100">
        <v>3.6241969032289245</v>
      </c>
      <c r="L54" s="101">
        <v>43.885078074228701</v>
      </c>
      <c r="M54" s="102">
        <v>3.8488851316302108</v>
      </c>
      <c r="N54" s="99">
        <v>67.568601495564153</v>
      </c>
      <c r="O54" s="100">
        <v>3.6624090591564267</v>
      </c>
      <c r="P54" s="99">
        <v>9.6115860412810665</v>
      </c>
      <c r="Q54" s="100">
        <v>2.8424691443653041</v>
      </c>
      <c r="R54" s="99">
        <v>38.730006674532397</v>
      </c>
      <c r="S54" s="100">
        <v>3.768531790653896</v>
      </c>
      <c r="T54" s="99">
        <v>45.175170166049462</v>
      </c>
      <c r="U54" s="100">
        <v>3.9907035260068313</v>
      </c>
      <c r="V54" s="101">
        <v>60.899949094269068</v>
      </c>
      <c r="W54" s="102">
        <v>3.7036199122852382</v>
      </c>
      <c r="X54" s="99">
        <v>52.177050011818572</v>
      </c>
      <c r="Y54" s="103">
        <v>3.704414701992444</v>
      </c>
      <c r="Z54" s="104"/>
      <c r="AA54" s="104"/>
      <c r="AB54" s="104"/>
      <c r="AC54" s="104"/>
      <c r="AD54" s="104"/>
      <c r="AE54" s="104"/>
      <c r="AF54" s="104"/>
      <c r="AG54" s="104"/>
      <c r="AH54" s="104"/>
      <c r="AI54" s="104"/>
      <c r="AJ54" s="104"/>
      <c r="AK54" s="104"/>
      <c r="AL54" s="104"/>
      <c r="AM54" s="104"/>
    </row>
    <row r="55" spans="1:39">
      <c r="A55" s="39" t="s">
        <v>72</v>
      </c>
      <c r="B55" s="99">
        <v>5.0012692752618833</v>
      </c>
      <c r="C55" s="100">
        <v>0.42738680460479406</v>
      </c>
      <c r="D55" s="99">
        <v>100</v>
      </c>
      <c r="E55" s="100">
        <v>0</v>
      </c>
      <c r="F55" s="101">
        <v>28.32396491478368</v>
      </c>
      <c r="G55" s="102">
        <v>5.286376428428234</v>
      </c>
      <c r="H55" s="99">
        <v>65.968889569209892</v>
      </c>
      <c r="I55" s="100">
        <v>8.6470590234994944</v>
      </c>
      <c r="J55" s="99">
        <v>59.360984540586877</v>
      </c>
      <c r="K55" s="100">
        <v>8.2342063423940743</v>
      </c>
      <c r="L55" s="101">
        <v>36.884100514461977</v>
      </c>
      <c r="M55" s="102">
        <v>6.2403790127767307</v>
      </c>
      <c r="N55" s="99">
        <v>66.893026506103098</v>
      </c>
      <c r="O55" s="100">
        <v>8.8076107626050977</v>
      </c>
      <c r="P55" s="99">
        <v>28.1993187146143</v>
      </c>
      <c r="Q55" s="100">
        <v>5.7837414797979134</v>
      </c>
      <c r="R55" s="99">
        <v>31.176554961854201</v>
      </c>
      <c r="S55" s="100">
        <v>5.133960334766722</v>
      </c>
      <c r="T55" s="99">
        <v>48.064236148409158</v>
      </c>
      <c r="U55" s="100">
        <v>7.301485599555388</v>
      </c>
      <c r="V55" s="101">
        <v>94.215554294855522</v>
      </c>
      <c r="W55" s="102">
        <v>2.3100405313419046</v>
      </c>
      <c r="X55" s="99">
        <v>45.053583452294248</v>
      </c>
      <c r="Y55" s="103">
        <v>7.7419089489096455</v>
      </c>
      <c r="Z55" s="104"/>
      <c r="AA55" s="104"/>
      <c r="AB55" s="104"/>
      <c r="AC55" s="104"/>
      <c r="AD55" s="104"/>
      <c r="AE55" s="104"/>
      <c r="AF55" s="104"/>
      <c r="AG55" s="104"/>
      <c r="AH55" s="104"/>
      <c r="AI55" s="104"/>
      <c r="AJ55" s="104"/>
      <c r="AK55" s="104"/>
      <c r="AL55" s="104"/>
      <c r="AM55" s="104"/>
    </row>
    <row r="56" spans="1:39" ht="12.75" customHeight="1">
      <c r="A56" s="39" t="s">
        <v>57</v>
      </c>
      <c r="B56" s="99">
        <v>6.878666274114722</v>
      </c>
      <c r="C56" s="100">
        <v>0.14496248668720157</v>
      </c>
      <c r="D56" s="99">
        <v>99.285799366782655</v>
      </c>
      <c r="E56" s="100">
        <v>0.51121996193570796</v>
      </c>
      <c r="F56" s="101">
        <v>92.63176887572385</v>
      </c>
      <c r="G56" s="102">
        <v>1.9507193357522179</v>
      </c>
      <c r="H56" s="99">
        <v>84.829793381672872</v>
      </c>
      <c r="I56" s="100">
        <v>2.7791494222824449</v>
      </c>
      <c r="J56" s="99">
        <v>79.544540581295507</v>
      </c>
      <c r="K56" s="100">
        <v>3.4757634223218585</v>
      </c>
      <c r="L56" s="101">
        <v>50.334800666722678</v>
      </c>
      <c r="M56" s="102">
        <v>4.2056881782393827</v>
      </c>
      <c r="N56" s="99">
        <v>89.482775981235079</v>
      </c>
      <c r="O56" s="100">
        <v>2.2063794338976206</v>
      </c>
      <c r="P56" s="99">
        <v>20.03375045390894</v>
      </c>
      <c r="Q56" s="100">
        <v>2.7623356411321289</v>
      </c>
      <c r="R56" s="99">
        <v>65.011427438245477</v>
      </c>
      <c r="S56" s="100">
        <v>3.9110367791559217</v>
      </c>
      <c r="T56" s="99">
        <v>72.894231395329129</v>
      </c>
      <c r="U56" s="100">
        <v>3.3812256069414972</v>
      </c>
      <c r="V56" s="101">
        <v>81.027139528397967</v>
      </c>
      <c r="W56" s="102">
        <v>2.8233639371885872</v>
      </c>
      <c r="X56" s="99">
        <v>53.3654490007169</v>
      </c>
      <c r="Y56" s="103">
        <v>3.6977693859400449</v>
      </c>
      <c r="Z56" s="104"/>
      <c r="AA56" s="104"/>
      <c r="AB56" s="104"/>
      <c r="AC56" s="104"/>
      <c r="AD56" s="104"/>
      <c r="AE56" s="104"/>
      <c r="AF56" s="104"/>
      <c r="AG56" s="104"/>
      <c r="AH56" s="104"/>
      <c r="AI56" s="104"/>
      <c r="AJ56" s="104"/>
      <c r="AK56" s="104"/>
      <c r="AL56" s="104"/>
      <c r="AM56" s="104"/>
    </row>
    <row r="57" spans="1:39">
      <c r="A57" s="39" t="s">
        <v>104</v>
      </c>
      <c r="B57" s="99">
        <v>5.0795249415507859</v>
      </c>
      <c r="C57" s="100">
        <v>0.21744928811640496</v>
      </c>
      <c r="D57" s="99">
        <v>96.268017472967813</v>
      </c>
      <c r="E57" s="100">
        <v>1.9192421470373682</v>
      </c>
      <c r="F57" s="101">
        <v>46.872416542151441</v>
      </c>
      <c r="G57" s="102">
        <v>4.2095062560683774</v>
      </c>
      <c r="H57" s="99">
        <v>46.290158003437249</v>
      </c>
      <c r="I57" s="100">
        <v>4.5810174259124574</v>
      </c>
      <c r="J57" s="99">
        <v>83.82952832993621</v>
      </c>
      <c r="K57" s="100">
        <v>3.4923930538990677</v>
      </c>
      <c r="L57" s="101">
        <v>50.018536709481111</v>
      </c>
      <c r="M57" s="102">
        <v>4.720169190912566</v>
      </c>
      <c r="N57" s="99">
        <v>42.41359422418391</v>
      </c>
      <c r="O57" s="100">
        <v>4.3679979260224524</v>
      </c>
      <c r="P57" s="99">
        <v>15.744479435044781</v>
      </c>
      <c r="Q57" s="100">
        <v>3.378761651039293</v>
      </c>
      <c r="R57" s="99">
        <v>44.118101339200393</v>
      </c>
      <c r="S57" s="100">
        <v>4.8552332458104397</v>
      </c>
      <c r="T57" s="99">
        <v>54.108301553547619</v>
      </c>
      <c r="U57" s="100">
        <v>4.4779129018479198</v>
      </c>
      <c r="V57" s="101">
        <v>71.598950029491618</v>
      </c>
      <c r="W57" s="102">
        <v>3.9276103431647194</v>
      </c>
      <c r="X57" s="99">
        <v>57.380532168719611</v>
      </c>
      <c r="Y57" s="103">
        <v>5.0421236817805681</v>
      </c>
      <c r="Z57" s="104"/>
      <c r="AA57" s="104"/>
      <c r="AB57" s="104"/>
      <c r="AC57" s="104"/>
      <c r="AD57" s="104"/>
      <c r="AE57" s="104"/>
      <c r="AF57" s="104"/>
      <c r="AG57" s="104"/>
      <c r="AH57" s="104"/>
      <c r="AI57" s="104"/>
      <c r="AJ57" s="104"/>
      <c r="AK57" s="104"/>
      <c r="AL57" s="104"/>
      <c r="AM57" s="104"/>
    </row>
    <row r="58" spans="1:39">
      <c r="A58" s="41" t="s">
        <v>63</v>
      </c>
      <c r="B58" s="99">
        <v>6.8407618245831214</v>
      </c>
      <c r="C58" s="100">
        <v>0.18379913214777696</v>
      </c>
      <c r="D58" s="99">
        <v>99.739900032480563</v>
      </c>
      <c r="E58" s="100">
        <v>0.26006769950139513</v>
      </c>
      <c r="F58" s="101">
        <v>87.916450423804719</v>
      </c>
      <c r="G58" s="102">
        <v>2.6240662248641384</v>
      </c>
      <c r="H58" s="99">
        <v>76.176021964821416</v>
      </c>
      <c r="I58" s="100">
        <v>3.7406636896877754</v>
      </c>
      <c r="J58" s="99">
        <v>76.281023445527424</v>
      </c>
      <c r="K58" s="100">
        <v>3.2934144355987871</v>
      </c>
      <c r="L58" s="101">
        <v>43.231160492260813</v>
      </c>
      <c r="M58" s="102">
        <v>3.5464614626917013</v>
      </c>
      <c r="N58" s="99">
        <v>73.559299097723596</v>
      </c>
      <c r="O58" s="100">
        <v>3.9115720565487795</v>
      </c>
      <c r="P58" s="99">
        <v>45.454995343404917</v>
      </c>
      <c r="Q58" s="100">
        <v>4.0949150474449745</v>
      </c>
      <c r="R58" s="99">
        <v>64.702915075550919</v>
      </c>
      <c r="S58" s="100">
        <v>3.9655957597578579</v>
      </c>
      <c r="T58" s="99">
        <v>55.186128964453808</v>
      </c>
      <c r="U58" s="100">
        <v>3.9701634321746218</v>
      </c>
      <c r="V58" s="101">
        <v>99.119307965437542</v>
      </c>
      <c r="W58" s="102">
        <v>0.59519211740889866</v>
      </c>
      <c r="X58" s="99">
        <v>62.44887968532705</v>
      </c>
      <c r="Y58" s="103">
        <v>3.88357181060569</v>
      </c>
      <c r="Z58" s="104"/>
      <c r="AA58" s="104"/>
      <c r="AB58" s="104"/>
      <c r="AC58" s="104"/>
      <c r="AD58" s="104"/>
      <c r="AE58" s="104"/>
      <c r="AF58" s="104"/>
      <c r="AG58" s="104"/>
      <c r="AH58" s="104"/>
      <c r="AI58" s="104"/>
      <c r="AJ58" s="104"/>
      <c r="AK58" s="104"/>
      <c r="AL58" s="104"/>
      <c r="AM58" s="104"/>
    </row>
    <row r="59" spans="1:39">
      <c r="A59" s="39" t="s">
        <v>81</v>
      </c>
      <c r="B59" s="99">
        <v>6.3504286129314149</v>
      </c>
      <c r="C59" s="100">
        <v>0.37665925154744712</v>
      </c>
      <c r="D59" s="99">
        <v>100</v>
      </c>
      <c r="E59" s="100">
        <v>0</v>
      </c>
      <c r="F59" s="101">
        <v>73.686870479726167</v>
      </c>
      <c r="G59" s="102">
        <v>7.4530542915783506</v>
      </c>
      <c r="H59" s="99">
        <v>79.863267915448887</v>
      </c>
      <c r="I59" s="100">
        <v>7.1846984714141042</v>
      </c>
      <c r="J59" s="99">
        <v>88.194528280987043</v>
      </c>
      <c r="K59" s="100">
        <v>5.7552315487641952</v>
      </c>
      <c r="L59" s="101">
        <v>54.711824463477477</v>
      </c>
      <c r="M59" s="102">
        <v>8.2048922106891773</v>
      </c>
      <c r="N59" s="99">
        <v>72.392288309329629</v>
      </c>
      <c r="O59" s="100">
        <v>7.104725395612304</v>
      </c>
      <c r="P59" s="99">
        <v>30.119811854586128</v>
      </c>
      <c r="Q59" s="100">
        <v>8.9197031202650869</v>
      </c>
      <c r="R59" s="99">
        <v>50.280503741620457</v>
      </c>
      <c r="S59" s="100">
        <v>8.7404504941327748</v>
      </c>
      <c r="T59" s="99">
        <v>63.005333982222673</v>
      </c>
      <c r="U59" s="100">
        <v>9.8086164081516021</v>
      </c>
      <c r="V59" s="101">
        <v>91.069894575856551</v>
      </c>
      <c r="W59" s="102">
        <v>5.139564195783116</v>
      </c>
      <c r="X59" s="99">
        <v>34.167070736579852</v>
      </c>
      <c r="Y59" s="103">
        <v>7.5679634383586141</v>
      </c>
      <c r="Z59" s="104"/>
      <c r="AA59" s="104"/>
      <c r="AB59" s="104"/>
      <c r="AC59" s="104"/>
      <c r="AD59" s="104"/>
      <c r="AE59" s="104"/>
      <c r="AF59" s="104"/>
      <c r="AG59" s="104"/>
      <c r="AH59" s="104"/>
      <c r="AI59" s="104"/>
      <c r="AJ59" s="104"/>
      <c r="AK59" s="104"/>
      <c r="AL59" s="104"/>
      <c r="AM59" s="104"/>
    </row>
    <row r="60" spans="1:39">
      <c r="A60" s="41" t="s">
        <v>94</v>
      </c>
      <c r="B60" s="99">
        <v>6.9929464018400171</v>
      </c>
      <c r="C60" s="100">
        <v>8.8557395523058371E-2</v>
      </c>
      <c r="D60" s="99">
        <v>99.352583647928057</v>
      </c>
      <c r="E60" s="100">
        <v>0.37483970392814647</v>
      </c>
      <c r="F60" s="101">
        <v>69.989651985520425</v>
      </c>
      <c r="G60" s="102">
        <v>2.0029716300235871</v>
      </c>
      <c r="H60" s="99">
        <v>87.064037316739103</v>
      </c>
      <c r="I60" s="100">
        <v>1.4983527658717839</v>
      </c>
      <c r="J60" s="99">
        <v>93.677797148337618</v>
      </c>
      <c r="K60" s="100">
        <v>1.1518347062807441</v>
      </c>
      <c r="L60" s="101">
        <v>42.28316104091887</v>
      </c>
      <c r="M60" s="102">
        <v>2.1856677826029647</v>
      </c>
      <c r="N60" s="99">
        <v>81.121078142704377</v>
      </c>
      <c r="O60" s="100">
        <v>1.7837037505273667</v>
      </c>
      <c r="P60" s="99">
        <v>24.113991587141012</v>
      </c>
      <c r="Q60" s="100">
        <v>1.8190937885390202</v>
      </c>
      <c r="R60" s="99">
        <v>76.982733728939039</v>
      </c>
      <c r="S60" s="100">
        <v>1.8988260517854698</v>
      </c>
      <c r="T60" s="99">
        <v>76.774568356903771</v>
      </c>
      <c r="U60" s="100">
        <v>2.1076494285434944</v>
      </c>
      <c r="V60" s="101">
        <v>89.652280473457381</v>
      </c>
      <c r="W60" s="102">
        <v>1.4351824928456687</v>
      </c>
      <c r="X60" s="99">
        <v>62.0667798866493</v>
      </c>
      <c r="Y60" s="103">
        <v>2.4087716443949465</v>
      </c>
      <c r="Z60" s="104"/>
      <c r="AA60" s="104"/>
      <c r="AB60" s="104"/>
      <c r="AC60" s="104"/>
      <c r="AD60" s="104"/>
      <c r="AE60" s="104"/>
      <c r="AF60" s="104"/>
      <c r="AG60" s="104"/>
      <c r="AH60" s="104"/>
      <c r="AI60" s="104"/>
      <c r="AJ60" s="104"/>
      <c r="AK60" s="104"/>
      <c r="AL60" s="104"/>
      <c r="AM60" s="104"/>
    </row>
    <row r="61" spans="1:39">
      <c r="A61" s="118" t="s">
        <v>84</v>
      </c>
      <c r="B61" s="99">
        <v>5.8257821605722171</v>
      </c>
      <c r="C61" s="100">
        <v>4.3855347238511998E-2</v>
      </c>
      <c r="D61" s="99">
        <v>98.997764512300677</v>
      </c>
      <c r="E61" s="100">
        <v>0.1562267112065461</v>
      </c>
      <c r="F61" s="101">
        <v>70.526227856920016</v>
      </c>
      <c r="G61" s="102">
        <v>0.81879018437438056</v>
      </c>
      <c r="H61" s="99">
        <v>72.703152961676153</v>
      </c>
      <c r="I61" s="100">
        <v>0.89122095042261362</v>
      </c>
      <c r="J61" s="99">
        <v>77.372637091619382</v>
      </c>
      <c r="K61" s="100">
        <v>0.74579247357419498</v>
      </c>
      <c r="L61" s="101">
        <v>35.876315544259249</v>
      </c>
      <c r="M61" s="102">
        <v>0.81999089196556152</v>
      </c>
      <c r="N61" s="99">
        <v>74.641139465053953</v>
      </c>
      <c r="O61" s="100">
        <v>0.80071361059663237</v>
      </c>
      <c r="P61" s="99">
        <v>15.6868152319253</v>
      </c>
      <c r="Q61" s="100">
        <v>0.66583617388471872</v>
      </c>
      <c r="R61" s="99">
        <v>47.211665458809897</v>
      </c>
      <c r="S61" s="100">
        <v>0.86878878006039295</v>
      </c>
      <c r="T61" s="99">
        <v>61.049952113227199</v>
      </c>
      <c r="U61" s="100">
        <v>0.91205714698634022</v>
      </c>
      <c r="V61" s="101">
        <v>86.750199649524845</v>
      </c>
      <c r="W61" s="102">
        <v>0.7133439287526997</v>
      </c>
      <c r="X61" s="99">
        <v>43.3820130146498</v>
      </c>
      <c r="Y61" s="103">
        <v>0.85760975618771518</v>
      </c>
      <c r="Z61" s="104"/>
      <c r="AA61" s="104"/>
      <c r="AB61" s="104"/>
      <c r="AC61" s="104"/>
      <c r="AD61" s="104"/>
      <c r="AE61" s="104"/>
      <c r="AF61" s="104"/>
      <c r="AG61" s="104"/>
      <c r="AH61" s="104"/>
      <c r="AI61" s="104"/>
      <c r="AJ61" s="104"/>
      <c r="AK61" s="104"/>
      <c r="AL61" s="104"/>
      <c r="AM61" s="104"/>
    </row>
    <row r="62" spans="1:39" ht="12.75" customHeight="1">
      <c r="A62" s="118" t="s">
        <v>110</v>
      </c>
      <c r="B62" s="99">
        <v>5.4885778427124023</v>
      </c>
      <c r="C62" s="100">
        <v>5.3619563579559298E-2</v>
      </c>
      <c r="D62" s="99">
        <v>98.570938110351562</v>
      </c>
      <c r="E62" s="100">
        <v>0.31600454449653631</v>
      </c>
      <c r="F62" s="101">
        <v>66.045021057128906</v>
      </c>
      <c r="G62" s="102">
        <v>1.106558561325073</v>
      </c>
      <c r="H62" s="99">
        <v>65.261665344238281</v>
      </c>
      <c r="I62" s="100">
        <v>1.1481214761734011</v>
      </c>
      <c r="J62" s="99">
        <v>77.627166748046875</v>
      </c>
      <c r="K62" s="100">
        <v>1.0056581497192381</v>
      </c>
      <c r="L62" s="101">
        <v>38.637630462646477</v>
      </c>
      <c r="M62" s="102">
        <v>1.1260809898376469</v>
      </c>
      <c r="N62" s="99">
        <v>69.777519226074219</v>
      </c>
      <c r="O62" s="100">
        <v>1.1687052249908449</v>
      </c>
      <c r="P62" s="99">
        <v>16.5106086730957</v>
      </c>
      <c r="Q62" s="100">
        <v>0.83440345525741577</v>
      </c>
      <c r="R62" s="99">
        <v>42.832229614257812</v>
      </c>
      <c r="S62" s="100">
        <v>1.068737745285034</v>
      </c>
      <c r="T62" s="99">
        <v>55.500625610351562</v>
      </c>
      <c r="U62" s="100">
        <v>1.1579432487487791</v>
      </c>
      <c r="V62" s="101">
        <v>76.840042114257812</v>
      </c>
      <c r="W62" s="102">
        <v>1.033586978912354</v>
      </c>
      <c r="X62" s="99">
        <v>41.950687408447273</v>
      </c>
      <c r="Y62" s="103">
        <v>1.1098175048828129</v>
      </c>
      <c r="Z62" s="104"/>
      <c r="AA62" s="104"/>
      <c r="AB62" s="104"/>
      <c r="AC62" s="104"/>
      <c r="AD62" s="104"/>
      <c r="AE62" s="104"/>
      <c r="AF62" s="104"/>
      <c r="AG62" s="104"/>
      <c r="AH62" s="104"/>
      <c r="AI62" s="104"/>
      <c r="AJ62" s="104"/>
      <c r="AK62" s="104"/>
      <c r="AL62" s="104"/>
      <c r="AM62" s="104"/>
    </row>
    <row r="63" spans="1:39" ht="14" thickBot="1">
      <c r="A63" s="119" t="s">
        <v>55</v>
      </c>
      <c r="B63" s="106">
        <v>5.9569996981317326</v>
      </c>
      <c r="C63" s="107">
        <v>3.21750922365244E-2</v>
      </c>
      <c r="D63" s="106">
        <v>98.909768154587368</v>
      </c>
      <c r="E63" s="107">
        <v>0.13347010882847929</v>
      </c>
      <c r="F63" s="108">
        <v>73.089572533717629</v>
      </c>
      <c r="G63" s="109">
        <v>0.60977576641361331</v>
      </c>
      <c r="H63" s="106">
        <v>73.626343213223265</v>
      </c>
      <c r="I63" s="107">
        <v>0.65559076251036097</v>
      </c>
      <c r="J63" s="106">
        <v>78.222563660600443</v>
      </c>
      <c r="K63" s="107">
        <v>0.56580869479258611</v>
      </c>
      <c r="L63" s="108">
        <v>38.265898294538133</v>
      </c>
      <c r="M63" s="109">
        <v>0.63463894531336462</v>
      </c>
      <c r="N63" s="106">
        <v>72.724773871911367</v>
      </c>
      <c r="O63" s="107">
        <v>0.61614115739092279</v>
      </c>
      <c r="P63" s="106">
        <v>17.880703659952161</v>
      </c>
      <c r="Q63" s="107">
        <v>0.52550604584134541</v>
      </c>
      <c r="R63" s="106">
        <v>50.841789014708233</v>
      </c>
      <c r="S63" s="107">
        <v>0.6489986015261987</v>
      </c>
      <c r="T63" s="106">
        <v>61.555876687948832</v>
      </c>
      <c r="U63" s="107">
        <v>0.68765486909332518</v>
      </c>
      <c r="V63" s="108">
        <v>85.461761022983936</v>
      </c>
      <c r="W63" s="109">
        <v>0.5345226039633707</v>
      </c>
      <c r="X63" s="106">
        <v>47.131109934930137</v>
      </c>
      <c r="Y63" s="110">
        <v>0.68734512097937817</v>
      </c>
      <c r="Z63" s="104"/>
      <c r="AA63" s="104"/>
      <c r="AB63" s="104"/>
      <c r="AC63" s="104"/>
      <c r="AD63" s="104"/>
      <c r="AE63" s="104"/>
      <c r="AF63" s="104"/>
      <c r="AG63" s="104"/>
      <c r="AH63" s="104"/>
      <c r="AI63" s="104"/>
      <c r="AJ63" s="104"/>
      <c r="AK63" s="104"/>
      <c r="AL63" s="104"/>
      <c r="AM63" s="104"/>
    </row>
    <row r="64" spans="1:39">
      <c r="A64" s="111"/>
      <c r="B64" s="111"/>
      <c r="C64" s="111"/>
      <c r="D64" s="101"/>
      <c r="E64" s="102"/>
      <c r="F64" s="102"/>
      <c r="G64" s="102"/>
      <c r="H64" s="101"/>
      <c r="I64" s="102"/>
      <c r="J64" s="101"/>
      <c r="K64" s="102"/>
      <c r="L64" s="101"/>
      <c r="M64" s="102"/>
      <c r="N64" s="101"/>
      <c r="O64" s="102"/>
      <c r="P64" s="101"/>
      <c r="Q64" s="102"/>
      <c r="R64" s="101"/>
      <c r="S64" s="102"/>
      <c r="T64" s="101"/>
      <c r="U64" s="102"/>
      <c r="V64" s="101"/>
      <c r="W64" s="102"/>
      <c r="X64" s="101"/>
      <c r="Y64" s="102"/>
      <c r="Z64" s="104"/>
      <c r="AA64" s="104"/>
      <c r="AB64" s="104"/>
      <c r="AC64" s="104"/>
      <c r="AD64" s="104"/>
      <c r="AE64" s="104"/>
      <c r="AF64" s="104"/>
      <c r="AG64" s="104"/>
      <c r="AH64" s="104"/>
      <c r="AI64" s="104"/>
      <c r="AJ64" s="104"/>
      <c r="AK64" s="104"/>
      <c r="AL64" s="104"/>
      <c r="AM64" s="104"/>
    </row>
    <row r="65" spans="1:39">
      <c r="A65" s="135" t="s">
        <v>155</v>
      </c>
      <c r="B65" s="135"/>
      <c r="C65" s="135"/>
      <c r="D65" s="101"/>
      <c r="E65" s="102"/>
      <c r="F65" s="102"/>
      <c r="G65" s="102"/>
      <c r="H65" s="101"/>
      <c r="I65" s="102"/>
      <c r="J65" s="101"/>
      <c r="K65" s="102"/>
      <c r="L65" s="101"/>
      <c r="M65" s="102"/>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row>
    <row r="66" spans="1:39">
      <c r="A66" s="74" t="s">
        <v>156</v>
      </c>
      <c r="B66" s="74"/>
      <c r="C66" s="74"/>
      <c r="D66" s="101"/>
      <c r="E66" s="102"/>
      <c r="F66" s="102"/>
      <c r="G66" s="102"/>
      <c r="H66" s="101"/>
      <c r="I66" s="102"/>
      <c r="J66" s="101"/>
      <c r="K66" s="102"/>
      <c r="L66" s="101"/>
      <c r="M66" s="102"/>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row>
    <row r="67" spans="1:39">
      <c r="A67" s="233" t="s">
        <v>157</v>
      </c>
      <c r="D67" s="101"/>
      <c r="E67" s="102"/>
      <c r="F67" s="102"/>
      <c r="G67" s="102"/>
      <c r="H67" s="101"/>
      <c r="I67" s="102"/>
      <c r="J67" s="101"/>
      <c r="K67" s="102"/>
      <c r="L67" s="101"/>
      <c r="M67" s="102"/>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row>
    <row r="68" spans="1:39">
      <c r="A68" s="73" t="s">
        <v>159</v>
      </c>
      <c r="D68" s="101"/>
      <c r="E68" s="102"/>
      <c r="F68" s="102"/>
      <c r="G68" s="102"/>
      <c r="H68" s="101"/>
      <c r="I68" s="102"/>
      <c r="J68" s="101"/>
      <c r="K68" s="102"/>
      <c r="L68" s="101"/>
      <c r="M68" s="102"/>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row>
    <row r="69" spans="1:39">
      <c r="A69" s="234" t="s">
        <v>160</v>
      </c>
      <c r="B69" s="9"/>
      <c r="C69" s="9"/>
    </row>
    <row r="70" spans="1:39">
      <c r="A70" s="4" t="s">
        <v>413</v>
      </c>
      <c r="B70" s="4"/>
      <c r="C70" s="4"/>
    </row>
    <row r="71" spans="1:39">
      <c r="A71" s="149"/>
      <c r="B71" s="149"/>
      <c r="C71" s="149"/>
    </row>
    <row r="72" spans="1:39">
      <c r="A72" s="150"/>
      <c r="B72" s="150"/>
      <c r="C72" s="150"/>
    </row>
  </sheetData>
  <sortState xmlns:xlrd2="http://schemas.microsoft.com/office/spreadsheetml/2017/richdata2" ref="A12:Y59">
    <sortCondition ref="A59"/>
  </sortState>
  <customSheetViews>
    <customSheetView guid="{264B598C-C778-4757-8A7B-AFD5A2357E55}" scale="80" showGridLines="0" topLeftCell="A4">
      <selection activeCell="A12" sqref="A12:A63"/>
      <pageMargins left="0.7" right="0.7" top="0.75" bottom="0.75" header="0.3" footer="0.3"/>
      <pageSetup paperSize="9" orientation="portrait" r:id="rId1"/>
    </customSheetView>
    <customSheetView guid="{433478C0-E6D4-4033-8C84-4B6BFBA35ADF}" scale="80" showGridLines="0" topLeftCell="A4">
      <selection activeCell="A12" sqref="A12:A63"/>
      <pageMargins left="0.7" right="0.7" top="0.75" bottom="0.75" header="0.3" footer="0.3"/>
      <pageSetup paperSize="9" orientation="portrait" r:id="rId2"/>
    </customSheetView>
  </customSheetViews>
  <mergeCells count="13">
    <mergeCell ref="B8:C9"/>
    <mergeCell ref="D8:Y8"/>
    <mergeCell ref="X9:Y9"/>
    <mergeCell ref="D9:E9"/>
    <mergeCell ref="H9:I9"/>
    <mergeCell ref="J9:K9"/>
    <mergeCell ref="L9:M9"/>
    <mergeCell ref="N9:O9"/>
    <mergeCell ref="P9:Q9"/>
    <mergeCell ref="R9:S9"/>
    <mergeCell ref="T9:U9"/>
    <mergeCell ref="V9:W9"/>
    <mergeCell ref="F9:G9"/>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M29"/>
  <sheetViews>
    <sheetView showGridLines="0" zoomScaleNormal="100" workbookViewId="0">
      <selection activeCell="A4" sqref="A4"/>
    </sheetView>
  </sheetViews>
  <sheetFormatPr baseColWidth="10" defaultColWidth="9.1640625" defaultRowHeight="13"/>
  <cols>
    <col min="1" max="1" width="34" style="73" customWidth="1"/>
    <col min="2" max="25" width="10.6640625" style="73" customWidth="1"/>
    <col min="26" max="16384" width="9.1640625" style="73"/>
  </cols>
  <sheetData>
    <row r="1" spans="1:39">
      <c r="A1" s="9" t="str">
        <f ca="1">RIGHT(CELL("Filename",A1),LEN(CELL("Filename",A1))-FIND("]",CELL("Filename",A1)))</f>
        <v>Tabela BMUL.NO.PD_ACT_P_I3</v>
      </c>
      <c r="B1" s="9"/>
      <c r="C1" s="9"/>
      <c r="J1" s="238" t="s">
        <v>429</v>
      </c>
    </row>
    <row r="2" spans="1:39">
      <c r="A2" s="9" t="s">
        <v>410</v>
      </c>
      <c r="B2" s="9"/>
      <c r="C2" s="9"/>
      <c r="J2" s="238" t="s">
        <v>487</v>
      </c>
    </row>
    <row r="3" spans="1:39">
      <c r="A3" s="94" t="s">
        <v>361</v>
      </c>
      <c r="B3" s="94"/>
      <c r="C3" s="94"/>
    </row>
    <row r="4" spans="1:39">
      <c r="A4" s="18" t="s">
        <v>477</v>
      </c>
      <c r="B4" s="18"/>
      <c r="C4" s="18"/>
    </row>
    <row r="5" spans="1:39" ht="12.75" customHeight="1">
      <c r="A5" s="18"/>
      <c r="B5" s="18"/>
      <c r="C5" s="18"/>
    </row>
    <row r="6" spans="1:39" ht="12.75" customHeight="1">
      <c r="A6" s="18"/>
      <c r="B6" s="18"/>
      <c r="C6" s="18"/>
    </row>
    <row r="7" spans="1:39" s="20" customFormat="1" ht="14" thickBot="1">
      <c r="A7" s="19"/>
      <c r="B7" s="19"/>
      <c r="C7" s="19"/>
    </row>
    <row r="8" spans="1:39" s="20" customFormat="1" ht="29.25" customHeight="1">
      <c r="A8" s="55"/>
      <c r="B8" s="307" t="s">
        <v>359</v>
      </c>
      <c r="C8" s="308"/>
      <c r="D8" s="291" t="s">
        <v>360</v>
      </c>
      <c r="E8" s="292"/>
      <c r="F8" s="292"/>
      <c r="G8" s="292"/>
      <c r="H8" s="292"/>
      <c r="I8" s="292"/>
      <c r="J8" s="292"/>
      <c r="K8" s="292"/>
      <c r="L8" s="292"/>
      <c r="M8" s="292"/>
      <c r="N8" s="292"/>
      <c r="O8" s="292"/>
      <c r="P8" s="292"/>
      <c r="Q8" s="292"/>
      <c r="R8" s="292"/>
      <c r="S8" s="292"/>
      <c r="T8" s="292"/>
      <c r="U8" s="292"/>
      <c r="V8" s="292"/>
      <c r="W8" s="292"/>
      <c r="X8" s="292"/>
      <c r="Y8" s="293"/>
    </row>
    <row r="9" spans="1:39" s="20" customFormat="1" ht="110" customHeight="1">
      <c r="A9" s="56"/>
      <c r="B9" s="311"/>
      <c r="C9" s="312"/>
      <c r="D9" s="283" t="s">
        <v>111</v>
      </c>
      <c r="E9" s="285"/>
      <c r="F9" s="289" t="s">
        <v>146</v>
      </c>
      <c r="G9" s="285"/>
      <c r="H9" s="283" t="s">
        <v>147</v>
      </c>
      <c r="I9" s="285"/>
      <c r="J9" s="283" t="s">
        <v>148</v>
      </c>
      <c r="K9" s="285"/>
      <c r="L9" s="283" t="s">
        <v>149</v>
      </c>
      <c r="M9" s="284"/>
      <c r="N9" s="283" t="s">
        <v>150</v>
      </c>
      <c r="O9" s="285"/>
      <c r="P9" s="283" t="s">
        <v>151</v>
      </c>
      <c r="Q9" s="285"/>
      <c r="R9" s="283" t="s">
        <v>152</v>
      </c>
      <c r="S9" s="285"/>
      <c r="T9" s="283" t="s">
        <v>153</v>
      </c>
      <c r="U9" s="285"/>
      <c r="V9" s="284" t="s">
        <v>154</v>
      </c>
      <c r="W9" s="285"/>
      <c r="X9" s="283" t="s">
        <v>141</v>
      </c>
      <c r="Y9" s="286"/>
    </row>
    <row r="10" spans="1:39" s="4" customFormat="1">
      <c r="A10" s="54"/>
      <c r="B10" s="22" t="s">
        <v>443</v>
      </c>
      <c r="C10" s="23" t="s">
        <v>444</v>
      </c>
      <c r="D10" s="21" t="s">
        <v>1</v>
      </c>
      <c r="E10" s="21" t="s">
        <v>444</v>
      </c>
      <c r="F10" s="22" t="s">
        <v>1</v>
      </c>
      <c r="G10" s="23" t="s">
        <v>444</v>
      </c>
      <c r="H10" s="22" t="s">
        <v>1</v>
      </c>
      <c r="I10" s="23" t="s">
        <v>444</v>
      </c>
      <c r="J10" s="22" t="s">
        <v>1</v>
      </c>
      <c r="K10" s="23" t="s">
        <v>444</v>
      </c>
      <c r="L10" s="21" t="s">
        <v>1</v>
      </c>
      <c r="M10" s="21" t="s">
        <v>444</v>
      </c>
      <c r="N10" s="22" t="s">
        <v>1</v>
      </c>
      <c r="O10" s="23" t="s">
        <v>444</v>
      </c>
      <c r="P10" s="22" t="s">
        <v>1</v>
      </c>
      <c r="Q10" s="23" t="s">
        <v>444</v>
      </c>
      <c r="R10" s="22" t="s">
        <v>1</v>
      </c>
      <c r="S10" s="23" t="s">
        <v>444</v>
      </c>
      <c r="T10" s="22" t="s">
        <v>1</v>
      </c>
      <c r="U10" s="23" t="s">
        <v>444</v>
      </c>
      <c r="V10" s="21" t="s">
        <v>1</v>
      </c>
      <c r="W10" s="21" t="s">
        <v>444</v>
      </c>
      <c r="X10" s="22" t="s">
        <v>1</v>
      </c>
      <c r="Y10" s="24" t="s">
        <v>444</v>
      </c>
    </row>
    <row r="11" spans="1:39">
      <c r="A11" s="80"/>
      <c r="B11" s="168"/>
      <c r="C11" s="169"/>
      <c r="D11" s="112"/>
      <c r="E11" s="167"/>
      <c r="F11" s="168"/>
      <c r="G11" s="169"/>
      <c r="H11" s="95"/>
      <c r="I11" s="96"/>
      <c r="J11" s="95"/>
      <c r="K11" s="96"/>
      <c r="L11" s="57"/>
      <c r="M11" s="57"/>
      <c r="N11" s="95"/>
      <c r="O11" s="96"/>
      <c r="P11" s="95"/>
      <c r="Q11" s="96"/>
      <c r="R11" s="95"/>
      <c r="S11" s="96"/>
      <c r="T11" s="67"/>
      <c r="U11" s="68"/>
      <c r="V11" s="112"/>
      <c r="W11" s="112"/>
      <c r="X11" s="95"/>
      <c r="Y11" s="97"/>
      <c r="Z11" s="98"/>
      <c r="AA11" s="98"/>
      <c r="AB11" s="98"/>
      <c r="AC11" s="98"/>
      <c r="AD11" s="98"/>
      <c r="AE11" s="98"/>
      <c r="AF11" s="98"/>
      <c r="AG11" s="98"/>
      <c r="AH11" s="98"/>
      <c r="AI11" s="98"/>
      <c r="AJ11" s="98"/>
      <c r="AK11" s="98"/>
      <c r="AL11" s="98"/>
      <c r="AM11" s="98"/>
    </row>
    <row r="12" spans="1:39" ht="12.75" customHeight="1">
      <c r="A12" s="39" t="s">
        <v>75</v>
      </c>
      <c r="B12" s="99">
        <v>6.7225340669701481</v>
      </c>
      <c r="C12" s="100">
        <v>0.17687882463221624</v>
      </c>
      <c r="D12" s="101">
        <v>100</v>
      </c>
      <c r="E12" s="102">
        <v>0</v>
      </c>
      <c r="F12" s="99">
        <v>75.968525157783645</v>
      </c>
      <c r="G12" s="100">
        <v>3.8709199094346949</v>
      </c>
      <c r="H12" s="99">
        <v>85.099839228865406</v>
      </c>
      <c r="I12" s="100">
        <v>4.2756492266333668</v>
      </c>
      <c r="J12" s="99">
        <v>93.448063749545057</v>
      </c>
      <c r="K12" s="100">
        <v>2.6104876178763443</v>
      </c>
      <c r="L12" s="101">
        <v>44.612117816815022</v>
      </c>
      <c r="M12" s="102">
        <v>4.970835510756336</v>
      </c>
      <c r="N12" s="99">
        <v>83.004512493549427</v>
      </c>
      <c r="O12" s="100">
        <v>3.7968441746131334</v>
      </c>
      <c r="P12" s="99">
        <v>18.792751954098819</v>
      </c>
      <c r="Q12" s="100">
        <v>4.0531239191724726</v>
      </c>
      <c r="R12" s="99">
        <v>51.240110783049829</v>
      </c>
      <c r="S12" s="100">
        <v>5.2562062109188394</v>
      </c>
      <c r="T12" s="99">
        <v>72.212547141629472</v>
      </c>
      <c r="U12" s="100">
        <v>4.2792776066654845</v>
      </c>
      <c r="V12" s="101">
        <v>100</v>
      </c>
      <c r="W12" s="102">
        <v>0</v>
      </c>
      <c r="X12" s="99">
        <v>51.035398696336131</v>
      </c>
      <c r="Y12" s="103">
        <v>5.2155645531008821</v>
      </c>
      <c r="Z12" s="104"/>
      <c r="AA12" s="104"/>
      <c r="AB12" s="104"/>
      <c r="AC12" s="104"/>
      <c r="AD12" s="104"/>
      <c r="AE12" s="104"/>
      <c r="AF12" s="104"/>
      <c r="AG12" s="104"/>
      <c r="AH12" s="104"/>
      <c r="AI12" s="104"/>
      <c r="AJ12" s="104"/>
      <c r="AK12" s="104"/>
      <c r="AL12" s="104"/>
      <c r="AM12" s="104"/>
    </row>
    <row r="13" spans="1:39">
      <c r="A13" s="39" t="s">
        <v>108</v>
      </c>
      <c r="B13" s="99">
        <v>5.7532554600403056</v>
      </c>
      <c r="C13" s="100">
        <v>0.19435503334358417</v>
      </c>
      <c r="D13" s="101">
        <v>98.088287506182965</v>
      </c>
      <c r="E13" s="102">
        <v>0.90770042575586962</v>
      </c>
      <c r="F13" s="99">
        <v>86.908664713030532</v>
      </c>
      <c r="G13" s="100">
        <v>2.5223256511091532</v>
      </c>
      <c r="H13" s="99">
        <v>63.065032312285403</v>
      </c>
      <c r="I13" s="100">
        <v>4.7479895825817353</v>
      </c>
      <c r="J13" s="99">
        <v>79.140690505061087</v>
      </c>
      <c r="K13" s="100">
        <v>3.0715856867628277</v>
      </c>
      <c r="L13" s="101">
        <v>67.573517194098457</v>
      </c>
      <c r="M13" s="102">
        <v>3.9208685911097989</v>
      </c>
      <c r="N13" s="99">
        <v>54.922443328154642</v>
      </c>
      <c r="O13" s="100">
        <v>3.8468613757232051</v>
      </c>
      <c r="P13" s="99">
        <v>32.655235930303732</v>
      </c>
      <c r="Q13" s="100">
        <v>3.6271401086716355</v>
      </c>
      <c r="R13" s="99">
        <v>24.282512912764162</v>
      </c>
      <c r="S13" s="100">
        <v>3.6770321043794816</v>
      </c>
      <c r="T13" s="99">
        <v>50.458301546506611</v>
      </c>
      <c r="U13" s="100">
        <v>3.6257151920992312</v>
      </c>
      <c r="V13" s="101">
        <v>70.811718110397891</v>
      </c>
      <c r="W13" s="102">
        <v>3.9832596761609467</v>
      </c>
      <c r="X13" s="99">
        <v>47.036446416052058</v>
      </c>
      <c r="Y13" s="103">
        <v>4.8179074411376828</v>
      </c>
      <c r="Z13" s="104"/>
      <c r="AA13" s="104"/>
      <c r="AB13" s="104"/>
      <c r="AC13" s="104"/>
      <c r="AD13" s="104"/>
      <c r="AE13" s="104"/>
      <c r="AF13" s="104"/>
      <c r="AG13" s="104"/>
      <c r="AH13" s="104"/>
      <c r="AI13" s="104"/>
      <c r="AJ13" s="104"/>
      <c r="AK13" s="104"/>
      <c r="AL13" s="104"/>
      <c r="AM13" s="104"/>
    </row>
    <row r="14" spans="1:39">
      <c r="A14" s="39" t="s">
        <v>73</v>
      </c>
      <c r="B14" s="99">
        <v>5.4586882816546396</v>
      </c>
      <c r="C14" s="100">
        <v>0.15389537745966386</v>
      </c>
      <c r="D14" s="101">
        <v>100</v>
      </c>
      <c r="E14" s="102">
        <v>0</v>
      </c>
      <c r="F14" s="99">
        <v>74.413188808536049</v>
      </c>
      <c r="G14" s="100">
        <v>4.751565034974206</v>
      </c>
      <c r="H14" s="99">
        <v>74.354063188600676</v>
      </c>
      <c r="I14" s="100">
        <v>4.3984130818052192</v>
      </c>
      <c r="J14" s="99">
        <v>54.149326693328113</v>
      </c>
      <c r="K14" s="100">
        <v>5.2194179722068066</v>
      </c>
      <c r="L14" s="101">
        <v>6.0432794832674688</v>
      </c>
      <c r="M14" s="102">
        <v>2.5241258995914548</v>
      </c>
      <c r="N14" s="99">
        <v>86.987174366952246</v>
      </c>
      <c r="O14" s="100">
        <v>3.8229431030277294</v>
      </c>
      <c r="P14" s="99">
        <v>17.642903315192591</v>
      </c>
      <c r="Q14" s="100">
        <v>3.1617333221111958</v>
      </c>
      <c r="R14" s="99">
        <v>31.791941491669849</v>
      </c>
      <c r="S14" s="100">
        <v>5.3154401070317849</v>
      </c>
      <c r="T14" s="99">
        <v>71.758413971675111</v>
      </c>
      <c r="U14" s="100">
        <v>4.9688337240937139</v>
      </c>
      <c r="V14" s="101">
        <v>96.561267747411378</v>
      </c>
      <c r="W14" s="102">
        <v>1.1893068731122076</v>
      </c>
      <c r="X14" s="99">
        <v>34.289408273249812</v>
      </c>
      <c r="Y14" s="103">
        <v>4.6721258751491632</v>
      </c>
      <c r="Z14" s="104"/>
      <c r="AA14" s="104"/>
      <c r="AB14" s="104"/>
      <c r="AC14" s="104"/>
      <c r="AD14" s="104"/>
      <c r="AE14" s="104"/>
      <c r="AF14" s="104"/>
      <c r="AG14" s="104"/>
      <c r="AH14" s="104"/>
      <c r="AI14" s="104"/>
      <c r="AJ14" s="104"/>
      <c r="AK14" s="104"/>
      <c r="AL14" s="104"/>
      <c r="AM14" s="104"/>
    </row>
    <row r="15" spans="1:39">
      <c r="A15" s="39" t="s">
        <v>70</v>
      </c>
      <c r="B15" s="99">
        <v>6.9644037688594604</v>
      </c>
      <c r="C15" s="100">
        <v>0.18479708093590808</v>
      </c>
      <c r="D15" s="99">
        <v>99.419393188351606</v>
      </c>
      <c r="E15" s="102">
        <v>0.58417764127167482</v>
      </c>
      <c r="F15" s="99">
        <v>75.925258702212233</v>
      </c>
      <c r="G15" s="100">
        <v>4.5061489682077749</v>
      </c>
      <c r="H15" s="99">
        <v>92.116006716820337</v>
      </c>
      <c r="I15" s="100">
        <v>3.3985443023313087</v>
      </c>
      <c r="J15" s="99">
        <v>91.527505940950121</v>
      </c>
      <c r="K15" s="100">
        <v>2.7801597428071156</v>
      </c>
      <c r="L15" s="101">
        <v>52.223915669511221</v>
      </c>
      <c r="M15" s="102">
        <v>6.1804660350122331</v>
      </c>
      <c r="N15" s="99">
        <v>87.200897546187704</v>
      </c>
      <c r="O15" s="100">
        <v>3.9038656783453285</v>
      </c>
      <c r="P15" s="99">
        <v>5.6739518798950161</v>
      </c>
      <c r="Q15" s="100">
        <v>1.8889207786211837</v>
      </c>
      <c r="R15" s="99">
        <v>31.6408419982093</v>
      </c>
      <c r="S15" s="100">
        <v>5.7256350091294372</v>
      </c>
      <c r="T15" s="99">
        <v>92.030631174847841</v>
      </c>
      <c r="U15" s="100">
        <v>2.7361760310468277</v>
      </c>
      <c r="V15" s="101">
        <v>97.682535204780123</v>
      </c>
      <c r="W15" s="102">
        <v>1.1770430617886782</v>
      </c>
      <c r="X15" s="99">
        <v>71.67744952062742</v>
      </c>
      <c r="Y15" s="103">
        <v>5.5943753109715146</v>
      </c>
      <c r="Z15" s="104"/>
      <c r="AA15" s="104"/>
      <c r="AB15" s="104"/>
      <c r="AC15" s="104"/>
      <c r="AD15" s="104"/>
      <c r="AE15" s="104"/>
      <c r="AF15" s="104"/>
      <c r="AG15" s="104"/>
      <c r="AH15" s="104"/>
      <c r="AI15" s="104"/>
      <c r="AJ15" s="104"/>
      <c r="AK15" s="104"/>
      <c r="AL15" s="104"/>
      <c r="AM15" s="104"/>
    </row>
    <row r="16" spans="1:39">
      <c r="A16" s="39" t="s">
        <v>103</v>
      </c>
      <c r="B16" s="99">
        <v>5.1558433752640038</v>
      </c>
      <c r="C16" s="100">
        <v>0.15065676187755964</v>
      </c>
      <c r="D16" s="99">
        <v>97.304923710671417</v>
      </c>
      <c r="E16" s="102">
        <v>1.1108715154502462</v>
      </c>
      <c r="F16" s="99">
        <v>80.044228257742063</v>
      </c>
      <c r="G16" s="100">
        <v>2.9879227202274117</v>
      </c>
      <c r="H16" s="99">
        <v>55.671517408460417</v>
      </c>
      <c r="I16" s="100">
        <v>3.7448418013367495</v>
      </c>
      <c r="J16" s="99">
        <v>83.821493584390382</v>
      </c>
      <c r="K16" s="100">
        <v>2.8825429381896144</v>
      </c>
      <c r="L16" s="101">
        <v>20.542528313325139</v>
      </c>
      <c r="M16" s="102">
        <v>2.8011819315402979</v>
      </c>
      <c r="N16" s="99">
        <v>81.512321749860391</v>
      </c>
      <c r="O16" s="100">
        <v>3.2793723218849808</v>
      </c>
      <c r="P16" s="99">
        <v>9.2880630121885392</v>
      </c>
      <c r="Q16" s="100">
        <v>2.4251654915601848</v>
      </c>
      <c r="R16" s="99">
        <v>28.84597927497385</v>
      </c>
      <c r="S16" s="100">
        <v>3.2997236815236439</v>
      </c>
      <c r="T16" s="99">
        <v>27.12800990730565</v>
      </c>
      <c r="U16" s="100">
        <v>3.4044108385997593</v>
      </c>
      <c r="V16" s="101">
        <v>86.391328115308923</v>
      </c>
      <c r="W16" s="102">
        <v>2.5185805442923694</v>
      </c>
      <c r="X16" s="99">
        <v>45.327612450545658</v>
      </c>
      <c r="Y16" s="103">
        <v>4.0712542268006793</v>
      </c>
      <c r="Z16" s="104"/>
      <c r="AA16" s="104"/>
      <c r="AB16" s="104"/>
      <c r="AC16" s="104"/>
      <c r="AD16" s="104"/>
      <c r="AE16" s="104"/>
      <c r="AF16" s="104"/>
      <c r="AG16" s="104"/>
      <c r="AH16" s="104"/>
      <c r="AI16" s="104"/>
      <c r="AJ16" s="104"/>
      <c r="AK16" s="104"/>
      <c r="AL16" s="104"/>
      <c r="AM16" s="104"/>
    </row>
    <row r="17" spans="1:39" ht="12.75" customHeight="1">
      <c r="A17" s="39" t="s">
        <v>59</v>
      </c>
      <c r="B17" s="99">
        <v>6.4951456310679614</v>
      </c>
      <c r="C17" s="100">
        <v>0.15849339607608889</v>
      </c>
      <c r="D17" s="99">
        <v>100</v>
      </c>
      <c r="E17" s="102">
        <v>0</v>
      </c>
      <c r="F17" s="99">
        <v>74.757281553398059</v>
      </c>
      <c r="G17" s="100">
        <v>4.1190675267362993</v>
      </c>
      <c r="H17" s="99">
        <v>76.699029126213588</v>
      </c>
      <c r="I17" s="100">
        <v>3.9436976478352643</v>
      </c>
      <c r="J17" s="99">
        <v>95.145631067961176</v>
      </c>
      <c r="K17" s="100">
        <v>1.6816028456068468</v>
      </c>
      <c r="L17" s="101">
        <v>31.067961165048551</v>
      </c>
      <c r="M17" s="102">
        <v>4.5017601563598939</v>
      </c>
      <c r="N17" s="99">
        <v>74.757281553398059</v>
      </c>
      <c r="O17" s="100">
        <v>4.3958094485543606</v>
      </c>
      <c r="P17" s="99">
        <v>4.8543689320388363</v>
      </c>
      <c r="Q17" s="100">
        <v>2.1709394384133742</v>
      </c>
      <c r="R17" s="99">
        <v>59.223300970873787</v>
      </c>
      <c r="S17" s="100">
        <v>4.997875416489812</v>
      </c>
      <c r="T17" s="99">
        <v>87.378640776699029</v>
      </c>
      <c r="U17" s="100">
        <v>3.6326810922253028</v>
      </c>
      <c r="V17" s="101">
        <v>95.145631067961176</v>
      </c>
      <c r="W17" s="102">
        <v>2.170939640753669</v>
      </c>
      <c r="X17" s="99">
        <v>50.980392156862742</v>
      </c>
      <c r="Y17" s="103">
        <v>4.462936620545678</v>
      </c>
      <c r="Z17" s="104"/>
      <c r="AA17" s="104"/>
      <c r="AB17" s="104"/>
      <c r="AC17" s="104"/>
      <c r="AD17" s="104"/>
      <c r="AE17" s="104"/>
      <c r="AF17" s="104"/>
      <c r="AG17" s="104"/>
      <c r="AH17" s="104"/>
      <c r="AI17" s="104"/>
      <c r="AJ17" s="104"/>
      <c r="AK17" s="104"/>
      <c r="AL17" s="104"/>
      <c r="AM17" s="104"/>
    </row>
    <row r="18" spans="1:39">
      <c r="A18" s="39" t="s">
        <v>72</v>
      </c>
      <c r="B18" s="99">
        <v>5.2763446737230701</v>
      </c>
      <c r="C18" s="100">
        <v>0.28727985046338145</v>
      </c>
      <c r="D18" s="101">
        <v>99.279804229058897</v>
      </c>
      <c r="E18" s="102">
        <v>0.5139648105478164</v>
      </c>
      <c r="F18" s="99">
        <v>27.227152770221299</v>
      </c>
      <c r="G18" s="100">
        <v>5.4815322428229054</v>
      </c>
      <c r="H18" s="99">
        <v>69.012579501692173</v>
      </c>
      <c r="I18" s="100">
        <v>5.5333952586072197</v>
      </c>
      <c r="J18" s="99">
        <v>72.542923540485319</v>
      </c>
      <c r="K18" s="100">
        <v>4.5522359436189577</v>
      </c>
      <c r="L18" s="101">
        <v>40.376480779695576</v>
      </c>
      <c r="M18" s="102">
        <v>6.1701895454118549</v>
      </c>
      <c r="N18" s="99">
        <v>70.997850674985486</v>
      </c>
      <c r="O18" s="100">
        <v>5.8012421754579746</v>
      </c>
      <c r="P18" s="99">
        <v>28.140932462747472</v>
      </c>
      <c r="Q18" s="100">
        <v>5.3549299835451913</v>
      </c>
      <c r="R18" s="99">
        <v>36.382378674242382</v>
      </c>
      <c r="S18" s="100">
        <v>6.0227102742140719</v>
      </c>
      <c r="T18" s="99">
        <v>59.490358741918591</v>
      </c>
      <c r="U18" s="100">
        <v>5.0134064893934749</v>
      </c>
      <c r="V18" s="101">
        <v>87.816864965690911</v>
      </c>
      <c r="W18" s="102">
        <v>3.1574923457583179</v>
      </c>
      <c r="X18" s="99">
        <v>37.479523642353527</v>
      </c>
      <c r="Y18" s="103">
        <v>4.8616832992705499</v>
      </c>
      <c r="Z18" s="104"/>
      <c r="AA18" s="104"/>
      <c r="AB18" s="104"/>
      <c r="AC18" s="104"/>
      <c r="AD18" s="104"/>
      <c r="AE18" s="104"/>
      <c r="AF18" s="104"/>
      <c r="AG18" s="104"/>
      <c r="AH18" s="104"/>
      <c r="AI18" s="104"/>
      <c r="AJ18" s="104"/>
      <c r="AK18" s="104"/>
      <c r="AL18" s="104"/>
      <c r="AM18" s="104"/>
    </row>
    <row r="19" spans="1:39">
      <c r="A19" s="39" t="s">
        <v>57</v>
      </c>
      <c r="B19" s="99">
        <v>6.4864594050325772</v>
      </c>
      <c r="C19" s="100">
        <v>0.17766179101250884</v>
      </c>
      <c r="D19" s="101">
        <v>100</v>
      </c>
      <c r="E19" s="102">
        <v>0</v>
      </c>
      <c r="F19" s="99">
        <v>80.576917148263632</v>
      </c>
      <c r="G19" s="100">
        <v>3.4420439983786943</v>
      </c>
      <c r="H19" s="99">
        <v>84.880241007373002</v>
      </c>
      <c r="I19" s="100">
        <v>3.2004937216240692</v>
      </c>
      <c r="J19" s="99">
        <v>72.093200750247803</v>
      </c>
      <c r="K19" s="100">
        <v>3.7790346365367036</v>
      </c>
      <c r="L19" s="101">
        <v>33.819352081384608</v>
      </c>
      <c r="M19" s="102">
        <v>4.1054170208971819</v>
      </c>
      <c r="N19" s="99">
        <v>91.147700235290941</v>
      </c>
      <c r="O19" s="100">
        <v>2.9119567552788665</v>
      </c>
      <c r="P19" s="99">
        <v>26.092673419541558</v>
      </c>
      <c r="Q19" s="100">
        <v>3.7259770930857949</v>
      </c>
      <c r="R19" s="99">
        <v>56.472714408879327</v>
      </c>
      <c r="S19" s="100">
        <v>4.46771356647929</v>
      </c>
      <c r="T19" s="99">
        <v>67.991243939122427</v>
      </c>
      <c r="U19" s="100">
        <v>4.3254574562626456</v>
      </c>
      <c r="V19" s="101">
        <v>85.330913871915669</v>
      </c>
      <c r="W19" s="102">
        <v>3.4006123811647551</v>
      </c>
      <c r="X19" s="99">
        <v>54.953791745065118</v>
      </c>
      <c r="Y19" s="103">
        <v>4.109401051715631</v>
      </c>
      <c r="Z19" s="104"/>
      <c r="AA19" s="104"/>
      <c r="AB19" s="104"/>
      <c r="AC19" s="104"/>
      <c r="AD19" s="104"/>
      <c r="AE19" s="104"/>
      <c r="AF19" s="104"/>
      <c r="AG19" s="104"/>
      <c r="AH19" s="104"/>
      <c r="AI19" s="104"/>
      <c r="AJ19" s="104"/>
      <c r="AK19" s="104"/>
      <c r="AL19" s="104"/>
      <c r="AM19" s="104"/>
    </row>
    <row r="20" spans="1:39">
      <c r="A20" s="39" t="s">
        <v>104</v>
      </c>
      <c r="B20" s="99">
        <v>5.5537780928933493</v>
      </c>
      <c r="C20" s="100">
        <v>0.19331351249494064</v>
      </c>
      <c r="D20" s="101">
        <v>94.720345393897404</v>
      </c>
      <c r="E20" s="102">
        <v>2.2351165557505479</v>
      </c>
      <c r="F20" s="99">
        <v>59.271404199911949</v>
      </c>
      <c r="G20" s="100">
        <v>3.9581443185953384</v>
      </c>
      <c r="H20" s="99">
        <v>53.32221468267182</v>
      </c>
      <c r="I20" s="100">
        <v>3.6499520531320004</v>
      </c>
      <c r="J20" s="99">
        <v>81.631880665201223</v>
      </c>
      <c r="K20" s="100">
        <v>3.6725332268095818</v>
      </c>
      <c r="L20" s="101">
        <v>33.687513314054847</v>
      </c>
      <c r="M20" s="102">
        <v>3.8816273363655376</v>
      </c>
      <c r="N20" s="99">
        <v>59.834364411089233</v>
      </c>
      <c r="O20" s="100">
        <v>3.7235548208305405</v>
      </c>
      <c r="P20" s="99">
        <v>17.050207348465239</v>
      </c>
      <c r="Q20" s="100">
        <v>3.1474418372585151</v>
      </c>
      <c r="R20" s="99">
        <v>52.303184717493473</v>
      </c>
      <c r="S20" s="100">
        <v>3.7898853103850412</v>
      </c>
      <c r="T20" s="99">
        <v>62.400530097634267</v>
      </c>
      <c r="U20" s="100">
        <v>4.197233147359797</v>
      </c>
      <c r="V20" s="101">
        <v>78.180355597390516</v>
      </c>
      <c r="W20" s="102">
        <v>3.114336523800763</v>
      </c>
      <c r="X20" s="99">
        <v>58.830931257267302</v>
      </c>
      <c r="Y20" s="103">
        <v>2.8536940826802204</v>
      </c>
      <c r="Z20" s="104"/>
      <c r="AA20" s="104"/>
      <c r="AB20" s="104"/>
      <c r="AC20" s="104"/>
      <c r="AD20" s="104"/>
      <c r="AE20" s="104"/>
      <c r="AF20" s="104"/>
      <c r="AG20" s="104"/>
      <c r="AH20" s="104"/>
      <c r="AI20" s="104"/>
      <c r="AJ20" s="104"/>
      <c r="AK20" s="104"/>
      <c r="AL20" s="104"/>
      <c r="AM20" s="104"/>
    </row>
    <row r="21" spans="1:39">
      <c r="A21" s="39" t="s">
        <v>63</v>
      </c>
      <c r="B21" s="99">
        <v>7.0813830371392807</v>
      </c>
      <c r="C21" s="100">
        <v>0.20892305517642504</v>
      </c>
      <c r="D21" s="101">
        <v>99.547414667047704</v>
      </c>
      <c r="E21" s="102">
        <v>0.45242032561762113</v>
      </c>
      <c r="F21" s="99">
        <v>82.928899111473953</v>
      </c>
      <c r="G21" s="100">
        <v>3.0098657167452387</v>
      </c>
      <c r="H21" s="99">
        <v>78.316402576611367</v>
      </c>
      <c r="I21" s="100">
        <v>3.3247185277030815</v>
      </c>
      <c r="J21" s="99">
        <v>75.448569457582622</v>
      </c>
      <c r="K21" s="100">
        <v>3.6454574951208474</v>
      </c>
      <c r="L21" s="101">
        <v>47.988940625986267</v>
      </c>
      <c r="M21" s="102">
        <v>4.3489853997831309</v>
      </c>
      <c r="N21" s="99">
        <v>80.679799856817908</v>
      </c>
      <c r="O21" s="100">
        <v>3.5830427341531448</v>
      </c>
      <c r="P21" s="99">
        <v>53.865623790868199</v>
      </c>
      <c r="Q21" s="100">
        <v>4.2014500609792389</v>
      </c>
      <c r="R21" s="99">
        <v>65.334544554796594</v>
      </c>
      <c r="S21" s="100">
        <v>4.4033319894762846</v>
      </c>
      <c r="T21" s="99">
        <v>57.330678255208873</v>
      </c>
      <c r="U21" s="100">
        <v>4.1608756251893046</v>
      </c>
      <c r="V21" s="101">
        <v>98.039567243822987</v>
      </c>
      <c r="W21" s="102">
        <v>1.2347328331623662</v>
      </c>
      <c r="X21" s="99">
        <v>68.872588724359588</v>
      </c>
      <c r="Y21" s="103">
        <v>3.5231266085134747</v>
      </c>
      <c r="Z21" s="104"/>
      <c r="AA21" s="104"/>
      <c r="AB21" s="104"/>
      <c r="AC21" s="104"/>
      <c r="AD21" s="104"/>
      <c r="AE21" s="104"/>
      <c r="AF21" s="104"/>
      <c r="AG21" s="104"/>
      <c r="AH21" s="104"/>
      <c r="AI21" s="104"/>
      <c r="AJ21" s="104"/>
      <c r="AK21" s="104"/>
      <c r="AL21" s="104"/>
      <c r="AM21" s="104"/>
    </row>
    <row r="22" spans="1:39" ht="14" thickBot="1">
      <c r="A22" s="105" t="s">
        <v>94</v>
      </c>
      <c r="B22" s="106">
        <v>7.0737900698327074</v>
      </c>
      <c r="C22" s="107">
        <v>9.266616433361631E-2</v>
      </c>
      <c r="D22" s="106">
        <v>99.752000901813247</v>
      </c>
      <c r="E22" s="109">
        <v>0.24800938109076617</v>
      </c>
      <c r="F22" s="106">
        <v>68.508618170905223</v>
      </c>
      <c r="G22" s="107">
        <v>2.3631898115103289</v>
      </c>
      <c r="H22" s="106">
        <v>87.086119929054306</v>
      </c>
      <c r="I22" s="107">
        <v>1.7299614626360005</v>
      </c>
      <c r="J22" s="106">
        <v>93.442386821969848</v>
      </c>
      <c r="K22" s="107">
        <v>1.2437660244335076</v>
      </c>
      <c r="L22" s="108">
        <v>43.206458993980448</v>
      </c>
      <c r="M22" s="109">
        <v>2.4614654866415848</v>
      </c>
      <c r="N22" s="106">
        <v>80.273435781158838</v>
      </c>
      <c r="O22" s="107">
        <v>1.9849577705722234</v>
      </c>
      <c r="P22" s="106">
        <v>26.318261954894108</v>
      </c>
      <c r="Q22" s="107">
        <v>2.159195782849666</v>
      </c>
      <c r="R22" s="106">
        <v>77.0112857858322</v>
      </c>
      <c r="S22" s="107">
        <v>2.1763148785471942</v>
      </c>
      <c r="T22" s="106">
        <v>78.143917082614678</v>
      </c>
      <c r="U22" s="107">
        <v>2.1984084498818346</v>
      </c>
      <c r="V22" s="108">
        <v>91.337861983047091</v>
      </c>
      <c r="W22" s="109">
        <v>1.4222655206496668</v>
      </c>
      <c r="X22" s="106">
        <v>64.739237219124419</v>
      </c>
      <c r="Y22" s="110">
        <v>2.3709768465589764</v>
      </c>
      <c r="Z22" s="104"/>
      <c r="AA22" s="104"/>
      <c r="AB22" s="104"/>
      <c r="AC22" s="104"/>
      <c r="AD22" s="104"/>
      <c r="AE22" s="104"/>
      <c r="AF22" s="104"/>
      <c r="AG22" s="104"/>
      <c r="AH22" s="104"/>
      <c r="AI22" s="104"/>
      <c r="AJ22" s="104"/>
      <c r="AK22" s="104"/>
      <c r="AL22" s="104"/>
      <c r="AM22" s="104"/>
    </row>
    <row r="23" spans="1:39">
      <c r="A23" s="111"/>
      <c r="B23" s="111"/>
      <c r="C23" s="111"/>
      <c r="D23" s="101"/>
      <c r="E23" s="102"/>
      <c r="F23" s="102"/>
      <c r="G23" s="102"/>
      <c r="H23" s="101"/>
      <c r="I23" s="102"/>
      <c r="J23" s="101"/>
      <c r="K23" s="102"/>
      <c r="L23" s="101"/>
      <c r="M23" s="102"/>
      <c r="N23" s="101"/>
      <c r="O23" s="102"/>
      <c r="P23" s="101"/>
      <c r="Q23" s="102"/>
      <c r="R23" s="101"/>
      <c r="S23" s="102"/>
      <c r="T23" s="101"/>
      <c r="U23" s="102"/>
      <c r="V23" s="101"/>
      <c r="W23" s="102"/>
      <c r="X23" s="101"/>
      <c r="Y23" s="102"/>
      <c r="Z23" s="104"/>
      <c r="AA23" s="104"/>
      <c r="AB23" s="104"/>
      <c r="AC23" s="104"/>
      <c r="AD23" s="104"/>
      <c r="AE23" s="104"/>
      <c r="AF23" s="104"/>
      <c r="AG23" s="104"/>
      <c r="AH23" s="104"/>
      <c r="AI23" s="104"/>
      <c r="AJ23" s="104"/>
      <c r="AK23" s="104"/>
      <c r="AL23" s="104"/>
      <c r="AM23" s="104"/>
    </row>
    <row r="24" spans="1:39">
      <c r="A24" s="135" t="s">
        <v>155</v>
      </c>
      <c r="B24" s="135"/>
      <c r="C24" s="135"/>
      <c r="D24" s="101"/>
      <c r="E24" s="102"/>
      <c r="F24" s="102"/>
      <c r="G24" s="102"/>
      <c r="H24" s="101"/>
      <c r="I24" s="102"/>
      <c r="J24" s="101"/>
      <c r="K24" s="102"/>
      <c r="L24" s="101"/>
      <c r="M24" s="102"/>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row>
    <row r="25" spans="1:39">
      <c r="A25" s="74" t="s">
        <v>156</v>
      </c>
      <c r="B25" s="74"/>
      <c r="C25" s="74"/>
      <c r="D25" s="101"/>
      <c r="E25" s="102"/>
      <c r="F25" s="102"/>
      <c r="G25" s="102"/>
      <c r="H25" s="101"/>
      <c r="I25" s="102"/>
      <c r="J25" s="101"/>
      <c r="K25" s="102"/>
      <c r="L25" s="101"/>
      <c r="M25" s="102"/>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row>
    <row r="26" spans="1:39">
      <c r="A26" s="233" t="s">
        <v>157</v>
      </c>
      <c r="D26" s="101"/>
      <c r="E26" s="102"/>
      <c r="F26" s="102"/>
      <c r="G26" s="102"/>
      <c r="H26" s="101"/>
      <c r="I26" s="102"/>
      <c r="J26" s="101"/>
      <c r="K26" s="102"/>
      <c r="L26" s="101"/>
      <c r="M26" s="102"/>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row>
    <row r="27" spans="1:39">
      <c r="A27" s="73" t="s">
        <v>159</v>
      </c>
      <c r="D27" s="101"/>
      <c r="E27" s="102"/>
      <c r="F27" s="102"/>
      <c r="G27" s="102"/>
      <c r="H27" s="101"/>
      <c r="I27" s="102"/>
      <c r="J27" s="101"/>
      <c r="K27" s="102"/>
      <c r="L27" s="101"/>
      <c r="M27" s="102"/>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row>
    <row r="28" spans="1:39">
      <c r="A28" s="4" t="s">
        <v>413</v>
      </c>
      <c r="B28" s="4"/>
      <c r="C28" s="4"/>
    </row>
    <row r="29" spans="1:39">
      <c r="A29" s="10"/>
      <c r="B29" s="10"/>
      <c r="C29" s="10"/>
    </row>
  </sheetData>
  <sortState xmlns:xlrd2="http://schemas.microsoft.com/office/spreadsheetml/2017/richdata2" ref="A12:Y22">
    <sortCondition ref="A12"/>
  </sortState>
  <customSheetViews>
    <customSheetView guid="{264B598C-C778-4757-8A7B-AFD5A2357E55}" scale="80" showGridLines="0">
      <selection activeCell="B12" sqref="B12:Y22"/>
      <pageMargins left="0.7" right="0.7" top="0.75" bottom="0.75" header="0.3" footer="0.3"/>
      <pageSetup paperSize="9" orientation="portrait" r:id="rId1"/>
    </customSheetView>
    <customSheetView guid="{433478C0-E6D4-4033-8C84-4B6BFBA35ADF}" scale="80" showGridLines="0">
      <selection activeCell="B12" sqref="B12:Y22"/>
      <pageMargins left="0.7" right="0.7" top="0.75" bottom="0.75" header="0.3" footer="0.3"/>
      <pageSetup paperSize="9" orientation="portrait" r:id="rId2"/>
    </customSheetView>
  </customSheetViews>
  <mergeCells count="13">
    <mergeCell ref="B8:C9"/>
    <mergeCell ref="X9:Y9"/>
    <mergeCell ref="D8:Y8"/>
    <mergeCell ref="D9:E9"/>
    <mergeCell ref="H9:I9"/>
    <mergeCell ref="J9:K9"/>
    <mergeCell ref="L9:M9"/>
    <mergeCell ref="N9:O9"/>
    <mergeCell ref="P9:Q9"/>
    <mergeCell ref="R9:S9"/>
    <mergeCell ref="T9:U9"/>
    <mergeCell ref="V9:W9"/>
    <mergeCell ref="F9:G9"/>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DF72"/>
  <sheetViews>
    <sheetView showGridLines="0" zoomScaleNormal="100" workbookViewId="0">
      <selection activeCell="J1" sqref="J1"/>
    </sheetView>
  </sheetViews>
  <sheetFormatPr baseColWidth="10" defaultColWidth="8.83203125" defaultRowHeight="13"/>
  <cols>
    <col min="1" max="1" width="31.33203125" style="9" customWidth="1"/>
    <col min="2" max="2" width="8.83203125" style="9" customWidth="1"/>
    <col min="3" max="9" width="8.83203125" style="9"/>
    <col min="10" max="10" width="8.83203125" style="9" customWidth="1"/>
    <col min="11" max="105" width="8.83203125" style="9"/>
    <col min="106" max="110" width="8.83203125" style="206"/>
    <col min="111" max="16384" width="8.83203125" style="9"/>
  </cols>
  <sheetData>
    <row r="1" spans="1:110">
      <c r="A1" s="9" t="str">
        <f ca="1">RIGHT(CELL("Filename",A1),LEN(CELL("Filename",A1))-FIND("]",CELL("Filename",A1)))</f>
        <v>Tabela BMUL.TCEXP.PD_CHARAC</v>
      </c>
      <c r="D1" s="5"/>
      <c r="E1" s="5"/>
      <c r="J1" s="238" t="s">
        <v>446</v>
      </c>
      <c r="U1" s="145"/>
    </row>
    <row r="2" spans="1:110">
      <c r="A2" s="9" t="s">
        <v>410</v>
      </c>
      <c r="C2" s="5"/>
      <c r="D2" s="5"/>
      <c r="E2" s="5"/>
      <c r="J2" s="238" t="s">
        <v>488</v>
      </c>
    </row>
    <row r="3" spans="1:110">
      <c r="A3" s="5" t="s">
        <v>363</v>
      </c>
    </row>
    <row r="4" spans="1:110">
      <c r="A4" s="31" t="s">
        <v>475</v>
      </c>
    </row>
    <row r="5" spans="1:110">
      <c r="A5" s="31"/>
    </row>
    <row r="6" spans="1:110" ht="14" thickBot="1"/>
    <row r="7" spans="1:110" s="33" customFormat="1" ht="15" customHeight="1">
      <c r="A7" s="55"/>
      <c r="B7" s="307" t="s">
        <v>365</v>
      </c>
      <c r="C7" s="313"/>
      <c r="D7" s="313"/>
      <c r="E7" s="313"/>
      <c r="F7" s="313"/>
      <c r="G7" s="313"/>
      <c r="H7" s="313"/>
      <c r="I7" s="314"/>
      <c r="J7" s="291" t="s">
        <v>362</v>
      </c>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3"/>
      <c r="DB7" s="162"/>
      <c r="DC7" s="162"/>
      <c r="DD7" s="162"/>
      <c r="DE7" s="162"/>
      <c r="DF7" s="162"/>
    </row>
    <row r="8" spans="1:110" s="33" customFormat="1" ht="39" customHeight="1">
      <c r="A8" s="56"/>
      <c r="B8" s="315"/>
      <c r="C8" s="316"/>
      <c r="D8" s="316"/>
      <c r="E8" s="316"/>
      <c r="F8" s="316"/>
      <c r="G8" s="316"/>
      <c r="H8" s="316"/>
      <c r="I8" s="317"/>
      <c r="J8" s="267" t="s">
        <v>161</v>
      </c>
      <c r="K8" s="269"/>
      <c r="L8" s="269"/>
      <c r="M8" s="269"/>
      <c r="N8" s="318"/>
      <c r="O8" s="318"/>
      <c r="P8" s="269"/>
      <c r="Q8" s="268"/>
      <c r="R8" s="267" t="s">
        <v>162</v>
      </c>
      <c r="S8" s="269"/>
      <c r="T8" s="269"/>
      <c r="U8" s="269"/>
      <c r="V8" s="269"/>
      <c r="W8" s="269"/>
      <c r="X8" s="269"/>
      <c r="Y8" s="268"/>
      <c r="Z8" s="267" t="s">
        <v>163</v>
      </c>
      <c r="AA8" s="269"/>
      <c r="AB8" s="269"/>
      <c r="AC8" s="269"/>
      <c r="AD8" s="269"/>
      <c r="AE8" s="269"/>
      <c r="AF8" s="269"/>
      <c r="AG8" s="269"/>
      <c r="AH8" s="267" t="s">
        <v>164</v>
      </c>
      <c r="AI8" s="269"/>
      <c r="AJ8" s="269"/>
      <c r="AK8" s="269"/>
      <c r="AL8" s="318"/>
      <c r="AM8" s="318"/>
      <c r="AN8" s="269"/>
      <c r="AO8" s="268"/>
      <c r="AP8" s="267" t="s">
        <v>165</v>
      </c>
      <c r="AQ8" s="269"/>
      <c r="AR8" s="269"/>
      <c r="AS8" s="269"/>
      <c r="AT8" s="269"/>
      <c r="AU8" s="269"/>
      <c r="AV8" s="269"/>
      <c r="AW8" s="268"/>
      <c r="AX8" s="267" t="s">
        <v>166</v>
      </c>
      <c r="AY8" s="269"/>
      <c r="AZ8" s="269"/>
      <c r="BA8" s="269"/>
      <c r="BB8" s="269"/>
      <c r="BC8" s="269"/>
      <c r="BD8" s="269"/>
      <c r="BE8" s="269"/>
      <c r="BF8" s="267" t="s">
        <v>167</v>
      </c>
      <c r="BG8" s="269"/>
      <c r="BH8" s="269"/>
      <c r="BI8" s="269"/>
      <c r="BJ8" s="269"/>
      <c r="BK8" s="269"/>
      <c r="BL8" s="269"/>
      <c r="BM8" s="268"/>
      <c r="BN8" s="269" t="s">
        <v>168</v>
      </c>
      <c r="BO8" s="269"/>
      <c r="BP8" s="269"/>
      <c r="BQ8" s="269"/>
      <c r="BR8" s="318"/>
      <c r="BS8" s="318"/>
      <c r="BT8" s="269"/>
      <c r="BU8" s="268"/>
      <c r="BV8" s="267" t="s">
        <v>169</v>
      </c>
      <c r="BW8" s="269"/>
      <c r="BX8" s="269"/>
      <c r="BY8" s="269"/>
      <c r="BZ8" s="269"/>
      <c r="CA8" s="269"/>
      <c r="CB8" s="269"/>
      <c r="CC8" s="268"/>
      <c r="CD8" s="269" t="s">
        <v>170</v>
      </c>
      <c r="CE8" s="269"/>
      <c r="CF8" s="269"/>
      <c r="CG8" s="269"/>
      <c r="CH8" s="269"/>
      <c r="CI8" s="269"/>
      <c r="CJ8" s="269"/>
      <c r="CK8" s="269"/>
      <c r="CL8" s="267" t="s">
        <v>171</v>
      </c>
      <c r="CM8" s="269"/>
      <c r="CN8" s="269"/>
      <c r="CO8" s="269"/>
      <c r="CP8" s="269"/>
      <c r="CQ8" s="269"/>
      <c r="CR8" s="269"/>
      <c r="CS8" s="268"/>
      <c r="CT8" s="269" t="s">
        <v>172</v>
      </c>
      <c r="CU8" s="269"/>
      <c r="CV8" s="269"/>
      <c r="CW8" s="269"/>
      <c r="CX8" s="269"/>
      <c r="CY8" s="269"/>
      <c r="CZ8" s="269"/>
      <c r="DA8" s="272"/>
      <c r="DB8" s="162"/>
      <c r="DC8" s="162"/>
      <c r="DD8" s="162"/>
      <c r="DE8" s="162"/>
      <c r="DF8" s="162"/>
    </row>
    <row r="9" spans="1:110" s="33" customFormat="1" ht="48.75" customHeight="1">
      <c r="A9" s="56"/>
      <c r="B9" s="267" t="s">
        <v>111</v>
      </c>
      <c r="C9" s="270"/>
      <c r="D9" s="302" t="s">
        <v>131</v>
      </c>
      <c r="E9" s="303"/>
      <c r="F9" s="302" t="s">
        <v>132</v>
      </c>
      <c r="G9" s="304"/>
      <c r="H9" s="305" t="s">
        <v>10</v>
      </c>
      <c r="I9" s="304"/>
      <c r="J9" s="267" t="s">
        <v>111</v>
      </c>
      <c r="K9" s="270"/>
      <c r="L9" s="302" t="s">
        <v>131</v>
      </c>
      <c r="M9" s="303"/>
      <c r="N9" s="302" t="s">
        <v>132</v>
      </c>
      <c r="O9" s="304"/>
      <c r="P9" s="305" t="s">
        <v>10</v>
      </c>
      <c r="Q9" s="304"/>
      <c r="R9" s="267" t="s">
        <v>111</v>
      </c>
      <c r="S9" s="270"/>
      <c r="T9" s="302" t="s">
        <v>131</v>
      </c>
      <c r="U9" s="303"/>
      <c r="V9" s="302" t="s">
        <v>132</v>
      </c>
      <c r="W9" s="304"/>
      <c r="X9" s="305" t="s">
        <v>10</v>
      </c>
      <c r="Y9" s="304"/>
      <c r="Z9" s="267" t="s">
        <v>111</v>
      </c>
      <c r="AA9" s="270"/>
      <c r="AB9" s="302" t="s">
        <v>131</v>
      </c>
      <c r="AC9" s="303"/>
      <c r="AD9" s="302" t="s">
        <v>132</v>
      </c>
      <c r="AE9" s="304"/>
      <c r="AF9" s="305" t="s">
        <v>10</v>
      </c>
      <c r="AG9" s="304"/>
      <c r="AH9" s="267" t="s">
        <v>111</v>
      </c>
      <c r="AI9" s="270"/>
      <c r="AJ9" s="302" t="s">
        <v>131</v>
      </c>
      <c r="AK9" s="303"/>
      <c r="AL9" s="302" t="s">
        <v>132</v>
      </c>
      <c r="AM9" s="304"/>
      <c r="AN9" s="305" t="s">
        <v>10</v>
      </c>
      <c r="AO9" s="304"/>
      <c r="AP9" s="267" t="s">
        <v>111</v>
      </c>
      <c r="AQ9" s="270"/>
      <c r="AR9" s="302" t="s">
        <v>131</v>
      </c>
      <c r="AS9" s="303"/>
      <c r="AT9" s="302" t="s">
        <v>132</v>
      </c>
      <c r="AU9" s="304"/>
      <c r="AV9" s="305" t="s">
        <v>10</v>
      </c>
      <c r="AW9" s="304"/>
      <c r="AX9" s="267" t="s">
        <v>111</v>
      </c>
      <c r="AY9" s="270"/>
      <c r="AZ9" s="302" t="s">
        <v>131</v>
      </c>
      <c r="BA9" s="303"/>
      <c r="BB9" s="302" t="s">
        <v>132</v>
      </c>
      <c r="BC9" s="304"/>
      <c r="BD9" s="305" t="s">
        <v>10</v>
      </c>
      <c r="BE9" s="304"/>
      <c r="BF9" s="267" t="s">
        <v>111</v>
      </c>
      <c r="BG9" s="270"/>
      <c r="BH9" s="302" t="s">
        <v>131</v>
      </c>
      <c r="BI9" s="303"/>
      <c r="BJ9" s="302" t="s">
        <v>132</v>
      </c>
      <c r="BK9" s="304"/>
      <c r="BL9" s="305" t="s">
        <v>10</v>
      </c>
      <c r="BM9" s="304"/>
      <c r="BN9" s="267" t="s">
        <v>111</v>
      </c>
      <c r="BO9" s="270"/>
      <c r="BP9" s="302" t="s">
        <v>131</v>
      </c>
      <c r="BQ9" s="303"/>
      <c r="BR9" s="302" t="s">
        <v>132</v>
      </c>
      <c r="BS9" s="304"/>
      <c r="BT9" s="305" t="s">
        <v>10</v>
      </c>
      <c r="BU9" s="304"/>
      <c r="BV9" s="267" t="s">
        <v>111</v>
      </c>
      <c r="BW9" s="270"/>
      <c r="BX9" s="302" t="s">
        <v>131</v>
      </c>
      <c r="BY9" s="303"/>
      <c r="BZ9" s="302" t="s">
        <v>132</v>
      </c>
      <c r="CA9" s="304"/>
      <c r="CB9" s="305" t="s">
        <v>10</v>
      </c>
      <c r="CC9" s="304"/>
      <c r="CD9" s="267" t="s">
        <v>111</v>
      </c>
      <c r="CE9" s="270"/>
      <c r="CF9" s="302" t="s">
        <v>131</v>
      </c>
      <c r="CG9" s="303"/>
      <c r="CH9" s="302" t="s">
        <v>132</v>
      </c>
      <c r="CI9" s="304"/>
      <c r="CJ9" s="305" t="s">
        <v>10</v>
      </c>
      <c r="CK9" s="304"/>
      <c r="CL9" s="267" t="s">
        <v>111</v>
      </c>
      <c r="CM9" s="270"/>
      <c r="CN9" s="302" t="s">
        <v>131</v>
      </c>
      <c r="CO9" s="303"/>
      <c r="CP9" s="302" t="s">
        <v>132</v>
      </c>
      <c r="CQ9" s="304"/>
      <c r="CR9" s="305" t="s">
        <v>10</v>
      </c>
      <c r="CS9" s="304"/>
      <c r="CT9" s="267" t="s">
        <v>111</v>
      </c>
      <c r="CU9" s="270"/>
      <c r="CV9" s="302" t="s">
        <v>131</v>
      </c>
      <c r="CW9" s="303"/>
      <c r="CX9" s="302" t="s">
        <v>132</v>
      </c>
      <c r="CY9" s="304"/>
      <c r="CZ9" s="305" t="s">
        <v>10</v>
      </c>
      <c r="DA9" s="306"/>
      <c r="DB9" s="162"/>
      <c r="DC9" s="162"/>
      <c r="DD9" s="162"/>
      <c r="DE9" s="162"/>
      <c r="DF9" s="162"/>
    </row>
    <row r="10" spans="1:110" s="82" customFormat="1">
      <c r="A10" s="54"/>
      <c r="B10" s="47" t="s">
        <v>1</v>
      </c>
      <c r="C10" s="49" t="s">
        <v>444</v>
      </c>
      <c r="D10" s="47" t="s">
        <v>1</v>
      </c>
      <c r="E10" s="75" t="s">
        <v>444</v>
      </c>
      <c r="F10" s="47" t="s">
        <v>1</v>
      </c>
      <c r="G10" s="49" t="s">
        <v>444</v>
      </c>
      <c r="H10" s="75" t="s">
        <v>456</v>
      </c>
      <c r="I10" s="49" t="s">
        <v>444</v>
      </c>
      <c r="J10" s="47" t="s">
        <v>1</v>
      </c>
      <c r="K10" s="49" t="s">
        <v>444</v>
      </c>
      <c r="L10" s="47" t="s">
        <v>1</v>
      </c>
      <c r="M10" s="75" t="s">
        <v>444</v>
      </c>
      <c r="N10" s="47" t="s">
        <v>1</v>
      </c>
      <c r="O10" s="49" t="s">
        <v>444</v>
      </c>
      <c r="P10" s="75" t="s">
        <v>456</v>
      </c>
      <c r="Q10" s="49" t="s">
        <v>444</v>
      </c>
      <c r="R10" s="47" t="s">
        <v>1</v>
      </c>
      <c r="S10" s="49" t="s">
        <v>444</v>
      </c>
      <c r="T10" s="47" t="s">
        <v>1</v>
      </c>
      <c r="U10" s="75" t="s">
        <v>444</v>
      </c>
      <c r="V10" s="47" t="s">
        <v>1</v>
      </c>
      <c r="W10" s="49" t="s">
        <v>444</v>
      </c>
      <c r="X10" s="75" t="s">
        <v>456</v>
      </c>
      <c r="Y10" s="49" t="s">
        <v>444</v>
      </c>
      <c r="Z10" s="47" t="s">
        <v>1</v>
      </c>
      <c r="AA10" s="49" t="s">
        <v>444</v>
      </c>
      <c r="AB10" s="47" t="s">
        <v>1</v>
      </c>
      <c r="AC10" s="75" t="s">
        <v>444</v>
      </c>
      <c r="AD10" s="47" t="s">
        <v>1</v>
      </c>
      <c r="AE10" s="49" t="s">
        <v>444</v>
      </c>
      <c r="AF10" s="75" t="s">
        <v>456</v>
      </c>
      <c r="AG10" s="75" t="s">
        <v>444</v>
      </c>
      <c r="AH10" s="47" t="s">
        <v>1</v>
      </c>
      <c r="AI10" s="49" t="s">
        <v>444</v>
      </c>
      <c r="AJ10" s="47" t="s">
        <v>1</v>
      </c>
      <c r="AK10" s="75" t="s">
        <v>444</v>
      </c>
      <c r="AL10" s="47" t="s">
        <v>1</v>
      </c>
      <c r="AM10" s="49" t="s">
        <v>444</v>
      </c>
      <c r="AN10" s="75" t="s">
        <v>456</v>
      </c>
      <c r="AO10" s="49" t="s">
        <v>444</v>
      </c>
      <c r="AP10" s="47" t="s">
        <v>1</v>
      </c>
      <c r="AQ10" s="49" t="s">
        <v>444</v>
      </c>
      <c r="AR10" s="47" t="s">
        <v>1</v>
      </c>
      <c r="AS10" s="75" t="s">
        <v>444</v>
      </c>
      <c r="AT10" s="47" t="s">
        <v>1</v>
      </c>
      <c r="AU10" s="49" t="s">
        <v>444</v>
      </c>
      <c r="AV10" s="75" t="s">
        <v>456</v>
      </c>
      <c r="AW10" s="49" t="s">
        <v>444</v>
      </c>
      <c r="AX10" s="47" t="s">
        <v>1</v>
      </c>
      <c r="AY10" s="49" t="s">
        <v>444</v>
      </c>
      <c r="AZ10" s="47" t="s">
        <v>1</v>
      </c>
      <c r="BA10" s="75" t="s">
        <v>444</v>
      </c>
      <c r="BB10" s="47" t="s">
        <v>1</v>
      </c>
      <c r="BC10" s="49" t="s">
        <v>444</v>
      </c>
      <c r="BD10" s="75" t="s">
        <v>456</v>
      </c>
      <c r="BE10" s="75" t="s">
        <v>444</v>
      </c>
      <c r="BF10" s="47" t="s">
        <v>1</v>
      </c>
      <c r="BG10" s="49" t="s">
        <v>444</v>
      </c>
      <c r="BH10" s="47" t="s">
        <v>1</v>
      </c>
      <c r="BI10" s="75" t="s">
        <v>444</v>
      </c>
      <c r="BJ10" s="47" t="s">
        <v>1</v>
      </c>
      <c r="BK10" s="49" t="s">
        <v>444</v>
      </c>
      <c r="BL10" s="75" t="s">
        <v>456</v>
      </c>
      <c r="BM10" s="49" t="s">
        <v>444</v>
      </c>
      <c r="BN10" s="75" t="s">
        <v>1</v>
      </c>
      <c r="BO10" s="49" t="s">
        <v>444</v>
      </c>
      <c r="BP10" s="47" t="s">
        <v>1</v>
      </c>
      <c r="BQ10" s="75" t="s">
        <v>444</v>
      </c>
      <c r="BR10" s="47" t="s">
        <v>1</v>
      </c>
      <c r="BS10" s="49" t="s">
        <v>444</v>
      </c>
      <c r="BT10" s="75" t="s">
        <v>456</v>
      </c>
      <c r="BU10" s="49" t="s">
        <v>444</v>
      </c>
      <c r="BV10" s="47" t="s">
        <v>1</v>
      </c>
      <c r="BW10" s="49" t="s">
        <v>444</v>
      </c>
      <c r="BX10" s="47" t="s">
        <v>1</v>
      </c>
      <c r="BY10" s="75" t="s">
        <v>444</v>
      </c>
      <c r="BZ10" s="47" t="s">
        <v>1</v>
      </c>
      <c r="CA10" s="49" t="s">
        <v>444</v>
      </c>
      <c r="CB10" s="75" t="s">
        <v>456</v>
      </c>
      <c r="CC10" s="49" t="s">
        <v>444</v>
      </c>
      <c r="CD10" s="75" t="s">
        <v>1</v>
      </c>
      <c r="CE10" s="49" t="s">
        <v>444</v>
      </c>
      <c r="CF10" s="47" t="s">
        <v>1</v>
      </c>
      <c r="CG10" s="75" t="s">
        <v>444</v>
      </c>
      <c r="CH10" s="47" t="s">
        <v>1</v>
      </c>
      <c r="CI10" s="49" t="s">
        <v>444</v>
      </c>
      <c r="CJ10" s="75" t="s">
        <v>456</v>
      </c>
      <c r="CK10" s="50" t="s">
        <v>444</v>
      </c>
      <c r="CL10" s="47" t="s">
        <v>1</v>
      </c>
      <c r="CM10" s="49" t="s">
        <v>444</v>
      </c>
      <c r="CN10" s="47" t="s">
        <v>1</v>
      </c>
      <c r="CO10" s="75" t="s">
        <v>444</v>
      </c>
      <c r="CP10" s="47" t="s">
        <v>1</v>
      </c>
      <c r="CQ10" s="49" t="s">
        <v>444</v>
      </c>
      <c r="CR10" s="75" t="s">
        <v>456</v>
      </c>
      <c r="CS10" s="49" t="s">
        <v>444</v>
      </c>
      <c r="CT10" s="75" t="s">
        <v>1</v>
      </c>
      <c r="CU10" s="49" t="s">
        <v>444</v>
      </c>
      <c r="CV10" s="47" t="s">
        <v>1</v>
      </c>
      <c r="CW10" s="75" t="s">
        <v>444</v>
      </c>
      <c r="CX10" s="47" t="s">
        <v>1</v>
      </c>
      <c r="CY10" s="49" t="s">
        <v>444</v>
      </c>
      <c r="CZ10" s="75" t="s">
        <v>456</v>
      </c>
      <c r="DA10" s="50" t="s">
        <v>444</v>
      </c>
      <c r="DB10" s="81"/>
      <c r="DC10" s="81"/>
      <c r="DD10" s="81"/>
      <c r="DE10" s="81"/>
      <c r="DF10" s="81"/>
    </row>
    <row r="11" spans="1:110">
      <c r="A11" s="194"/>
      <c r="B11" s="195"/>
      <c r="C11" s="195"/>
      <c r="D11" s="196"/>
      <c r="E11" s="195"/>
      <c r="F11" s="196"/>
      <c r="G11" s="197"/>
      <c r="H11" s="195"/>
      <c r="I11" s="197"/>
      <c r="J11" s="195"/>
      <c r="K11" s="195"/>
      <c r="L11" s="196"/>
      <c r="M11" s="195"/>
      <c r="N11" s="196"/>
      <c r="O11" s="197"/>
      <c r="P11" s="195"/>
      <c r="Q11" s="197"/>
      <c r="R11" s="195"/>
      <c r="S11" s="195"/>
      <c r="T11" s="196"/>
      <c r="U11" s="195"/>
      <c r="V11" s="196"/>
      <c r="W11" s="197"/>
      <c r="X11" s="195"/>
      <c r="Y11" s="197"/>
      <c r="Z11" s="195"/>
      <c r="AA11" s="195"/>
      <c r="AB11" s="196"/>
      <c r="AC11" s="195"/>
      <c r="AD11" s="196"/>
      <c r="AE11" s="197"/>
      <c r="AF11" s="195"/>
      <c r="AG11" s="195"/>
      <c r="AH11" s="196"/>
      <c r="AI11" s="195"/>
      <c r="AJ11" s="196"/>
      <c r="AK11" s="195"/>
      <c r="AL11" s="196"/>
      <c r="AM11" s="197"/>
      <c r="AN11" s="195"/>
      <c r="AO11" s="197"/>
      <c r="AP11" s="195"/>
      <c r="AQ11" s="195"/>
      <c r="AR11" s="196"/>
      <c r="AS11" s="195"/>
      <c r="AT11" s="196"/>
      <c r="AU11" s="197"/>
      <c r="AV11" s="195"/>
      <c r="AW11" s="197"/>
      <c r="AX11" s="195"/>
      <c r="AY11" s="195"/>
      <c r="AZ11" s="196"/>
      <c r="BA11" s="195"/>
      <c r="BB11" s="196"/>
      <c r="BC11" s="197"/>
      <c r="BD11" s="195"/>
      <c r="BE11" s="195"/>
      <c r="BF11" s="196"/>
      <c r="BG11" s="195"/>
      <c r="BH11" s="196"/>
      <c r="BI11" s="195"/>
      <c r="BJ11" s="196"/>
      <c r="BK11" s="197"/>
      <c r="BL11" s="195"/>
      <c r="BM11" s="197"/>
      <c r="BN11" s="195"/>
      <c r="BO11" s="195"/>
      <c r="BP11" s="196"/>
      <c r="BQ11" s="195"/>
      <c r="BR11" s="196"/>
      <c r="BS11" s="197"/>
      <c r="BT11" s="195"/>
      <c r="BU11" s="197"/>
      <c r="BV11" s="195"/>
      <c r="BW11" s="195"/>
      <c r="BX11" s="196"/>
      <c r="BY11" s="195"/>
      <c r="BZ11" s="196"/>
      <c r="CA11" s="197"/>
      <c r="CB11" s="195"/>
      <c r="CC11" s="197"/>
      <c r="CD11" s="195"/>
      <c r="CE11" s="195"/>
      <c r="CF11" s="196"/>
      <c r="CG11" s="195"/>
      <c r="CH11" s="196"/>
      <c r="CI11" s="197"/>
      <c r="CJ11" s="195"/>
      <c r="CK11" s="197"/>
      <c r="CL11" s="195"/>
      <c r="CM11" s="195"/>
      <c r="CN11" s="196"/>
      <c r="CO11" s="195"/>
      <c r="CP11" s="196"/>
      <c r="CQ11" s="197"/>
      <c r="CR11" s="195"/>
      <c r="CS11" s="197"/>
      <c r="CT11" s="195"/>
      <c r="CU11" s="195"/>
      <c r="CV11" s="196"/>
      <c r="CW11" s="195"/>
      <c r="CX11" s="196"/>
      <c r="CY11" s="197"/>
      <c r="CZ11" s="195"/>
      <c r="DA11" s="198"/>
    </row>
    <row r="12" spans="1:110">
      <c r="A12" s="39" t="s">
        <v>75</v>
      </c>
      <c r="B12" s="65">
        <v>91.37080755795543</v>
      </c>
      <c r="C12" s="60">
        <v>0.85925166733984404</v>
      </c>
      <c r="D12" s="65">
        <v>90.613523062249769</v>
      </c>
      <c r="E12" s="60">
        <v>2.1892953006236868</v>
      </c>
      <c r="F12" s="65">
        <v>91.594133612258815</v>
      </c>
      <c r="G12" s="59">
        <v>0.88492861038817539</v>
      </c>
      <c r="H12" s="69">
        <v>0.98061055000904673</v>
      </c>
      <c r="I12" s="59">
        <v>2.337815288921449</v>
      </c>
      <c r="J12" s="65">
        <v>97.281069094111416</v>
      </c>
      <c r="K12" s="60">
        <v>0.43777901417413118</v>
      </c>
      <c r="L12" s="65">
        <v>95.684258558227882</v>
      </c>
      <c r="M12" s="60">
        <v>1.3332032035630563</v>
      </c>
      <c r="N12" s="65">
        <v>97.743886843443491</v>
      </c>
      <c r="O12" s="59">
        <v>0.4962949347468647</v>
      </c>
      <c r="P12" s="69">
        <v>2.0596282852156094</v>
      </c>
      <c r="Q12" s="59">
        <v>1.5099156164153351</v>
      </c>
      <c r="R12" s="65">
        <v>79.456232420993032</v>
      </c>
      <c r="S12" s="60">
        <v>1.5172650827442018</v>
      </c>
      <c r="T12" s="65">
        <v>74.720839428043789</v>
      </c>
      <c r="U12" s="60">
        <v>4.3935035996430063</v>
      </c>
      <c r="V12" s="65">
        <v>80.828733339511189</v>
      </c>
      <c r="W12" s="59">
        <v>1.6214450994482772</v>
      </c>
      <c r="X12" s="69">
        <v>6.1078939114674</v>
      </c>
      <c r="Y12" s="59">
        <v>4.8523854104942314</v>
      </c>
      <c r="Z12" s="65">
        <v>80.869317494347442</v>
      </c>
      <c r="AA12" s="60">
        <v>1.6159605393168943</v>
      </c>
      <c r="AB12" s="65">
        <v>83.207899142049698</v>
      </c>
      <c r="AC12" s="60">
        <v>3.4016066911709624</v>
      </c>
      <c r="AD12" s="65">
        <v>80.194615296786935</v>
      </c>
      <c r="AE12" s="59">
        <v>1.5892925859320699</v>
      </c>
      <c r="AF12" s="69">
        <v>-3.0132838452627624</v>
      </c>
      <c r="AG12" s="60">
        <v>3.354080993981341</v>
      </c>
      <c r="AH12" s="65">
        <v>80.205672538219716</v>
      </c>
      <c r="AI12" s="60">
        <v>1.4222460880081944</v>
      </c>
      <c r="AJ12" s="65">
        <v>76.539196649699164</v>
      </c>
      <c r="AK12" s="60">
        <v>3.1636236074523874</v>
      </c>
      <c r="AL12" s="65">
        <v>81.263463039867631</v>
      </c>
      <c r="AM12" s="59">
        <v>1.598519160955463</v>
      </c>
      <c r="AN12" s="69">
        <v>4.7242663901684665</v>
      </c>
      <c r="AO12" s="59">
        <v>3.5693717286329352</v>
      </c>
      <c r="AP12" s="65">
        <v>85.803257438267707</v>
      </c>
      <c r="AQ12" s="60">
        <v>1.3133238286344577</v>
      </c>
      <c r="AR12" s="65">
        <v>79.385886685140633</v>
      </c>
      <c r="AS12" s="60">
        <v>4.9047688192311547</v>
      </c>
      <c r="AT12" s="65">
        <v>87.665694474075835</v>
      </c>
      <c r="AU12" s="59">
        <v>1.007708569230864</v>
      </c>
      <c r="AV12" s="69">
        <v>8.2798077889352015</v>
      </c>
      <c r="AW12" s="59">
        <v>5.1381914528039037</v>
      </c>
      <c r="AX12" s="65">
        <v>87.447362844513947</v>
      </c>
      <c r="AY12" s="60">
        <v>1.6002470224036016</v>
      </c>
      <c r="AZ12" s="65">
        <v>82.792516914574151</v>
      </c>
      <c r="BA12" s="60">
        <v>3.7401109772427339</v>
      </c>
      <c r="BB12" s="65">
        <v>88.801315548442631</v>
      </c>
      <c r="BC12" s="59">
        <v>1.4915310905524335</v>
      </c>
      <c r="BD12" s="69">
        <v>6.00879863386848</v>
      </c>
      <c r="BE12" s="60">
        <v>3.6801279762842896</v>
      </c>
      <c r="BF12" s="65">
        <v>90.029591402660643</v>
      </c>
      <c r="BG12" s="60">
        <v>0.76965316340277512</v>
      </c>
      <c r="BH12" s="65">
        <v>87.406974232802682</v>
      </c>
      <c r="BI12" s="60">
        <v>2.7082390469762516</v>
      </c>
      <c r="BJ12" s="65">
        <v>90.790772125550319</v>
      </c>
      <c r="BK12" s="59">
        <v>1.0385278925719652</v>
      </c>
      <c r="BL12" s="69">
        <v>3.3837978927476371</v>
      </c>
      <c r="BM12" s="59">
        <v>3.3100921622444028</v>
      </c>
      <c r="BN12" s="69">
        <v>52.799316731202417</v>
      </c>
      <c r="BO12" s="60">
        <v>2.471045715964578</v>
      </c>
      <c r="BP12" s="65">
        <v>49.266346108607387</v>
      </c>
      <c r="BQ12" s="60">
        <v>4.8483203869129428</v>
      </c>
      <c r="BR12" s="65">
        <v>53.819910766027149</v>
      </c>
      <c r="BS12" s="59">
        <v>2.7917320813424054</v>
      </c>
      <c r="BT12" s="69">
        <v>4.5535646574197628</v>
      </c>
      <c r="BU12" s="59">
        <v>5.4221275088586696</v>
      </c>
      <c r="BV12" s="65">
        <v>44.679320148785273</v>
      </c>
      <c r="BW12" s="60">
        <v>2.5363035566559957</v>
      </c>
      <c r="BX12" s="65">
        <v>45.25895145356985</v>
      </c>
      <c r="BY12" s="60">
        <v>4.0872443016214737</v>
      </c>
      <c r="BZ12" s="65">
        <v>44.511320470743087</v>
      </c>
      <c r="CA12" s="59">
        <v>3.1192720194840087</v>
      </c>
      <c r="CB12" s="69">
        <v>-0.7476309828267631</v>
      </c>
      <c r="CC12" s="59">
        <v>5.2921230964465424</v>
      </c>
      <c r="CD12" s="65">
        <v>46.255328330824497</v>
      </c>
      <c r="CE12" s="60">
        <v>2.2502927647049242</v>
      </c>
      <c r="CF12" s="65">
        <v>44.149190918283672</v>
      </c>
      <c r="CG12" s="60">
        <v>3.8959110494272671</v>
      </c>
      <c r="CH12" s="65">
        <v>46.868561797932529</v>
      </c>
      <c r="CI12" s="59">
        <v>2.7399364948906335</v>
      </c>
      <c r="CJ12" s="69">
        <v>2.7193708796488565</v>
      </c>
      <c r="CK12" s="59">
        <v>4.8726322671928131</v>
      </c>
      <c r="CL12" s="65">
        <v>37.748285141172012</v>
      </c>
      <c r="CM12" s="60">
        <v>2.5875706792137758</v>
      </c>
      <c r="CN12" s="65">
        <v>35.058992017334418</v>
      </c>
      <c r="CO12" s="60">
        <v>3.8290958387254328</v>
      </c>
      <c r="CP12" s="65">
        <v>38.525615577385963</v>
      </c>
      <c r="CQ12" s="59">
        <v>3.0445376241737367</v>
      </c>
      <c r="CR12" s="69">
        <v>3.4666235600515449</v>
      </c>
      <c r="CS12" s="59">
        <v>4.6340553071877055</v>
      </c>
      <c r="CT12" s="65">
        <v>68.392092146868308</v>
      </c>
      <c r="CU12" s="60">
        <v>1.6989460181723111</v>
      </c>
      <c r="CV12" s="65">
        <v>68.737154542460374</v>
      </c>
      <c r="CW12" s="60">
        <v>4.6683744725944116</v>
      </c>
      <c r="CX12" s="65">
        <v>68.291948800015206</v>
      </c>
      <c r="CY12" s="59">
        <v>1.7711900829461651</v>
      </c>
      <c r="CZ12" s="69">
        <v>-0.44520574244516808</v>
      </c>
      <c r="DA12" s="61">
        <v>5.0409057139941282</v>
      </c>
    </row>
    <row r="13" spans="1:110">
      <c r="A13" s="39" t="s">
        <v>78</v>
      </c>
      <c r="B13" s="65">
        <v>81.98724286539732</v>
      </c>
      <c r="C13" s="60">
        <v>1.0209033315641325</v>
      </c>
      <c r="D13" s="65">
        <v>86.19442181792553</v>
      </c>
      <c r="E13" s="60">
        <v>2.1437411615892694</v>
      </c>
      <c r="F13" s="65">
        <v>80.904397473961126</v>
      </c>
      <c r="G13" s="59">
        <v>1.0766465684053697</v>
      </c>
      <c r="H13" s="69">
        <v>-5.2900243439644044</v>
      </c>
      <c r="I13" s="59">
        <v>2.2462828505805268</v>
      </c>
      <c r="J13" s="65">
        <v>92.768378263310751</v>
      </c>
      <c r="K13" s="60">
        <v>0.59871643235313776</v>
      </c>
      <c r="L13" s="65">
        <v>94.423515780582605</v>
      </c>
      <c r="M13" s="60">
        <v>1.3236278392371956</v>
      </c>
      <c r="N13" s="65">
        <v>92.234993950473083</v>
      </c>
      <c r="O13" s="59">
        <v>0.71072356642096202</v>
      </c>
      <c r="P13" s="69">
        <v>-2.1885218301095222</v>
      </c>
      <c r="Q13" s="59">
        <v>1.5650539752232413</v>
      </c>
      <c r="R13" s="65">
        <v>63.645486401071103</v>
      </c>
      <c r="S13" s="60">
        <v>1.3223371121475762</v>
      </c>
      <c r="T13" s="65">
        <v>74.109650899753959</v>
      </c>
      <c r="U13" s="60">
        <v>2.3009201359730733</v>
      </c>
      <c r="V13" s="65">
        <v>60.294282250708306</v>
      </c>
      <c r="W13" s="59">
        <v>1.4556413375084782</v>
      </c>
      <c r="X13" s="69">
        <v>-13.815368649045652</v>
      </c>
      <c r="Y13" s="59">
        <v>2.5483861258196954</v>
      </c>
      <c r="Z13" s="65">
        <v>70.374089442554649</v>
      </c>
      <c r="AA13" s="60">
        <v>1.1674676255828471</v>
      </c>
      <c r="AB13" s="65">
        <v>74.736819292989139</v>
      </c>
      <c r="AC13" s="60">
        <v>2.3121603738264818</v>
      </c>
      <c r="AD13" s="65">
        <v>68.953281076153033</v>
      </c>
      <c r="AE13" s="59">
        <v>1.2506261543565709</v>
      </c>
      <c r="AF13" s="69">
        <v>-5.7835382168361065</v>
      </c>
      <c r="AG13" s="60">
        <v>2.4681565310449862</v>
      </c>
      <c r="AH13" s="65">
        <v>65.182026699089874</v>
      </c>
      <c r="AI13" s="60">
        <v>1.2728687921787629</v>
      </c>
      <c r="AJ13" s="65">
        <v>64.263955565679538</v>
      </c>
      <c r="AK13" s="60">
        <v>2.4497284134983288</v>
      </c>
      <c r="AL13" s="65">
        <v>65.443886329033887</v>
      </c>
      <c r="AM13" s="59">
        <v>1.4124871132586145</v>
      </c>
      <c r="AN13" s="69">
        <v>1.1799307633543492</v>
      </c>
      <c r="AO13" s="59">
        <v>2.7098766744701241</v>
      </c>
      <c r="AP13" s="65">
        <v>65.946570630793772</v>
      </c>
      <c r="AQ13" s="60">
        <v>1.1954477188728647</v>
      </c>
      <c r="AR13" s="65">
        <v>71.668086041022676</v>
      </c>
      <c r="AS13" s="60">
        <v>2.2669378695033995</v>
      </c>
      <c r="AT13" s="65">
        <v>64.090046563965259</v>
      </c>
      <c r="AU13" s="59">
        <v>1.4067232882956267</v>
      </c>
      <c r="AV13" s="69">
        <v>-7.5780394770574162</v>
      </c>
      <c r="AW13" s="59">
        <v>2.7050856025661627</v>
      </c>
      <c r="AX13" s="65">
        <v>70.208172720992408</v>
      </c>
      <c r="AY13" s="60">
        <v>1.2498147831831452</v>
      </c>
      <c r="AZ13" s="65">
        <v>75.334790327329955</v>
      </c>
      <c r="BA13" s="60">
        <v>2.4611936544036546</v>
      </c>
      <c r="BB13" s="65">
        <v>68.551985217417538</v>
      </c>
      <c r="BC13" s="59">
        <v>1.3333417182620362</v>
      </c>
      <c r="BD13" s="69">
        <v>-6.7828051099124167</v>
      </c>
      <c r="BE13" s="60">
        <v>2.6041966887929826</v>
      </c>
      <c r="BF13" s="65">
        <v>82.584518764080357</v>
      </c>
      <c r="BG13" s="60">
        <v>0.98607253909041104</v>
      </c>
      <c r="BH13" s="65">
        <v>87.194824481362843</v>
      </c>
      <c r="BI13" s="60">
        <v>1.5119126708952717</v>
      </c>
      <c r="BJ13" s="65">
        <v>81.099424026412166</v>
      </c>
      <c r="BK13" s="59">
        <v>1.1265111302401447</v>
      </c>
      <c r="BL13" s="69">
        <v>-6.0954004549506777</v>
      </c>
      <c r="BM13" s="59">
        <v>1.7977595346891553</v>
      </c>
      <c r="BN13" s="69">
        <v>50.713436497511189</v>
      </c>
      <c r="BO13" s="60">
        <v>1.4779606269080718</v>
      </c>
      <c r="BP13" s="65">
        <v>53.047398363659312</v>
      </c>
      <c r="BQ13" s="60">
        <v>3.0695107448529071</v>
      </c>
      <c r="BR13" s="65">
        <v>49.926883869389677</v>
      </c>
      <c r="BS13" s="59">
        <v>1.5843843399817721</v>
      </c>
      <c r="BT13" s="69">
        <v>-3.120514494269635</v>
      </c>
      <c r="BU13" s="59">
        <v>3.2947587791676018</v>
      </c>
      <c r="BV13" s="65">
        <v>64.476282635527113</v>
      </c>
      <c r="BW13" s="60">
        <v>1.4262948811126304</v>
      </c>
      <c r="BX13" s="65">
        <v>69.250540054455456</v>
      </c>
      <c r="BY13" s="60">
        <v>2.6930746295844297</v>
      </c>
      <c r="BZ13" s="65">
        <v>62.925443221920283</v>
      </c>
      <c r="CA13" s="59">
        <v>1.6279062629655456</v>
      </c>
      <c r="CB13" s="69">
        <v>-6.3250968325351735</v>
      </c>
      <c r="CC13" s="59">
        <v>3.0979517601566182</v>
      </c>
      <c r="CD13" s="65">
        <v>54.927771241923651</v>
      </c>
      <c r="CE13" s="60">
        <v>1.5121412665120986</v>
      </c>
      <c r="CF13" s="65">
        <v>59.79554276556793</v>
      </c>
      <c r="CG13" s="60">
        <v>3.0890153358114523</v>
      </c>
      <c r="CH13" s="65">
        <v>53.335065270131992</v>
      </c>
      <c r="CI13" s="59">
        <v>1.5099765827068148</v>
      </c>
      <c r="CJ13" s="69">
        <v>-6.4604774954359385</v>
      </c>
      <c r="CK13" s="59">
        <v>3.1380903052215667</v>
      </c>
      <c r="CL13" s="65">
        <v>40.50894878124727</v>
      </c>
      <c r="CM13" s="60">
        <v>1.6267229207397207</v>
      </c>
      <c r="CN13" s="65">
        <v>43.703412839205967</v>
      </c>
      <c r="CO13" s="60">
        <v>2.8292005540983287</v>
      </c>
      <c r="CP13" s="65">
        <v>39.439590090641133</v>
      </c>
      <c r="CQ13" s="59">
        <v>1.8424497140151137</v>
      </c>
      <c r="CR13" s="69">
        <v>-4.2638227485648343</v>
      </c>
      <c r="CS13" s="59">
        <v>3.2201900438324427</v>
      </c>
      <c r="CT13" s="65">
        <v>53.451786353911587</v>
      </c>
      <c r="CU13" s="60">
        <v>1.4310467491291887</v>
      </c>
      <c r="CV13" s="65">
        <v>61.209134611531979</v>
      </c>
      <c r="CW13" s="60">
        <v>2.4326259223434374</v>
      </c>
      <c r="CX13" s="65">
        <v>50.946548932850632</v>
      </c>
      <c r="CY13" s="59">
        <v>1.6949702423127078</v>
      </c>
      <c r="CZ13" s="69">
        <v>-10.262585678681347</v>
      </c>
      <c r="DA13" s="61">
        <v>2.8777436021499558</v>
      </c>
    </row>
    <row r="14" spans="1:110">
      <c r="A14" s="41" t="s">
        <v>87</v>
      </c>
      <c r="B14" s="65">
        <v>91.678075844348257</v>
      </c>
      <c r="C14" s="60">
        <v>0.53125504722610084</v>
      </c>
      <c r="D14" s="65">
        <v>92.394684463537473</v>
      </c>
      <c r="E14" s="60">
        <v>1.068221359965086</v>
      </c>
      <c r="F14" s="65">
        <v>91.638260469736437</v>
      </c>
      <c r="G14" s="59">
        <v>0.57372514755241832</v>
      </c>
      <c r="H14" s="69">
        <v>-0.75642399380103598</v>
      </c>
      <c r="I14" s="59">
        <v>1.1457613645984162</v>
      </c>
      <c r="J14" s="65">
        <v>97.461509686174026</v>
      </c>
      <c r="K14" s="60">
        <v>0.30321715010744654</v>
      </c>
      <c r="L14" s="65">
        <v>98.105065111501133</v>
      </c>
      <c r="M14" s="60">
        <v>0.51629111828194152</v>
      </c>
      <c r="N14" s="65">
        <v>97.234992419700134</v>
      </c>
      <c r="O14" s="59">
        <v>0.36359029735966392</v>
      </c>
      <c r="P14" s="69">
        <v>-0.87007269180099911</v>
      </c>
      <c r="Q14" s="59">
        <v>0.6263163244434119</v>
      </c>
      <c r="R14" s="65">
        <v>72.12369509045925</v>
      </c>
      <c r="S14" s="60">
        <v>1.1792253511723454</v>
      </c>
      <c r="T14" s="65">
        <v>74.240457019882342</v>
      </c>
      <c r="U14" s="60">
        <v>2.2423190837743574</v>
      </c>
      <c r="V14" s="65">
        <v>71.424264987829119</v>
      </c>
      <c r="W14" s="59">
        <v>1.2782394216390662</v>
      </c>
      <c r="X14" s="69">
        <v>-2.8161920320532232</v>
      </c>
      <c r="Y14" s="59">
        <v>2.3957198127499875</v>
      </c>
      <c r="Z14" s="65">
        <v>83.70820352609077</v>
      </c>
      <c r="AA14" s="60">
        <v>0.80274750145059059</v>
      </c>
      <c r="AB14" s="65">
        <v>82.851053603418748</v>
      </c>
      <c r="AC14" s="60">
        <v>1.5212215163745224</v>
      </c>
      <c r="AD14" s="65">
        <v>83.902906593912945</v>
      </c>
      <c r="AE14" s="59">
        <v>0.94359972271846992</v>
      </c>
      <c r="AF14" s="69">
        <v>1.0518529904941971</v>
      </c>
      <c r="AG14" s="60">
        <v>1.7848027489609999</v>
      </c>
      <c r="AH14" s="65">
        <v>73.606701004219445</v>
      </c>
      <c r="AI14" s="60">
        <v>0.94219118460496376</v>
      </c>
      <c r="AJ14" s="65">
        <v>73.366368766197411</v>
      </c>
      <c r="AK14" s="60">
        <v>1.9091747766885001</v>
      </c>
      <c r="AL14" s="65">
        <v>73.822016649449424</v>
      </c>
      <c r="AM14" s="59">
        <v>1.0265283620881316</v>
      </c>
      <c r="AN14" s="69">
        <v>0.45564788325201278</v>
      </c>
      <c r="AO14" s="59">
        <v>2.0576327371180998</v>
      </c>
      <c r="AP14" s="65">
        <v>83.487878108640288</v>
      </c>
      <c r="AQ14" s="60">
        <v>0.7501273514778185</v>
      </c>
      <c r="AR14" s="65">
        <v>82.19214632192184</v>
      </c>
      <c r="AS14" s="60">
        <v>1.665795233303403</v>
      </c>
      <c r="AT14" s="65">
        <v>83.870903276632291</v>
      </c>
      <c r="AU14" s="59">
        <v>0.94110089954905973</v>
      </c>
      <c r="AV14" s="69">
        <v>1.6787569547104511</v>
      </c>
      <c r="AW14" s="59">
        <v>2.0440444655939873</v>
      </c>
      <c r="AX14" s="65">
        <v>85.724768880471771</v>
      </c>
      <c r="AY14" s="60">
        <v>0.70391764051868255</v>
      </c>
      <c r="AZ14" s="65">
        <v>84.368880368339006</v>
      </c>
      <c r="BA14" s="60">
        <v>1.5933819970605525</v>
      </c>
      <c r="BB14" s="65">
        <v>86.187836722756927</v>
      </c>
      <c r="BC14" s="59">
        <v>0.78914910758723744</v>
      </c>
      <c r="BD14" s="69">
        <v>1.8189563544179208</v>
      </c>
      <c r="BE14" s="60">
        <v>1.785964750452995</v>
      </c>
      <c r="BF14" s="65">
        <v>88.210420640268566</v>
      </c>
      <c r="BG14" s="60">
        <v>0.84732562513799559</v>
      </c>
      <c r="BH14" s="65">
        <v>86.854147889396529</v>
      </c>
      <c r="BI14" s="60">
        <v>1.8586434479105713</v>
      </c>
      <c r="BJ14" s="65">
        <v>88.56693772562042</v>
      </c>
      <c r="BK14" s="59">
        <v>0.93015280543975087</v>
      </c>
      <c r="BL14" s="69">
        <v>1.7127898362238909</v>
      </c>
      <c r="BM14" s="59">
        <v>2.028660154086658</v>
      </c>
      <c r="BN14" s="69">
        <v>52.024271645196798</v>
      </c>
      <c r="BO14" s="60">
        <v>1.1057997892512335</v>
      </c>
      <c r="BP14" s="65">
        <v>50.903595100892623</v>
      </c>
      <c r="BQ14" s="60">
        <v>2.1334241929715851</v>
      </c>
      <c r="BR14" s="65">
        <v>52.349810156170562</v>
      </c>
      <c r="BS14" s="59">
        <v>1.3145861289988772</v>
      </c>
      <c r="BT14" s="69">
        <v>1.4462150552779391</v>
      </c>
      <c r="BU14" s="59">
        <v>2.5187802799816352</v>
      </c>
      <c r="BV14" s="65">
        <v>53.211395467799171</v>
      </c>
      <c r="BW14" s="60">
        <v>1.1653092034601704</v>
      </c>
      <c r="BX14" s="65">
        <v>52.714294813149287</v>
      </c>
      <c r="BY14" s="60">
        <v>2.414481227421271</v>
      </c>
      <c r="BZ14" s="65">
        <v>53.550695849882779</v>
      </c>
      <c r="CA14" s="59">
        <v>1.359963575819751</v>
      </c>
      <c r="CB14" s="69">
        <v>0.83640103673349131</v>
      </c>
      <c r="CC14" s="59">
        <v>2.8091366654618661</v>
      </c>
      <c r="CD14" s="65">
        <v>47.072667210119498</v>
      </c>
      <c r="CE14" s="60">
        <v>1.1616757622619733</v>
      </c>
      <c r="CF14" s="65">
        <v>47.970564940477203</v>
      </c>
      <c r="CG14" s="60">
        <v>2.1840837435234186</v>
      </c>
      <c r="CH14" s="65">
        <v>46.910082298581337</v>
      </c>
      <c r="CI14" s="59">
        <v>1.3875305393782646</v>
      </c>
      <c r="CJ14" s="69">
        <v>-1.0604826418958666</v>
      </c>
      <c r="CK14" s="59">
        <v>2.606292604456621</v>
      </c>
      <c r="CL14" s="65">
        <v>40.346889577112051</v>
      </c>
      <c r="CM14" s="60">
        <v>1.0752170986814051</v>
      </c>
      <c r="CN14" s="65">
        <v>35.296352460500678</v>
      </c>
      <c r="CO14" s="60">
        <v>2.6274510358621113</v>
      </c>
      <c r="CP14" s="65">
        <v>42.026957154112793</v>
      </c>
      <c r="CQ14" s="59">
        <v>1.1937283568880279</v>
      </c>
      <c r="CR14" s="69">
        <v>6.7306046936121149</v>
      </c>
      <c r="CS14" s="59">
        <v>2.9601546958012839</v>
      </c>
      <c r="CT14" s="65">
        <v>67.402277155223501</v>
      </c>
      <c r="CU14" s="60">
        <v>1.2431727561346042</v>
      </c>
      <c r="CV14" s="65">
        <v>68.373517595590855</v>
      </c>
      <c r="CW14" s="60">
        <v>2.1074321455002418</v>
      </c>
      <c r="CX14" s="65">
        <v>66.992655145050477</v>
      </c>
      <c r="CY14" s="59">
        <v>1.4852588036469934</v>
      </c>
      <c r="CZ14" s="69">
        <v>-1.380862450540377</v>
      </c>
      <c r="DA14" s="61">
        <v>2.5624141069349888</v>
      </c>
    </row>
    <row r="15" spans="1:110">
      <c r="A15" s="41" t="s">
        <v>91</v>
      </c>
      <c r="B15" s="65">
        <v>79.596016191951549</v>
      </c>
      <c r="C15" s="60">
        <v>0.99615602222858324</v>
      </c>
      <c r="D15" s="65">
        <v>80.919541270746919</v>
      </c>
      <c r="E15" s="60">
        <v>1.8267854769641718</v>
      </c>
      <c r="F15" s="65">
        <v>79.305649304788503</v>
      </c>
      <c r="G15" s="59">
        <v>0.96329630081708351</v>
      </c>
      <c r="H15" s="69">
        <v>-1.6138919659584161</v>
      </c>
      <c r="I15" s="59">
        <v>1.7204540814513989</v>
      </c>
      <c r="J15" s="65">
        <v>91.104713715435949</v>
      </c>
      <c r="K15" s="60">
        <v>0.5309586656613946</v>
      </c>
      <c r="L15" s="65">
        <v>91.206859938099612</v>
      </c>
      <c r="M15" s="60">
        <v>1.0251044607508053</v>
      </c>
      <c r="N15" s="65">
        <v>91.094767561094159</v>
      </c>
      <c r="O15" s="59">
        <v>0.65952026333029934</v>
      </c>
      <c r="P15" s="69">
        <v>-0.11209237700545316</v>
      </c>
      <c r="Q15" s="59">
        <v>1.2919905263351461</v>
      </c>
      <c r="R15" s="65">
        <v>93.383442881439464</v>
      </c>
      <c r="S15" s="60">
        <v>0.51328065046406401</v>
      </c>
      <c r="T15" s="65">
        <v>92.354560942459869</v>
      </c>
      <c r="U15" s="60">
        <v>0.99218281910698769</v>
      </c>
      <c r="V15" s="65">
        <v>93.878475426332713</v>
      </c>
      <c r="W15" s="59">
        <v>0.55354558696257716</v>
      </c>
      <c r="X15" s="69">
        <v>1.5239144838728436</v>
      </c>
      <c r="Y15" s="59">
        <v>1.11695543487402</v>
      </c>
      <c r="Z15" s="65">
        <v>84.908413048622506</v>
      </c>
      <c r="AA15" s="60">
        <v>0.65379568533633325</v>
      </c>
      <c r="AB15" s="65">
        <v>85.059485427909522</v>
      </c>
      <c r="AC15" s="60">
        <v>1.3444786000967253</v>
      </c>
      <c r="AD15" s="65">
        <v>84.821911813000241</v>
      </c>
      <c r="AE15" s="59">
        <v>0.77561996986964621</v>
      </c>
      <c r="AF15" s="69">
        <v>-0.2375736149092802</v>
      </c>
      <c r="AG15" s="60">
        <v>1.5827345142170108</v>
      </c>
      <c r="AH15" s="65">
        <v>66.060672133456251</v>
      </c>
      <c r="AI15" s="60">
        <v>0.94180407688222956</v>
      </c>
      <c r="AJ15" s="65">
        <v>63.611771366787622</v>
      </c>
      <c r="AK15" s="60">
        <v>1.6513125846131727</v>
      </c>
      <c r="AL15" s="65">
        <v>66.88654385721297</v>
      </c>
      <c r="AM15" s="59">
        <v>1.0925917670683392</v>
      </c>
      <c r="AN15" s="69">
        <v>3.2747724904253488</v>
      </c>
      <c r="AO15" s="59">
        <v>1.9197085707872446</v>
      </c>
      <c r="AP15" s="65">
        <v>74.231947453033996</v>
      </c>
      <c r="AQ15" s="60">
        <v>0.78022411565400107</v>
      </c>
      <c r="AR15" s="65">
        <v>72.166642080923793</v>
      </c>
      <c r="AS15" s="60">
        <v>1.7250906625117211</v>
      </c>
      <c r="AT15" s="65">
        <v>75.002481910339185</v>
      </c>
      <c r="AU15" s="59">
        <v>0.99056750523300274</v>
      </c>
      <c r="AV15" s="69">
        <v>2.8358398294153915</v>
      </c>
      <c r="AW15" s="59">
        <v>2.1547905013966289</v>
      </c>
      <c r="AX15" s="65">
        <v>66.814492230017578</v>
      </c>
      <c r="AY15" s="60">
        <v>0.98382000341220743</v>
      </c>
      <c r="AZ15" s="65">
        <v>67.176731066959306</v>
      </c>
      <c r="BA15" s="60">
        <v>1.646444229502513</v>
      </c>
      <c r="BB15" s="65">
        <v>66.720446466956744</v>
      </c>
      <c r="BC15" s="59">
        <v>1.1704382900612007</v>
      </c>
      <c r="BD15" s="69">
        <v>-0.45628460000256155</v>
      </c>
      <c r="BE15" s="60">
        <v>1.969763083367424</v>
      </c>
      <c r="BF15" s="65">
        <v>78.495263660594389</v>
      </c>
      <c r="BG15" s="60">
        <v>0.84856072611808742</v>
      </c>
      <c r="BH15" s="65">
        <v>78.833631621737226</v>
      </c>
      <c r="BI15" s="60">
        <v>1.4614353395256052</v>
      </c>
      <c r="BJ15" s="65">
        <v>78.35642516500819</v>
      </c>
      <c r="BK15" s="59">
        <v>1.0281536398381168</v>
      </c>
      <c r="BL15" s="69">
        <v>-0.47720645672903572</v>
      </c>
      <c r="BM15" s="59">
        <v>1.7919874149785755</v>
      </c>
      <c r="BN15" s="69">
        <v>60.038654389315759</v>
      </c>
      <c r="BO15" s="60">
        <v>1.0200990988242191</v>
      </c>
      <c r="BP15" s="65">
        <v>57.465383108237262</v>
      </c>
      <c r="BQ15" s="60">
        <v>2.0830175495650907</v>
      </c>
      <c r="BR15" s="65">
        <v>60.868167393847841</v>
      </c>
      <c r="BS15" s="59">
        <v>1.0896431767001284</v>
      </c>
      <c r="BT15" s="69">
        <v>3.4027842856105792</v>
      </c>
      <c r="BU15" s="59">
        <v>2.2213998967428581</v>
      </c>
      <c r="BV15" s="65">
        <v>24.87892112951555</v>
      </c>
      <c r="BW15" s="60">
        <v>1.2469935127373306</v>
      </c>
      <c r="BX15" s="65">
        <v>21.024682807080691</v>
      </c>
      <c r="BY15" s="60">
        <v>1.9425068333378956</v>
      </c>
      <c r="BZ15" s="65">
        <v>26.208327019539411</v>
      </c>
      <c r="CA15" s="59">
        <v>1.3880589722016701</v>
      </c>
      <c r="CB15" s="69">
        <v>5.1836442124587201</v>
      </c>
      <c r="CC15" s="59">
        <v>2.1289407678639045</v>
      </c>
      <c r="CD15" s="65">
        <v>19.698487746444801</v>
      </c>
      <c r="CE15" s="60">
        <v>1.3079033895408563</v>
      </c>
      <c r="CF15" s="65">
        <v>17.163394729802881</v>
      </c>
      <c r="CG15" s="60">
        <v>1.9501812873608158</v>
      </c>
      <c r="CH15" s="65">
        <v>20.536038707664598</v>
      </c>
      <c r="CI15" s="59">
        <v>1.4043260231746322</v>
      </c>
      <c r="CJ15" s="69">
        <v>3.372643977861717</v>
      </c>
      <c r="CK15" s="59">
        <v>2.014751019431817</v>
      </c>
      <c r="CL15" s="65">
        <v>20.892257210457711</v>
      </c>
      <c r="CM15" s="60">
        <v>0.81926648457278695</v>
      </c>
      <c r="CN15" s="65">
        <v>23.858411646980969</v>
      </c>
      <c r="CO15" s="60">
        <v>1.6142953071718635</v>
      </c>
      <c r="CP15" s="65">
        <v>19.75205167022331</v>
      </c>
      <c r="CQ15" s="59">
        <v>0.93601445355753821</v>
      </c>
      <c r="CR15" s="69">
        <v>-4.1063599767576591</v>
      </c>
      <c r="CS15" s="59">
        <v>1.8243143916870452</v>
      </c>
      <c r="CT15" s="65">
        <v>68.019751417444439</v>
      </c>
      <c r="CU15" s="60">
        <v>0.97506219665493743</v>
      </c>
      <c r="CV15" s="65">
        <v>64.458959259989683</v>
      </c>
      <c r="CW15" s="60">
        <v>1.8204742526260105</v>
      </c>
      <c r="CX15" s="65">
        <v>69.346143472283231</v>
      </c>
      <c r="CY15" s="59">
        <v>1.1135676788080711</v>
      </c>
      <c r="CZ15" s="69">
        <v>4.8871842122935476</v>
      </c>
      <c r="DA15" s="61">
        <v>2.1168065571093559</v>
      </c>
    </row>
    <row r="16" spans="1:110">
      <c r="A16" s="41" t="s">
        <v>105</v>
      </c>
      <c r="B16" s="65">
        <v>69.215084867762329</v>
      </c>
      <c r="C16" s="60">
        <v>0.80981991730240599</v>
      </c>
      <c r="D16" s="65">
        <v>74.41081333426618</v>
      </c>
      <c r="E16" s="60">
        <v>1.5628113360440927</v>
      </c>
      <c r="F16" s="65">
        <v>67.882680203582908</v>
      </c>
      <c r="G16" s="59">
        <v>0.88380576723492243</v>
      </c>
      <c r="H16" s="69">
        <v>-6.5281331306832726</v>
      </c>
      <c r="I16" s="59">
        <v>1.69767054313626</v>
      </c>
      <c r="J16" s="65">
        <v>80.6487642704748</v>
      </c>
      <c r="K16" s="60">
        <v>0.84171631643537914</v>
      </c>
      <c r="L16" s="65">
        <v>82.648080613433507</v>
      </c>
      <c r="M16" s="60">
        <v>1.5950831672219619</v>
      </c>
      <c r="N16" s="65">
        <v>80.054882706216176</v>
      </c>
      <c r="O16" s="59">
        <v>0.96186171327412318</v>
      </c>
      <c r="P16" s="69">
        <v>-2.5931979072173306</v>
      </c>
      <c r="Q16" s="59">
        <v>1.8217326223726868</v>
      </c>
      <c r="R16" s="65">
        <v>82.775351880114883</v>
      </c>
      <c r="S16" s="60">
        <v>0.7297019238778113</v>
      </c>
      <c r="T16" s="65">
        <v>82.14364971069476</v>
      </c>
      <c r="U16" s="60">
        <v>1.5071959949392235</v>
      </c>
      <c r="V16" s="65">
        <v>83.012362870483415</v>
      </c>
      <c r="W16" s="59">
        <v>0.79625812621878278</v>
      </c>
      <c r="X16" s="69">
        <v>0.86871315978865482</v>
      </c>
      <c r="Y16" s="59">
        <v>1.6598960438216026</v>
      </c>
      <c r="Z16" s="65">
        <v>69.06829743693504</v>
      </c>
      <c r="AA16" s="60">
        <v>0.83194474331906476</v>
      </c>
      <c r="AB16" s="65">
        <v>67.786593156187365</v>
      </c>
      <c r="AC16" s="60">
        <v>1.7709687189125101</v>
      </c>
      <c r="AD16" s="65">
        <v>69.49500097415563</v>
      </c>
      <c r="AE16" s="59">
        <v>0.91206753675131791</v>
      </c>
      <c r="AF16" s="69">
        <v>1.7084078179682649</v>
      </c>
      <c r="AG16" s="60">
        <v>1.9534452058808685</v>
      </c>
      <c r="AH16" s="65">
        <v>60.064524692919782</v>
      </c>
      <c r="AI16" s="60">
        <v>0.95351628816941625</v>
      </c>
      <c r="AJ16" s="65">
        <v>60.428319252510541</v>
      </c>
      <c r="AK16" s="60">
        <v>1.7973947152009073</v>
      </c>
      <c r="AL16" s="65">
        <v>59.97243062448964</v>
      </c>
      <c r="AM16" s="59">
        <v>1.0374558316604672</v>
      </c>
      <c r="AN16" s="69">
        <v>-0.45588862802090091</v>
      </c>
      <c r="AO16" s="59">
        <v>1.9345366719370809</v>
      </c>
      <c r="AP16" s="65">
        <v>73.564398104218213</v>
      </c>
      <c r="AQ16" s="60">
        <v>0.75119113917485358</v>
      </c>
      <c r="AR16" s="65">
        <v>74.946196629019695</v>
      </c>
      <c r="AS16" s="60">
        <v>1.6007676150806378</v>
      </c>
      <c r="AT16" s="65">
        <v>73.253266822573153</v>
      </c>
      <c r="AU16" s="59">
        <v>0.85522109615362607</v>
      </c>
      <c r="AV16" s="69">
        <v>-1.6929298064465428</v>
      </c>
      <c r="AW16" s="59">
        <v>1.8324145806164245</v>
      </c>
      <c r="AX16" s="65">
        <v>58.485945921607957</v>
      </c>
      <c r="AY16" s="60">
        <v>0.94986658780625</v>
      </c>
      <c r="AZ16" s="65">
        <v>60.739063972602182</v>
      </c>
      <c r="BA16" s="60">
        <v>2.1336531228923872</v>
      </c>
      <c r="BB16" s="65">
        <v>57.882862528952607</v>
      </c>
      <c r="BC16" s="59">
        <v>1.0716608010081907</v>
      </c>
      <c r="BD16" s="69">
        <v>-2.8562014436495744</v>
      </c>
      <c r="BE16" s="60">
        <v>2.4217410987734107</v>
      </c>
      <c r="BF16" s="65">
        <v>82.282221747832168</v>
      </c>
      <c r="BG16" s="60">
        <v>0.78875927991582473</v>
      </c>
      <c r="BH16" s="65">
        <v>82.47291284309027</v>
      </c>
      <c r="BI16" s="60">
        <v>1.7016910021140199</v>
      </c>
      <c r="BJ16" s="65">
        <v>82.308784849219322</v>
      </c>
      <c r="BK16" s="59">
        <v>0.83875205844271328</v>
      </c>
      <c r="BL16" s="69">
        <v>-0.16412799387094879</v>
      </c>
      <c r="BM16" s="59">
        <v>1.8171687921239412</v>
      </c>
      <c r="BN16" s="69">
        <v>25.662360722600909</v>
      </c>
      <c r="BO16" s="60">
        <v>1.0586049274827198</v>
      </c>
      <c r="BP16" s="65">
        <v>25.971342757834979</v>
      </c>
      <c r="BQ16" s="60">
        <v>2.0995399745491641</v>
      </c>
      <c r="BR16" s="65">
        <v>25.558108147395121</v>
      </c>
      <c r="BS16" s="59">
        <v>1.1168480221090777</v>
      </c>
      <c r="BT16" s="69">
        <v>-0.41323461043985787</v>
      </c>
      <c r="BU16" s="59">
        <v>2.1923599466490864</v>
      </c>
      <c r="BV16" s="65">
        <v>37.854306523289161</v>
      </c>
      <c r="BW16" s="60">
        <v>1.3651269796857863</v>
      </c>
      <c r="BX16" s="65">
        <v>40.306497677700129</v>
      </c>
      <c r="BY16" s="60">
        <v>2.3740377314799952</v>
      </c>
      <c r="BZ16" s="65">
        <v>37.191440496477121</v>
      </c>
      <c r="CA16" s="59">
        <v>1.4159037481017558</v>
      </c>
      <c r="CB16" s="69">
        <v>-3.1150571812230083</v>
      </c>
      <c r="CC16" s="59">
        <v>2.3386461094614854</v>
      </c>
      <c r="CD16" s="65">
        <v>26.875910855436249</v>
      </c>
      <c r="CE16" s="60">
        <v>1.1395042881879502</v>
      </c>
      <c r="CF16" s="65">
        <v>27.51273640387306</v>
      </c>
      <c r="CG16" s="60">
        <v>1.8427824537681776</v>
      </c>
      <c r="CH16" s="65">
        <v>26.660233143588918</v>
      </c>
      <c r="CI16" s="59">
        <v>1.2873544027330954</v>
      </c>
      <c r="CJ16" s="69">
        <v>-0.85250326028414136</v>
      </c>
      <c r="CK16" s="59">
        <v>2.0356107104216039</v>
      </c>
      <c r="CL16" s="65">
        <v>21.955549451906901</v>
      </c>
      <c r="CM16" s="60">
        <v>0.87739667038857283</v>
      </c>
      <c r="CN16" s="65">
        <v>25.346952822319839</v>
      </c>
      <c r="CO16" s="60">
        <v>1.7132889981751871</v>
      </c>
      <c r="CP16" s="65">
        <v>21.003617981076129</v>
      </c>
      <c r="CQ16" s="59">
        <v>1.0460180646235127</v>
      </c>
      <c r="CR16" s="69">
        <v>-4.3433348412437098</v>
      </c>
      <c r="CS16" s="59">
        <v>2.046716058393085</v>
      </c>
      <c r="CT16" s="65">
        <v>64.873975434334554</v>
      </c>
      <c r="CU16" s="60">
        <v>0.91492465060943684</v>
      </c>
      <c r="CV16" s="65">
        <v>63.876712856597862</v>
      </c>
      <c r="CW16" s="60">
        <v>2.0820829481543774</v>
      </c>
      <c r="CX16" s="65">
        <v>65.273607420464799</v>
      </c>
      <c r="CY16" s="59">
        <v>1.0806627010364658</v>
      </c>
      <c r="CZ16" s="69">
        <v>1.3968945638669368</v>
      </c>
      <c r="DA16" s="61">
        <v>2.4595105524981364</v>
      </c>
    </row>
    <row r="17" spans="1:105">
      <c r="A17" s="230" t="s">
        <v>100</v>
      </c>
      <c r="B17" s="65">
        <v>76.585022332186099</v>
      </c>
      <c r="C17" s="60">
        <v>0.92244386062472161</v>
      </c>
      <c r="D17" s="65">
        <v>83.718968889567449</v>
      </c>
      <c r="E17" s="60">
        <v>1.9289202766905356</v>
      </c>
      <c r="F17" s="65">
        <v>74.777670242653045</v>
      </c>
      <c r="G17" s="59">
        <v>0.95012091383495434</v>
      </c>
      <c r="H17" s="69">
        <v>-8.9412986469144045</v>
      </c>
      <c r="I17" s="59">
        <v>1.9626155697337899</v>
      </c>
      <c r="J17" s="65">
        <v>91.629033962357354</v>
      </c>
      <c r="K17" s="60">
        <v>0.67265035800978978</v>
      </c>
      <c r="L17" s="65">
        <v>92.581567406701197</v>
      </c>
      <c r="M17" s="60">
        <v>1.1628149550279627</v>
      </c>
      <c r="N17" s="65">
        <v>91.34090418266004</v>
      </c>
      <c r="O17" s="59">
        <v>0.80095082186393118</v>
      </c>
      <c r="P17" s="69">
        <v>-1.2406632240411568</v>
      </c>
      <c r="Q17" s="59">
        <v>1.419725665443343</v>
      </c>
      <c r="R17" s="65">
        <v>82.428442317063414</v>
      </c>
      <c r="S17" s="60">
        <v>0.97857813523400172</v>
      </c>
      <c r="T17" s="65">
        <v>83.27807073539914</v>
      </c>
      <c r="U17" s="60">
        <v>1.6964604618066814</v>
      </c>
      <c r="V17" s="65">
        <v>82.297109502811509</v>
      </c>
      <c r="W17" s="59">
        <v>1.1391536207767246</v>
      </c>
      <c r="X17" s="69">
        <v>-0.98096123258763157</v>
      </c>
      <c r="Y17" s="59">
        <v>2.038397796943515</v>
      </c>
      <c r="Z17" s="65">
        <v>56.661464357943679</v>
      </c>
      <c r="AA17" s="60">
        <v>1.1067949028067681</v>
      </c>
      <c r="AB17" s="65">
        <v>57.81413220410473</v>
      </c>
      <c r="AC17" s="60">
        <v>2.3969113236664774</v>
      </c>
      <c r="AD17" s="65">
        <v>56.439638684351223</v>
      </c>
      <c r="AE17" s="59">
        <v>1.2060792416595221</v>
      </c>
      <c r="AF17" s="69">
        <v>-1.3744935197535071</v>
      </c>
      <c r="AG17" s="60">
        <v>2.6379961898403073</v>
      </c>
      <c r="AH17" s="65">
        <v>66.622658582500378</v>
      </c>
      <c r="AI17" s="60">
        <v>0.99881847701021498</v>
      </c>
      <c r="AJ17" s="65">
        <v>68.132556727474096</v>
      </c>
      <c r="AK17" s="60">
        <v>2.0825157227687963</v>
      </c>
      <c r="AL17" s="65">
        <v>66.233903784522283</v>
      </c>
      <c r="AM17" s="59">
        <v>1.1788422809709251</v>
      </c>
      <c r="AN17" s="69">
        <v>-1.8986529429518129</v>
      </c>
      <c r="AO17" s="59">
        <v>2.4761023702175007</v>
      </c>
      <c r="AP17" s="65">
        <v>73.159238326715979</v>
      </c>
      <c r="AQ17" s="60">
        <v>1.0041160339615836</v>
      </c>
      <c r="AR17" s="65">
        <v>75.229183939829397</v>
      </c>
      <c r="AS17" s="60">
        <v>1.9415644353879373</v>
      </c>
      <c r="AT17" s="65">
        <v>72.706990941075347</v>
      </c>
      <c r="AU17" s="59">
        <v>1.1896799525204715</v>
      </c>
      <c r="AV17" s="69">
        <v>-2.5221929987540506</v>
      </c>
      <c r="AW17" s="59">
        <v>2.3369801723630665</v>
      </c>
      <c r="AX17" s="65">
        <v>50.752193186988627</v>
      </c>
      <c r="AY17" s="60">
        <v>1.3468488256185494</v>
      </c>
      <c r="AZ17" s="65">
        <v>50.900437333875139</v>
      </c>
      <c r="BA17" s="60">
        <v>2.8213956947880616</v>
      </c>
      <c r="BB17" s="65">
        <v>50.797384665375489</v>
      </c>
      <c r="BC17" s="59">
        <v>1.544663972501189</v>
      </c>
      <c r="BD17" s="69">
        <v>-0.10305266849965022</v>
      </c>
      <c r="BE17" s="60">
        <v>3.242564285384939</v>
      </c>
      <c r="BF17" s="65">
        <v>88.166369726002799</v>
      </c>
      <c r="BG17" s="60">
        <v>0.94762688215703361</v>
      </c>
      <c r="BH17" s="65">
        <v>88.360974378899428</v>
      </c>
      <c r="BI17" s="60">
        <v>2.266582662964058</v>
      </c>
      <c r="BJ17" s="65">
        <v>88.230502332076298</v>
      </c>
      <c r="BK17" s="59">
        <v>0.92976815237478361</v>
      </c>
      <c r="BL17" s="69">
        <v>-0.13047204682312952</v>
      </c>
      <c r="BM17" s="59">
        <v>2.3295099166613769</v>
      </c>
      <c r="BN17" s="69">
        <v>23.012129672121208</v>
      </c>
      <c r="BO17" s="60">
        <v>1.3662732452483002</v>
      </c>
      <c r="BP17" s="65">
        <v>24.917523836456368</v>
      </c>
      <c r="BQ17" s="60">
        <v>3.0765533968409282</v>
      </c>
      <c r="BR17" s="65">
        <v>22.499900536586161</v>
      </c>
      <c r="BS17" s="59">
        <v>1.4505392111680928</v>
      </c>
      <c r="BT17" s="69">
        <v>-2.4176232998702076</v>
      </c>
      <c r="BU17" s="59">
        <v>3.2749761498547563</v>
      </c>
      <c r="BV17" s="65">
        <v>42.331401738326257</v>
      </c>
      <c r="BW17" s="60">
        <v>1.6109393133460064</v>
      </c>
      <c r="BX17" s="65">
        <v>47.556751402170519</v>
      </c>
      <c r="BY17" s="60">
        <v>3.0241932156113442</v>
      </c>
      <c r="BZ17" s="65">
        <v>40.931734066473609</v>
      </c>
      <c r="CA17" s="59">
        <v>1.7288723791383365</v>
      </c>
      <c r="CB17" s="69">
        <v>-6.62501733569691</v>
      </c>
      <c r="CC17" s="59">
        <v>3.208097551575571</v>
      </c>
      <c r="CD17" s="65">
        <v>26.640169979436589</v>
      </c>
      <c r="CE17" s="60">
        <v>1.3645374165967381</v>
      </c>
      <c r="CF17" s="65">
        <v>26.139379693068559</v>
      </c>
      <c r="CG17" s="60">
        <v>2.4188562304219245</v>
      </c>
      <c r="CH17" s="65">
        <v>26.83737927993463</v>
      </c>
      <c r="CI17" s="59">
        <v>1.5585678146009438</v>
      </c>
      <c r="CJ17" s="69">
        <v>0.69799958686607155</v>
      </c>
      <c r="CK17" s="59">
        <v>2.7486772775832637</v>
      </c>
      <c r="CL17" s="65">
        <v>25.75041558855656</v>
      </c>
      <c r="CM17" s="60">
        <v>1.1199552171898051</v>
      </c>
      <c r="CN17" s="65">
        <v>28.31438107536766</v>
      </c>
      <c r="CO17" s="60">
        <v>2.194242575597424</v>
      </c>
      <c r="CP17" s="65">
        <v>25.055901275778542</v>
      </c>
      <c r="CQ17" s="59">
        <v>1.331219404354842</v>
      </c>
      <c r="CR17" s="69">
        <v>-3.2584797995891179</v>
      </c>
      <c r="CS17" s="59">
        <v>2.6224377968541557</v>
      </c>
      <c r="CT17" s="65">
        <v>69.03778636970101</v>
      </c>
      <c r="CU17" s="60">
        <v>1.058987698410905</v>
      </c>
      <c r="CV17" s="65">
        <v>67.865002467828745</v>
      </c>
      <c r="CW17" s="60">
        <v>2.6638911503034657</v>
      </c>
      <c r="CX17" s="65">
        <v>69.462523903392835</v>
      </c>
      <c r="CY17" s="59">
        <v>1.2657683807261428</v>
      </c>
      <c r="CZ17" s="69">
        <v>1.5975214355640901</v>
      </c>
      <c r="DA17" s="61">
        <v>3.1514934517339941</v>
      </c>
    </row>
    <row r="18" spans="1:105">
      <c r="A18" s="41" t="s">
        <v>67</v>
      </c>
      <c r="B18" s="65">
        <v>70.52246541717949</v>
      </c>
      <c r="C18" s="60">
        <v>1.2801259962444038</v>
      </c>
      <c r="D18" s="65">
        <v>75.43318719843451</v>
      </c>
      <c r="E18" s="60">
        <v>2.491448145177956</v>
      </c>
      <c r="F18" s="65">
        <v>69.449403328756333</v>
      </c>
      <c r="G18" s="59">
        <v>1.3763227108702876</v>
      </c>
      <c r="H18" s="69">
        <v>-5.9837838696781773</v>
      </c>
      <c r="I18" s="59">
        <v>2.6672821387314434</v>
      </c>
      <c r="J18" s="65">
        <v>61.266002904861082</v>
      </c>
      <c r="K18" s="60">
        <v>1.3450491666318751</v>
      </c>
      <c r="L18" s="65">
        <v>60.392354000992178</v>
      </c>
      <c r="M18" s="60">
        <v>3.2897283392068526</v>
      </c>
      <c r="N18" s="65">
        <v>61.607384777115954</v>
      </c>
      <c r="O18" s="59">
        <v>1.5463218728037169</v>
      </c>
      <c r="P18" s="69">
        <v>1.2150307761237755</v>
      </c>
      <c r="Q18" s="59">
        <v>3.7348990663699428</v>
      </c>
      <c r="R18" s="65">
        <v>71.285049948202527</v>
      </c>
      <c r="S18" s="60">
        <v>1.3773994026833785</v>
      </c>
      <c r="T18" s="65">
        <v>72.256039214610652</v>
      </c>
      <c r="U18" s="60">
        <v>2.4268224029914784</v>
      </c>
      <c r="V18" s="65">
        <v>71.099754235431845</v>
      </c>
      <c r="W18" s="59">
        <v>1.5216603193723597</v>
      </c>
      <c r="X18" s="69">
        <v>-1.1562849791788068</v>
      </c>
      <c r="Y18" s="59">
        <v>2.6790324115551951</v>
      </c>
      <c r="Z18" s="65">
        <v>58.133423964495222</v>
      </c>
      <c r="AA18" s="60">
        <v>1.4823796503394628</v>
      </c>
      <c r="AB18" s="65">
        <v>61.618165567170777</v>
      </c>
      <c r="AC18" s="60">
        <v>2.9527566502446412</v>
      </c>
      <c r="AD18" s="65">
        <v>57.193854127080421</v>
      </c>
      <c r="AE18" s="59">
        <v>1.6385848348637571</v>
      </c>
      <c r="AF18" s="69">
        <v>-4.4243114400903565</v>
      </c>
      <c r="AG18" s="60">
        <v>3.1579136129081142</v>
      </c>
      <c r="AH18" s="65">
        <v>72.232033169767789</v>
      </c>
      <c r="AI18" s="60">
        <v>1.4129314599243368</v>
      </c>
      <c r="AJ18" s="65">
        <v>71.346783586865257</v>
      </c>
      <c r="AK18" s="60">
        <v>2.4134750821498754</v>
      </c>
      <c r="AL18" s="65">
        <v>72.37653125144908</v>
      </c>
      <c r="AM18" s="59">
        <v>1.6213222420711686</v>
      </c>
      <c r="AN18" s="69">
        <v>1.0297476645838231</v>
      </c>
      <c r="AO18" s="59">
        <v>2.7685978074123785</v>
      </c>
      <c r="AP18" s="65">
        <v>60.177460576327427</v>
      </c>
      <c r="AQ18" s="60">
        <v>1.4430855899908523</v>
      </c>
      <c r="AR18" s="65">
        <v>62.572502189128237</v>
      </c>
      <c r="AS18" s="60">
        <v>3.1151626987562784</v>
      </c>
      <c r="AT18" s="65">
        <v>59.83717032511192</v>
      </c>
      <c r="AU18" s="59">
        <v>1.6278615552104845</v>
      </c>
      <c r="AV18" s="69">
        <v>-2.7353318640163167</v>
      </c>
      <c r="AW18" s="59">
        <v>3.5367680723150694</v>
      </c>
      <c r="AX18" s="65">
        <v>60.189030170389401</v>
      </c>
      <c r="AY18" s="60">
        <v>1.434011510536247</v>
      </c>
      <c r="AZ18" s="65">
        <v>61.655236193495199</v>
      </c>
      <c r="BA18" s="60">
        <v>2.8901638928672004</v>
      </c>
      <c r="BB18" s="65">
        <v>59.971116697059152</v>
      </c>
      <c r="BC18" s="59">
        <v>1.5672714837247042</v>
      </c>
      <c r="BD18" s="69">
        <v>-1.6841194964360469</v>
      </c>
      <c r="BE18" s="60">
        <v>3.1411784111787453</v>
      </c>
      <c r="BF18" s="65">
        <v>86.099236236190734</v>
      </c>
      <c r="BG18" s="60">
        <v>0.90477585775817604</v>
      </c>
      <c r="BH18" s="65">
        <v>85.195203089030713</v>
      </c>
      <c r="BI18" s="60">
        <v>1.9280840074539281</v>
      </c>
      <c r="BJ18" s="65">
        <v>86.384000047399027</v>
      </c>
      <c r="BK18" s="59">
        <v>1.0225977643522861</v>
      </c>
      <c r="BL18" s="69">
        <v>1.1887969583683144</v>
      </c>
      <c r="BM18" s="59">
        <v>2.123180652485734</v>
      </c>
      <c r="BN18" s="69">
        <v>45.416260249105122</v>
      </c>
      <c r="BO18" s="60">
        <v>1.6088128881760024</v>
      </c>
      <c r="BP18" s="65">
        <v>50.190544824655582</v>
      </c>
      <c r="BQ18" s="60">
        <v>3.0237865606180292</v>
      </c>
      <c r="BR18" s="65">
        <v>44.236990113065183</v>
      </c>
      <c r="BS18" s="59">
        <v>1.8235662149927889</v>
      </c>
      <c r="BT18" s="69">
        <v>-5.9535547115903995</v>
      </c>
      <c r="BU18" s="59">
        <v>3.4430934497803931</v>
      </c>
      <c r="BV18" s="65">
        <v>39.913458510036541</v>
      </c>
      <c r="BW18" s="60">
        <v>1.936580039653351</v>
      </c>
      <c r="BX18" s="65">
        <v>38.175127732544972</v>
      </c>
      <c r="BY18" s="60">
        <v>3.1409384670405429</v>
      </c>
      <c r="BZ18" s="65">
        <v>40.311010761022068</v>
      </c>
      <c r="CA18" s="59">
        <v>2.1499104823358413</v>
      </c>
      <c r="CB18" s="69">
        <v>2.135883028477096</v>
      </c>
      <c r="CC18" s="59">
        <v>3.4423314049504472</v>
      </c>
      <c r="CD18" s="65">
        <v>50.504839121057032</v>
      </c>
      <c r="CE18" s="60">
        <v>1.8813411048998958</v>
      </c>
      <c r="CF18" s="65">
        <v>46.705365557286193</v>
      </c>
      <c r="CG18" s="60">
        <v>3.1047181405503088</v>
      </c>
      <c r="CH18" s="65">
        <v>51.503503970243223</v>
      </c>
      <c r="CI18" s="59">
        <v>1.9911530625008484</v>
      </c>
      <c r="CJ18" s="69">
        <v>4.7981384129570301</v>
      </c>
      <c r="CK18" s="59">
        <v>3.2042399477474923</v>
      </c>
      <c r="CL18" s="65">
        <v>15.56349823419445</v>
      </c>
      <c r="CM18" s="60">
        <v>1.1901100951903063</v>
      </c>
      <c r="CN18" s="65">
        <v>22.043721886227161</v>
      </c>
      <c r="CO18" s="60">
        <v>2.7263013104713605</v>
      </c>
      <c r="CP18" s="65">
        <v>13.61924008913803</v>
      </c>
      <c r="CQ18" s="59">
        <v>1.2353215933000328</v>
      </c>
      <c r="CR18" s="69">
        <v>-8.4244817970891308</v>
      </c>
      <c r="CS18" s="59">
        <v>2.8694516534247456</v>
      </c>
      <c r="CT18" s="65">
        <v>71.824112247724926</v>
      </c>
      <c r="CU18" s="60">
        <v>1.460179034685003</v>
      </c>
      <c r="CV18" s="65">
        <v>74.371210066843105</v>
      </c>
      <c r="CW18" s="60">
        <v>2.8265777591878392</v>
      </c>
      <c r="CX18" s="65">
        <v>71.157475600258422</v>
      </c>
      <c r="CY18" s="59">
        <v>1.5837300498761493</v>
      </c>
      <c r="CZ18" s="69">
        <v>-3.2137344665846825</v>
      </c>
      <c r="DA18" s="61">
        <v>3.0150087448302423</v>
      </c>
    </row>
    <row r="19" spans="1:105">
      <c r="A19" s="41" t="s">
        <v>108</v>
      </c>
      <c r="B19" s="65">
        <v>81.603317982878337</v>
      </c>
      <c r="C19" s="60">
        <v>1.0877515682825654</v>
      </c>
      <c r="D19" s="65">
        <v>81.61517680943534</v>
      </c>
      <c r="E19" s="60">
        <v>2.5692081252326231</v>
      </c>
      <c r="F19" s="65">
        <v>81.540076405924594</v>
      </c>
      <c r="G19" s="59">
        <v>1.1628759563851339</v>
      </c>
      <c r="H19" s="69">
        <v>-7.510040351074565E-2</v>
      </c>
      <c r="I19" s="59">
        <v>2.7541450087064203</v>
      </c>
      <c r="J19" s="65">
        <v>88.71028454894298</v>
      </c>
      <c r="K19" s="60">
        <v>0.78540182392300584</v>
      </c>
      <c r="L19" s="65">
        <v>83.713876957383064</v>
      </c>
      <c r="M19" s="60">
        <v>3.1541560409722793</v>
      </c>
      <c r="N19" s="65">
        <v>89.459619925722905</v>
      </c>
      <c r="O19" s="59">
        <v>0.89948896953325275</v>
      </c>
      <c r="P19" s="69">
        <v>5.7457429683398402</v>
      </c>
      <c r="Q19" s="59">
        <v>3.48836450096832</v>
      </c>
      <c r="R19" s="65">
        <v>71.096129056284724</v>
      </c>
      <c r="S19" s="60">
        <v>1.2994200329423486</v>
      </c>
      <c r="T19" s="65">
        <v>67.176461954742777</v>
      </c>
      <c r="U19" s="60">
        <v>4.1904975597379579</v>
      </c>
      <c r="V19" s="65">
        <v>71.790630275369807</v>
      </c>
      <c r="W19" s="59">
        <v>1.364822237735686</v>
      </c>
      <c r="X19" s="69">
        <v>4.6141683206270301</v>
      </c>
      <c r="Y19" s="59">
        <v>4.4871267961063186</v>
      </c>
      <c r="Z19" s="65">
        <v>88.780584284235758</v>
      </c>
      <c r="AA19" s="60">
        <v>0.94122638332587605</v>
      </c>
      <c r="AB19" s="65">
        <v>88.045751514635285</v>
      </c>
      <c r="AC19" s="60">
        <v>3.0186330283871716</v>
      </c>
      <c r="AD19" s="65">
        <v>89.101595619034754</v>
      </c>
      <c r="AE19" s="59">
        <v>0.99615519085974136</v>
      </c>
      <c r="AF19" s="69">
        <v>1.0558441043994691</v>
      </c>
      <c r="AG19" s="60">
        <v>3.2102518969162399</v>
      </c>
      <c r="AH19" s="65">
        <v>82.780919195394489</v>
      </c>
      <c r="AI19" s="60">
        <v>1.0012478840774324</v>
      </c>
      <c r="AJ19" s="65">
        <v>82.869957884680318</v>
      </c>
      <c r="AK19" s="60">
        <v>2.596563314776748</v>
      </c>
      <c r="AL19" s="65">
        <v>82.865248498488469</v>
      </c>
      <c r="AM19" s="59">
        <v>1.1267190860218534</v>
      </c>
      <c r="AN19" s="69">
        <v>-4.7093861918483526E-3</v>
      </c>
      <c r="AO19" s="59">
        <v>2.8749076937947087</v>
      </c>
      <c r="AP19" s="65">
        <v>89.604230481373577</v>
      </c>
      <c r="AQ19" s="60">
        <v>0.81662700581138958</v>
      </c>
      <c r="AR19" s="65">
        <v>85.472413213033221</v>
      </c>
      <c r="AS19" s="60">
        <v>3.1662057581847649</v>
      </c>
      <c r="AT19" s="65">
        <v>90.366076991138982</v>
      </c>
      <c r="AU19" s="59">
        <v>0.85983908589705638</v>
      </c>
      <c r="AV19" s="69">
        <v>4.8936637781057613</v>
      </c>
      <c r="AW19" s="59">
        <v>3.3348128723788024</v>
      </c>
      <c r="AX19" s="65">
        <v>88.636824559736837</v>
      </c>
      <c r="AY19" s="60">
        <v>0.77229062119066583</v>
      </c>
      <c r="AZ19" s="65">
        <v>83.67875617249652</v>
      </c>
      <c r="BA19" s="60">
        <v>2.8431136163874116</v>
      </c>
      <c r="BB19" s="65">
        <v>89.564157443441815</v>
      </c>
      <c r="BC19" s="59">
        <v>0.84763387255368106</v>
      </c>
      <c r="BD19" s="69">
        <v>5.8854012709452945</v>
      </c>
      <c r="BE19" s="60">
        <v>3.0704659998172725</v>
      </c>
      <c r="BF19" s="65">
        <v>91.98810755693205</v>
      </c>
      <c r="BG19" s="60">
        <v>0.74180851717233098</v>
      </c>
      <c r="BH19" s="65">
        <v>89.550455597827465</v>
      </c>
      <c r="BI19" s="60">
        <v>2.7060533976553933</v>
      </c>
      <c r="BJ19" s="65">
        <v>92.562074694030656</v>
      </c>
      <c r="BK19" s="59">
        <v>0.72669821025117309</v>
      </c>
      <c r="BL19" s="69">
        <v>3.0116190962031908</v>
      </c>
      <c r="BM19" s="59">
        <v>2.7532186530764453</v>
      </c>
      <c r="BN19" s="69">
        <v>59.421825512336078</v>
      </c>
      <c r="BO19" s="60">
        <v>1.5249987818149306</v>
      </c>
      <c r="BP19" s="65">
        <v>53.681195111054727</v>
      </c>
      <c r="BQ19" s="60">
        <v>4.3516266803123873</v>
      </c>
      <c r="BR19" s="65">
        <v>60.479503134002123</v>
      </c>
      <c r="BS19" s="59">
        <v>1.5063386069576259</v>
      </c>
      <c r="BT19" s="69">
        <v>6.7983080229473956</v>
      </c>
      <c r="BU19" s="59">
        <v>4.3525795786761954</v>
      </c>
      <c r="BV19" s="65">
        <v>47.248280461410857</v>
      </c>
      <c r="BW19" s="60">
        <v>1.8111101416474911</v>
      </c>
      <c r="BX19" s="65">
        <v>36.33752700221072</v>
      </c>
      <c r="BY19" s="60">
        <v>4.3770223850077121</v>
      </c>
      <c r="BZ19" s="65">
        <v>48.907674052270359</v>
      </c>
      <c r="CA19" s="59">
        <v>1.8889768580526953</v>
      </c>
      <c r="CB19" s="69">
        <v>12.570147050059639</v>
      </c>
      <c r="CC19" s="59">
        <v>4.5712150012676132</v>
      </c>
      <c r="CD19" s="65">
        <v>46.102755339122083</v>
      </c>
      <c r="CE19" s="60">
        <v>1.6327742562947967</v>
      </c>
      <c r="CF19" s="65">
        <v>33.18417804282123</v>
      </c>
      <c r="CG19" s="60">
        <v>3.8365038157671107</v>
      </c>
      <c r="CH19" s="65">
        <v>48.03235431059997</v>
      </c>
      <c r="CI19" s="59">
        <v>1.7435869419832317</v>
      </c>
      <c r="CJ19" s="69">
        <v>14.84817626777874</v>
      </c>
      <c r="CK19" s="59">
        <v>4.1382328339120509</v>
      </c>
      <c r="CL19" s="65">
        <v>49.377132026960183</v>
      </c>
      <c r="CM19" s="60">
        <v>1.7427112444308688</v>
      </c>
      <c r="CN19" s="65">
        <v>54.681730623403801</v>
      </c>
      <c r="CO19" s="60">
        <v>3.5165817590840218</v>
      </c>
      <c r="CP19" s="65">
        <v>48.520428389234752</v>
      </c>
      <c r="CQ19" s="59">
        <v>1.8195178526779159</v>
      </c>
      <c r="CR19" s="69">
        <v>-6.1613022341690495</v>
      </c>
      <c r="CS19" s="59">
        <v>3.5897776792289324</v>
      </c>
      <c r="CT19" s="65">
        <v>78.045570599477486</v>
      </c>
      <c r="CU19" s="60">
        <v>1.3146632662293187</v>
      </c>
      <c r="CV19" s="65">
        <v>73.844314194556915</v>
      </c>
      <c r="CW19" s="60">
        <v>3.3345681873454134</v>
      </c>
      <c r="CX19" s="65">
        <v>78.830382607415658</v>
      </c>
      <c r="CY19" s="59">
        <v>1.3896190387005931</v>
      </c>
      <c r="CZ19" s="69">
        <v>4.9860684128587422</v>
      </c>
      <c r="DA19" s="61">
        <v>3.4865391371836956</v>
      </c>
    </row>
    <row r="20" spans="1:105">
      <c r="A20" s="39" t="s">
        <v>90</v>
      </c>
      <c r="B20" s="65">
        <v>92.256936823404416</v>
      </c>
      <c r="C20" s="60">
        <v>0.71305747165588251</v>
      </c>
      <c r="D20" s="65">
        <v>90.54076175626939</v>
      </c>
      <c r="E20" s="60">
        <v>2.1293986439141839</v>
      </c>
      <c r="F20" s="65">
        <v>92.585062827131765</v>
      </c>
      <c r="G20" s="59">
        <v>0.70650041735783053</v>
      </c>
      <c r="H20" s="69">
        <v>2.0443010708623746</v>
      </c>
      <c r="I20" s="59">
        <v>2.1830529189439485</v>
      </c>
      <c r="J20" s="65">
        <v>92.69870542925733</v>
      </c>
      <c r="K20" s="60">
        <v>0.62903369364386241</v>
      </c>
      <c r="L20" s="65">
        <v>92.07336131731914</v>
      </c>
      <c r="M20" s="60">
        <v>2.1213746383850021</v>
      </c>
      <c r="N20" s="65">
        <v>92.78958672917085</v>
      </c>
      <c r="O20" s="59">
        <v>0.62945732736211479</v>
      </c>
      <c r="P20" s="69">
        <v>0.71622541185170974</v>
      </c>
      <c r="Q20" s="59">
        <v>2.2179634828835417</v>
      </c>
      <c r="R20" s="65">
        <v>84.31133132974783</v>
      </c>
      <c r="S20" s="60">
        <v>0.96571794485814921</v>
      </c>
      <c r="T20" s="65">
        <v>79.726540202566724</v>
      </c>
      <c r="U20" s="60">
        <v>3.0620111433670361</v>
      </c>
      <c r="V20" s="65">
        <v>85.158001027077532</v>
      </c>
      <c r="W20" s="59">
        <v>1.1418397967108165</v>
      </c>
      <c r="X20" s="69">
        <v>5.4314608245108076</v>
      </c>
      <c r="Y20" s="59">
        <v>3.4901469200192698</v>
      </c>
      <c r="Z20" s="65">
        <v>89.033041418738691</v>
      </c>
      <c r="AA20" s="60">
        <v>0.93527407060643442</v>
      </c>
      <c r="AB20" s="65">
        <v>88.755053590493873</v>
      </c>
      <c r="AC20" s="60">
        <v>2.2385863278600708</v>
      </c>
      <c r="AD20" s="65">
        <v>89.166652616995023</v>
      </c>
      <c r="AE20" s="59">
        <v>0.97107949588031739</v>
      </c>
      <c r="AF20" s="69">
        <v>0.41159902650115043</v>
      </c>
      <c r="AG20" s="60">
        <v>2.3187247581652128</v>
      </c>
      <c r="AH20" s="65">
        <v>78.291034961672253</v>
      </c>
      <c r="AI20" s="60">
        <v>1.3211564200621042</v>
      </c>
      <c r="AJ20" s="65">
        <v>76.09977490606687</v>
      </c>
      <c r="AK20" s="60">
        <v>3.9253932772588338</v>
      </c>
      <c r="AL20" s="65">
        <v>78.648226422150245</v>
      </c>
      <c r="AM20" s="59">
        <v>1.2859250347934184</v>
      </c>
      <c r="AN20" s="69">
        <v>2.5484515160833752</v>
      </c>
      <c r="AO20" s="59">
        <v>3.9612763843653989</v>
      </c>
      <c r="AP20" s="65">
        <v>79.384133539430792</v>
      </c>
      <c r="AQ20" s="60">
        <v>1.4300272228645221</v>
      </c>
      <c r="AR20" s="65">
        <v>81.438758764420243</v>
      </c>
      <c r="AS20" s="60">
        <v>2.8846872858979884</v>
      </c>
      <c r="AT20" s="65">
        <v>79.173256057933699</v>
      </c>
      <c r="AU20" s="59">
        <v>1.3977821971191451</v>
      </c>
      <c r="AV20" s="69">
        <v>-2.2655027064865436</v>
      </c>
      <c r="AW20" s="59">
        <v>2.6960999805702919</v>
      </c>
      <c r="AX20" s="65">
        <v>75.27294845204537</v>
      </c>
      <c r="AY20" s="60">
        <v>1.2726618840173944</v>
      </c>
      <c r="AZ20" s="65">
        <v>75.205048522103965</v>
      </c>
      <c r="BA20" s="60">
        <v>3.0401494245274927</v>
      </c>
      <c r="BB20" s="65">
        <v>75.300530612971343</v>
      </c>
      <c r="BC20" s="59">
        <v>1.2998720725888306</v>
      </c>
      <c r="BD20" s="69">
        <v>9.5482090867378133E-2</v>
      </c>
      <c r="BE20" s="60">
        <v>3.0913692909496819</v>
      </c>
      <c r="BF20" s="65">
        <v>87.365469921069277</v>
      </c>
      <c r="BG20" s="60">
        <v>0.84511038830621366</v>
      </c>
      <c r="BH20" s="65">
        <v>85.375714052440586</v>
      </c>
      <c r="BI20" s="60">
        <v>2.1401580776654128</v>
      </c>
      <c r="BJ20" s="65">
        <v>87.968006500439088</v>
      </c>
      <c r="BK20" s="59">
        <v>0.98278973518664925</v>
      </c>
      <c r="BL20" s="69">
        <v>2.5922924479985028</v>
      </c>
      <c r="BM20" s="59">
        <v>2.5122813396151646</v>
      </c>
      <c r="BN20" s="69">
        <v>45.277475306598312</v>
      </c>
      <c r="BO20" s="60">
        <v>1.5212341093472448</v>
      </c>
      <c r="BP20" s="65">
        <v>44.461718466227353</v>
      </c>
      <c r="BQ20" s="60">
        <v>3.2645244452063911</v>
      </c>
      <c r="BR20" s="65">
        <v>45.315849604748813</v>
      </c>
      <c r="BS20" s="59">
        <v>1.7991775782971142</v>
      </c>
      <c r="BT20" s="69">
        <v>0.85413113852145983</v>
      </c>
      <c r="BU20" s="59">
        <v>3.921011332118908</v>
      </c>
      <c r="BV20" s="65">
        <v>32.051432333072377</v>
      </c>
      <c r="BW20" s="60">
        <v>2.1810647579616953</v>
      </c>
      <c r="BX20" s="65">
        <v>31.742978165443791</v>
      </c>
      <c r="BY20" s="60">
        <v>4.4722552132736784</v>
      </c>
      <c r="BZ20" s="65">
        <v>32.070926977012171</v>
      </c>
      <c r="CA20" s="59">
        <v>2.1052406359448472</v>
      </c>
      <c r="CB20" s="69">
        <v>0.32794881156837974</v>
      </c>
      <c r="CC20" s="59">
        <v>4.0592819507208588</v>
      </c>
      <c r="CD20" s="65">
        <v>23.391980162343572</v>
      </c>
      <c r="CE20" s="60">
        <v>1.632205535655777</v>
      </c>
      <c r="CF20" s="65">
        <v>22.369589539473392</v>
      </c>
      <c r="CG20" s="60">
        <v>3.3558397302292802</v>
      </c>
      <c r="CH20" s="65">
        <v>23.663126275313701</v>
      </c>
      <c r="CI20" s="59">
        <v>1.6327182800501687</v>
      </c>
      <c r="CJ20" s="69">
        <v>1.2935367358403091</v>
      </c>
      <c r="CK20" s="59">
        <v>3.1753262556656625</v>
      </c>
      <c r="CL20" s="65">
        <v>53.879832500205879</v>
      </c>
      <c r="CM20" s="60">
        <v>1.5775468257582042</v>
      </c>
      <c r="CN20" s="65">
        <v>54.362688984110321</v>
      </c>
      <c r="CO20" s="60">
        <v>3.089969663141245</v>
      </c>
      <c r="CP20" s="65">
        <v>53.797783791710138</v>
      </c>
      <c r="CQ20" s="59">
        <v>1.8021370839300199</v>
      </c>
      <c r="CR20" s="69">
        <v>-0.56490519240018244</v>
      </c>
      <c r="CS20" s="59">
        <v>3.5792701242227851</v>
      </c>
      <c r="CT20" s="65">
        <v>71.09963971605076</v>
      </c>
      <c r="CU20" s="60">
        <v>1.742058937999192</v>
      </c>
      <c r="CV20" s="65">
        <v>69.109860385106032</v>
      </c>
      <c r="CW20" s="60">
        <v>3.4073259684563175</v>
      </c>
      <c r="CX20" s="65">
        <v>71.70731461055037</v>
      </c>
      <c r="CY20" s="59">
        <v>1.7200405302897883</v>
      </c>
      <c r="CZ20" s="69">
        <v>2.5974542254443378</v>
      </c>
      <c r="DA20" s="61">
        <v>3.1217441802732098</v>
      </c>
    </row>
    <row r="21" spans="1:105">
      <c r="A21" s="39" t="s">
        <v>56</v>
      </c>
      <c r="B21" s="65">
        <v>81.035111108149181</v>
      </c>
      <c r="C21" s="60">
        <v>1.1379563504509038</v>
      </c>
      <c r="D21" s="65">
        <v>83.336500823791283</v>
      </c>
      <c r="E21" s="60">
        <v>4.1098008379656763</v>
      </c>
      <c r="F21" s="65">
        <v>80.911448886634474</v>
      </c>
      <c r="G21" s="59">
        <v>1.1563901295850039</v>
      </c>
      <c r="H21" s="69">
        <v>-2.4250519371568089</v>
      </c>
      <c r="I21" s="59">
        <v>4.2383133322839779</v>
      </c>
      <c r="J21" s="65">
        <v>94.234965743783548</v>
      </c>
      <c r="K21" s="60">
        <v>0.85599769886307653</v>
      </c>
      <c r="L21" s="65">
        <v>86.616056590993068</v>
      </c>
      <c r="M21" s="60">
        <v>5.1396229467645638</v>
      </c>
      <c r="N21" s="65">
        <v>95.059531599382495</v>
      </c>
      <c r="O21" s="59">
        <v>0.69259191273617793</v>
      </c>
      <c r="P21" s="69">
        <v>8.4434750083894272</v>
      </c>
      <c r="Q21" s="59">
        <v>5.0944072310376827</v>
      </c>
      <c r="R21" s="65">
        <v>72.706395365580804</v>
      </c>
      <c r="S21" s="60">
        <v>1.5737231285762079</v>
      </c>
      <c r="T21" s="65">
        <v>77.682658458739823</v>
      </c>
      <c r="U21" s="60">
        <v>3.6126133096507065</v>
      </c>
      <c r="V21" s="65">
        <v>72.273421893381382</v>
      </c>
      <c r="W21" s="59">
        <v>1.6277461090152048</v>
      </c>
      <c r="X21" s="69">
        <v>-5.4092365653584409</v>
      </c>
      <c r="Y21" s="59">
        <v>3.7079479453725033</v>
      </c>
      <c r="Z21" s="65">
        <v>76.500356551586123</v>
      </c>
      <c r="AA21" s="60">
        <v>1.3438745334965945</v>
      </c>
      <c r="AB21" s="65">
        <v>71.000617387491531</v>
      </c>
      <c r="AC21" s="60">
        <v>3.7501415556655169</v>
      </c>
      <c r="AD21" s="65">
        <v>77.087512429185963</v>
      </c>
      <c r="AE21" s="59">
        <v>1.5401887330162849</v>
      </c>
      <c r="AF21" s="69">
        <v>6.086895041694433</v>
      </c>
      <c r="AG21" s="60">
        <v>4.2923419669334244</v>
      </c>
      <c r="AH21" s="65">
        <v>74.698407431471409</v>
      </c>
      <c r="AI21" s="60">
        <v>1.5181127431182406</v>
      </c>
      <c r="AJ21" s="65">
        <v>76.199040745924535</v>
      </c>
      <c r="AK21" s="60">
        <v>3.811379965097359</v>
      </c>
      <c r="AL21" s="65">
        <v>74.518508542578772</v>
      </c>
      <c r="AM21" s="59">
        <v>1.6756404660663486</v>
      </c>
      <c r="AN21" s="69">
        <v>-1.6805322033457628</v>
      </c>
      <c r="AO21" s="59">
        <v>4.2684916247392337</v>
      </c>
      <c r="AP21" s="65">
        <v>79.78161140234225</v>
      </c>
      <c r="AQ21" s="60">
        <v>1.6597001794953234</v>
      </c>
      <c r="AR21" s="65">
        <v>75.910706792452743</v>
      </c>
      <c r="AS21" s="60">
        <v>3.7828784292721531</v>
      </c>
      <c r="AT21" s="65">
        <v>80.164751534464529</v>
      </c>
      <c r="AU21" s="59">
        <v>1.6713638412808474</v>
      </c>
      <c r="AV21" s="69">
        <v>4.2540447420117857</v>
      </c>
      <c r="AW21" s="59">
        <v>3.5686091251971037</v>
      </c>
      <c r="AX21" s="65">
        <v>76.227469484548067</v>
      </c>
      <c r="AY21" s="60">
        <v>1.181914697261863</v>
      </c>
      <c r="AZ21" s="65">
        <v>77.538496706265065</v>
      </c>
      <c r="BA21" s="60">
        <v>2.8539847454571547</v>
      </c>
      <c r="BB21" s="65">
        <v>76.033782491863661</v>
      </c>
      <c r="BC21" s="59">
        <v>1.3012375204737485</v>
      </c>
      <c r="BD21" s="69">
        <v>-1.5047142144014032</v>
      </c>
      <c r="BE21" s="60">
        <v>3.2374847761033876</v>
      </c>
      <c r="BF21" s="65">
        <v>87.233298520149432</v>
      </c>
      <c r="BG21" s="60">
        <v>1.1032181973839856</v>
      </c>
      <c r="BH21" s="65">
        <v>92.271592262580882</v>
      </c>
      <c r="BI21" s="60">
        <v>2.8253451240519154</v>
      </c>
      <c r="BJ21" s="65">
        <v>86.694704799850214</v>
      </c>
      <c r="BK21" s="59">
        <v>1.1317023700085409</v>
      </c>
      <c r="BL21" s="69">
        <v>-5.5768874627306673</v>
      </c>
      <c r="BM21" s="59">
        <v>2.8969392424004177</v>
      </c>
      <c r="BN21" s="69">
        <v>73.980100386033612</v>
      </c>
      <c r="BO21" s="60">
        <v>1.6281583094464323</v>
      </c>
      <c r="BP21" s="65">
        <v>71.653216009827531</v>
      </c>
      <c r="BQ21" s="60">
        <v>5.7962225132130278</v>
      </c>
      <c r="BR21" s="65">
        <v>74.188460735718834</v>
      </c>
      <c r="BS21" s="59">
        <v>1.637314979524948</v>
      </c>
      <c r="BT21" s="69">
        <v>2.5352447258913031</v>
      </c>
      <c r="BU21" s="59">
        <v>5.8474860040853516</v>
      </c>
      <c r="BV21" s="65">
        <v>54.254490722357893</v>
      </c>
      <c r="BW21" s="60">
        <v>1.8710817376392188</v>
      </c>
      <c r="BX21" s="65">
        <v>51.600694650530798</v>
      </c>
      <c r="BY21" s="60">
        <v>4.5488126913803013</v>
      </c>
      <c r="BZ21" s="65">
        <v>54.487954451559041</v>
      </c>
      <c r="CA21" s="59">
        <v>1.8220922384963842</v>
      </c>
      <c r="CB21" s="69">
        <v>2.8872598010282431</v>
      </c>
      <c r="CC21" s="59">
        <v>4.1277443390724837</v>
      </c>
      <c r="CD21" s="65">
        <v>36.819512176798582</v>
      </c>
      <c r="CE21" s="60">
        <v>1.9400506737281489</v>
      </c>
      <c r="CF21" s="65">
        <v>32.807828937151903</v>
      </c>
      <c r="CG21" s="60">
        <v>5.7668569388987283</v>
      </c>
      <c r="CH21" s="65">
        <v>37.207774365054561</v>
      </c>
      <c r="CI21" s="59">
        <v>1.8177156526785099</v>
      </c>
      <c r="CJ21" s="69">
        <v>4.399945427902658</v>
      </c>
      <c r="CK21" s="59">
        <v>5.2360782746248509</v>
      </c>
      <c r="CL21" s="65">
        <v>29.602791908681031</v>
      </c>
      <c r="CM21" s="60">
        <v>1.475626500792649</v>
      </c>
      <c r="CN21" s="65">
        <v>37.013513195202712</v>
      </c>
      <c r="CO21" s="60">
        <v>4.5386699620929765</v>
      </c>
      <c r="CP21" s="65">
        <v>28.806890220220591</v>
      </c>
      <c r="CQ21" s="59">
        <v>1.480590412687977</v>
      </c>
      <c r="CR21" s="69">
        <v>-8.2066229749821211</v>
      </c>
      <c r="CS21" s="59">
        <v>4.4286103174940346</v>
      </c>
      <c r="CT21" s="65">
        <v>54.889456440717751</v>
      </c>
      <c r="CU21" s="60">
        <v>1.9378582622231839</v>
      </c>
      <c r="CV21" s="65">
        <v>53.161695349564219</v>
      </c>
      <c r="CW21" s="60">
        <v>5.8933527510666002</v>
      </c>
      <c r="CX21" s="65">
        <v>55.158184841679187</v>
      </c>
      <c r="CY21" s="59">
        <v>2.0033339406674262</v>
      </c>
      <c r="CZ21" s="69">
        <v>1.9964894921149678</v>
      </c>
      <c r="DA21" s="61">
        <v>6.091249073695808</v>
      </c>
    </row>
    <row r="22" spans="1:105">
      <c r="A22" s="39" t="s">
        <v>69</v>
      </c>
      <c r="B22" s="65">
        <v>78.404348441402007</v>
      </c>
      <c r="C22" s="60">
        <v>0.9015600989207595</v>
      </c>
      <c r="D22" s="65">
        <v>80.362309900241499</v>
      </c>
      <c r="E22" s="60">
        <v>1.7646501904079614</v>
      </c>
      <c r="F22" s="65">
        <v>77.999983523253704</v>
      </c>
      <c r="G22" s="59">
        <v>0.98512254258226406</v>
      </c>
      <c r="H22" s="69">
        <v>-2.3623263769877951</v>
      </c>
      <c r="I22" s="59">
        <v>1.9013325985820906</v>
      </c>
      <c r="J22" s="65">
        <v>86.844469709663713</v>
      </c>
      <c r="K22" s="60">
        <v>0.7050843579424978</v>
      </c>
      <c r="L22" s="65">
        <v>80.439536110147642</v>
      </c>
      <c r="M22" s="60">
        <v>1.8813884467399264</v>
      </c>
      <c r="N22" s="65">
        <v>88.324482622597799</v>
      </c>
      <c r="O22" s="59">
        <v>0.7855193556655411</v>
      </c>
      <c r="P22" s="69">
        <v>7.8849465124501563</v>
      </c>
      <c r="Q22" s="59">
        <v>2.0897467470925588</v>
      </c>
      <c r="R22" s="65">
        <v>63.706053657394648</v>
      </c>
      <c r="S22" s="60">
        <v>0.99504095047180907</v>
      </c>
      <c r="T22" s="65">
        <v>61.473730699944653</v>
      </c>
      <c r="U22" s="60">
        <v>2.2828775187489936</v>
      </c>
      <c r="V22" s="65">
        <v>64.19461062791342</v>
      </c>
      <c r="W22" s="59">
        <v>1.0822393596845534</v>
      </c>
      <c r="X22" s="69">
        <v>2.7208799279687668</v>
      </c>
      <c r="Y22" s="59">
        <v>2.4847866100647109</v>
      </c>
      <c r="Z22" s="65">
        <v>85.365550344650075</v>
      </c>
      <c r="AA22" s="60">
        <v>0.80247645543228541</v>
      </c>
      <c r="AB22" s="65">
        <v>81.01688666848797</v>
      </c>
      <c r="AC22" s="60">
        <v>2.3566767831528495</v>
      </c>
      <c r="AD22" s="65">
        <v>86.362548548090928</v>
      </c>
      <c r="AE22" s="59">
        <v>0.74266832716236031</v>
      </c>
      <c r="AF22" s="69">
        <v>5.3456618796029574</v>
      </c>
      <c r="AG22" s="60">
        <v>2.3749745307835868</v>
      </c>
      <c r="AH22" s="65">
        <v>73.839866655077032</v>
      </c>
      <c r="AI22" s="60">
        <v>0.99367056873858484</v>
      </c>
      <c r="AJ22" s="65">
        <v>71.139596975850282</v>
      </c>
      <c r="AK22" s="60">
        <v>2.5286496585373963</v>
      </c>
      <c r="AL22" s="65">
        <v>74.447394488523457</v>
      </c>
      <c r="AM22" s="59">
        <v>1.1039348257154717</v>
      </c>
      <c r="AN22" s="69">
        <v>3.3077975126731758</v>
      </c>
      <c r="AO22" s="59">
        <v>2.7942595672506529</v>
      </c>
      <c r="AP22" s="65">
        <v>71.016476794802003</v>
      </c>
      <c r="AQ22" s="60">
        <v>1.0821246755321587</v>
      </c>
      <c r="AR22" s="65">
        <v>68.326787749392665</v>
      </c>
      <c r="AS22" s="60">
        <v>2.2586316965509585</v>
      </c>
      <c r="AT22" s="65">
        <v>71.640769185969077</v>
      </c>
      <c r="AU22" s="59">
        <v>1.101121493901237</v>
      </c>
      <c r="AV22" s="69">
        <v>3.3139814365764124</v>
      </c>
      <c r="AW22" s="59">
        <v>2.2542788264052156</v>
      </c>
      <c r="AX22" s="65">
        <v>29.876828259242519</v>
      </c>
      <c r="AY22" s="60">
        <v>1.0298217336182749</v>
      </c>
      <c r="AZ22" s="65">
        <v>31.16788114885577</v>
      </c>
      <c r="BA22" s="60">
        <v>2.5190600752530252</v>
      </c>
      <c r="BB22" s="65">
        <v>29.601615862719651</v>
      </c>
      <c r="BC22" s="59">
        <v>1.0775528623591457</v>
      </c>
      <c r="BD22" s="69">
        <v>-1.5662652861361188</v>
      </c>
      <c r="BE22" s="60">
        <v>2.6560173088891341</v>
      </c>
      <c r="BF22" s="65">
        <v>73.028963876444266</v>
      </c>
      <c r="BG22" s="60">
        <v>1.0212723905783219</v>
      </c>
      <c r="BH22" s="65">
        <v>73.729107899798791</v>
      </c>
      <c r="BI22" s="60">
        <v>2.2356494244433356</v>
      </c>
      <c r="BJ22" s="65">
        <v>72.905565599230911</v>
      </c>
      <c r="BK22" s="59">
        <v>1.0620050587650651</v>
      </c>
      <c r="BL22" s="69">
        <v>-0.82354230056787969</v>
      </c>
      <c r="BM22" s="59">
        <v>2.2980534120153315</v>
      </c>
      <c r="BN22" s="69">
        <v>67.709795891570522</v>
      </c>
      <c r="BO22" s="60">
        <v>0.97389419684900302</v>
      </c>
      <c r="BP22" s="65">
        <v>63.491334929630398</v>
      </c>
      <c r="BQ22" s="60">
        <v>2.6350383655214067</v>
      </c>
      <c r="BR22" s="65">
        <v>68.728798503813195</v>
      </c>
      <c r="BS22" s="59">
        <v>1.0687944159417957</v>
      </c>
      <c r="BT22" s="69">
        <v>5.2374635741827973</v>
      </c>
      <c r="BU22" s="59">
        <v>2.9052230260154022</v>
      </c>
      <c r="BV22" s="65">
        <v>39.455355828216398</v>
      </c>
      <c r="BW22" s="60">
        <v>1.4127941859177042</v>
      </c>
      <c r="BX22" s="65">
        <v>43.229258334513787</v>
      </c>
      <c r="BY22" s="60">
        <v>2.5037581083379896</v>
      </c>
      <c r="BZ22" s="65">
        <v>38.587407854607783</v>
      </c>
      <c r="CA22" s="59">
        <v>1.4842137039098886</v>
      </c>
      <c r="CB22" s="69">
        <v>-4.6418504799060045</v>
      </c>
      <c r="CC22" s="59">
        <v>2.5561782443621501</v>
      </c>
      <c r="CD22" s="65">
        <v>28.35157082050026</v>
      </c>
      <c r="CE22" s="60">
        <v>1.4008290102798313</v>
      </c>
      <c r="CF22" s="65">
        <v>28.537835244940879</v>
      </c>
      <c r="CG22" s="60">
        <v>2.3922100420778283</v>
      </c>
      <c r="CH22" s="65">
        <v>28.310137699422931</v>
      </c>
      <c r="CI22" s="59">
        <v>1.4595851729515648</v>
      </c>
      <c r="CJ22" s="69">
        <v>-0.22769754551794819</v>
      </c>
      <c r="CK22" s="59">
        <v>2.3372957272588941</v>
      </c>
      <c r="CL22" s="65">
        <v>23.442437852992558</v>
      </c>
      <c r="CM22" s="60">
        <v>1.2156569750903827</v>
      </c>
      <c r="CN22" s="65">
        <v>28.172473772740471</v>
      </c>
      <c r="CO22" s="60">
        <v>2.2626829609340438</v>
      </c>
      <c r="CP22" s="65">
        <v>22.361490659557891</v>
      </c>
      <c r="CQ22" s="59">
        <v>1.2941396606670772</v>
      </c>
      <c r="CR22" s="69">
        <v>-5.81098311318258</v>
      </c>
      <c r="CS22" s="59">
        <v>2.3684611966895153</v>
      </c>
      <c r="CT22" s="65">
        <v>61.119989322684297</v>
      </c>
      <c r="CU22" s="60">
        <v>1.2305834319137672</v>
      </c>
      <c r="CV22" s="65">
        <v>57.037925440621592</v>
      </c>
      <c r="CW22" s="60">
        <v>2.6179573551454443</v>
      </c>
      <c r="CX22" s="65">
        <v>62.101654399787463</v>
      </c>
      <c r="CY22" s="59">
        <v>1.2917580490562335</v>
      </c>
      <c r="CZ22" s="69">
        <v>5.0637289591658714</v>
      </c>
      <c r="DA22" s="61">
        <v>2.703204298599962</v>
      </c>
    </row>
    <row r="23" spans="1:105">
      <c r="A23" s="39" t="s">
        <v>107</v>
      </c>
      <c r="B23" s="65">
        <v>76.512696286910653</v>
      </c>
      <c r="C23" s="60">
        <v>1.1704783455687722</v>
      </c>
      <c r="D23" s="65">
        <v>75.403699968173427</v>
      </c>
      <c r="E23" s="60">
        <v>2.5350578069016527</v>
      </c>
      <c r="F23" s="65">
        <v>76.837586928871332</v>
      </c>
      <c r="G23" s="59">
        <v>1.3580321442850154</v>
      </c>
      <c r="H23" s="69">
        <v>1.4338869606979046</v>
      </c>
      <c r="I23" s="59">
        <v>2.9522375007991815</v>
      </c>
      <c r="J23" s="65">
        <v>88.815147475466532</v>
      </c>
      <c r="K23" s="60">
        <v>1.1821318768522482</v>
      </c>
      <c r="L23" s="65">
        <v>85.247798883140064</v>
      </c>
      <c r="M23" s="60">
        <v>2.5658688888015573</v>
      </c>
      <c r="N23" s="65">
        <v>90.671558005449597</v>
      </c>
      <c r="O23" s="59">
        <v>0.99065500079084778</v>
      </c>
      <c r="P23" s="69">
        <v>5.4237591223095336</v>
      </c>
      <c r="Q23" s="59">
        <v>2.5061782806457376</v>
      </c>
      <c r="R23" s="65">
        <v>90.740291878741004</v>
      </c>
      <c r="S23" s="60">
        <v>0.85516400682741123</v>
      </c>
      <c r="T23" s="65">
        <v>89.307657859848746</v>
      </c>
      <c r="U23" s="60">
        <v>1.866637529935097</v>
      </c>
      <c r="V23" s="65">
        <v>91.410888004615202</v>
      </c>
      <c r="W23" s="59">
        <v>0.92820270487359258</v>
      </c>
      <c r="X23" s="69">
        <v>2.1032301447664565</v>
      </c>
      <c r="Y23" s="59">
        <v>2.0517667233175301</v>
      </c>
      <c r="Z23" s="65">
        <v>90.361017333626066</v>
      </c>
      <c r="AA23" s="60">
        <v>0.82520309164938188</v>
      </c>
      <c r="AB23" s="65">
        <v>91.977332378063039</v>
      </c>
      <c r="AC23" s="60">
        <v>1.7031133998125956</v>
      </c>
      <c r="AD23" s="65">
        <v>89.785598337248274</v>
      </c>
      <c r="AE23" s="59">
        <v>1.0332314705865802</v>
      </c>
      <c r="AF23" s="69">
        <v>-2.1917340408147652</v>
      </c>
      <c r="AG23" s="60">
        <v>2.1042531565799765</v>
      </c>
      <c r="AH23" s="65">
        <v>84.007063466886592</v>
      </c>
      <c r="AI23" s="60">
        <v>1.135639223866395</v>
      </c>
      <c r="AJ23" s="65">
        <v>81.520430466424202</v>
      </c>
      <c r="AK23" s="60">
        <v>2.5006857837501548</v>
      </c>
      <c r="AL23" s="65">
        <v>85.019029521890076</v>
      </c>
      <c r="AM23" s="59">
        <v>1.1675844197004062</v>
      </c>
      <c r="AN23" s="69">
        <v>3.4985990554658741</v>
      </c>
      <c r="AO23" s="59">
        <v>2.6996296542643758</v>
      </c>
      <c r="AP23" s="65">
        <v>88.252160133571763</v>
      </c>
      <c r="AQ23" s="60">
        <v>1.0281883249110604</v>
      </c>
      <c r="AR23" s="65">
        <v>88.791573167524007</v>
      </c>
      <c r="AS23" s="60">
        <v>1.9288405048137947</v>
      </c>
      <c r="AT23" s="65">
        <v>88.266987254402693</v>
      </c>
      <c r="AU23" s="59">
        <v>1.087159371775243</v>
      </c>
      <c r="AV23" s="69">
        <v>-0.52458591312131375</v>
      </c>
      <c r="AW23" s="59">
        <v>2.0621134104090864</v>
      </c>
      <c r="AX23" s="65">
        <v>86.643749410559465</v>
      </c>
      <c r="AY23" s="60">
        <v>0.99856741932553506</v>
      </c>
      <c r="AZ23" s="65">
        <v>86.392790791154511</v>
      </c>
      <c r="BA23" s="60">
        <v>1.913828959811928</v>
      </c>
      <c r="BB23" s="65">
        <v>86.961581181618925</v>
      </c>
      <c r="BC23" s="59">
        <v>1.1443912133160277</v>
      </c>
      <c r="BD23" s="69">
        <v>0.56879039046441449</v>
      </c>
      <c r="BE23" s="60">
        <v>2.1723650492505286</v>
      </c>
      <c r="BF23" s="65">
        <v>87.383717245013543</v>
      </c>
      <c r="BG23" s="60">
        <v>1.0214501685499118</v>
      </c>
      <c r="BH23" s="65">
        <v>87.247648200386237</v>
      </c>
      <c r="BI23" s="60">
        <v>1.5105288966091266</v>
      </c>
      <c r="BJ23" s="65">
        <v>87.662299230752566</v>
      </c>
      <c r="BK23" s="59">
        <v>1.2952349748210463</v>
      </c>
      <c r="BL23" s="69">
        <v>0.41465103036632911</v>
      </c>
      <c r="BM23" s="59">
        <v>1.9512135349907831</v>
      </c>
      <c r="BN23" s="69">
        <v>59.149056011701461</v>
      </c>
      <c r="BO23" s="60">
        <v>1.6538785329408134</v>
      </c>
      <c r="BP23" s="65">
        <v>60.055931207828159</v>
      </c>
      <c r="BQ23" s="60">
        <v>3.1316940687618189</v>
      </c>
      <c r="BR23" s="65">
        <v>58.749264896102602</v>
      </c>
      <c r="BS23" s="59">
        <v>1.846744754379676</v>
      </c>
      <c r="BT23" s="69">
        <v>-1.3066663117255573</v>
      </c>
      <c r="BU23" s="59">
        <v>3.4436527079023818</v>
      </c>
      <c r="BV23" s="65">
        <v>55.54699679489655</v>
      </c>
      <c r="BW23" s="60">
        <v>1.5432698180526265</v>
      </c>
      <c r="BX23" s="65">
        <v>55.128842230337753</v>
      </c>
      <c r="BY23" s="60">
        <v>2.8216179327254336</v>
      </c>
      <c r="BZ23" s="65">
        <v>55.821828082995658</v>
      </c>
      <c r="CA23" s="59">
        <v>1.8532639466682856</v>
      </c>
      <c r="CB23" s="69">
        <v>0.69298585265790535</v>
      </c>
      <c r="CC23" s="59">
        <v>3.3554168205356065</v>
      </c>
      <c r="CD23" s="65">
        <v>43.139691618646239</v>
      </c>
      <c r="CE23" s="60">
        <v>1.927140573437595</v>
      </c>
      <c r="CF23" s="65">
        <v>42.81514377419871</v>
      </c>
      <c r="CG23" s="60">
        <v>2.9690422084228616</v>
      </c>
      <c r="CH23" s="65">
        <v>43.203730583373677</v>
      </c>
      <c r="CI23" s="59">
        <v>2.2420326789615124</v>
      </c>
      <c r="CJ23" s="69">
        <v>0.38858680917496713</v>
      </c>
      <c r="CK23" s="59">
        <v>3.4446532405330719</v>
      </c>
      <c r="CL23" s="65">
        <v>49.342241700435849</v>
      </c>
      <c r="CM23" s="60">
        <v>2.0877269016283169</v>
      </c>
      <c r="CN23" s="65">
        <v>52.507183025513861</v>
      </c>
      <c r="CO23" s="60">
        <v>3.5524834734546724</v>
      </c>
      <c r="CP23" s="65">
        <v>48.121458000096077</v>
      </c>
      <c r="CQ23" s="59">
        <v>2.1000112507580928</v>
      </c>
      <c r="CR23" s="69">
        <v>-4.3857250254177842</v>
      </c>
      <c r="CS23" s="59">
        <v>3.3369111287762836</v>
      </c>
      <c r="CT23" s="65">
        <v>80.73850653177881</v>
      </c>
      <c r="CU23" s="60">
        <v>1.2636922980902818</v>
      </c>
      <c r="CV23" s="65">
        <v>81.598673316909355</v>
      </c>
      <c r="CW23" s="60">
        <v>2.5183463337455976</v>
      </c>
      <c r="CX23" s="65">
        <v>80.375095119254382</v>
      </c>
      <c r="CY23" s="59">
        <v>1.3796117482781769</v>
      </c>
      <c r="CZ23" s="69">
        <v>-1.2235781976549731</v>
      </c>
      <c r="DA23" s="61">
        <v>2.7431843216556606</v>
      </c>
    </row>
    <row r="24" spans="1:105">
      <c r="A24" s="39" t="s">
        <v>73</v>
      </c>
      <c r="B24" s="65">
        <v>70.936797456714856</v>
      </c>
      <c r="C24" s="60">
        <v>1.0865448280220085</v>
      </c>
      <c r="D24" s="65">
        <v>72.548166946052035</v>
      </c>
      <c r="E24" s="60">
        <v>2.5898428620485863</v>
      </c>
      <c r="F24" s="65">
        <v>70.604215829211498</v>
      </c>
      <c r="G24" s="59">
        <v>1.1485582401429582</v>
      </c>
      <c r="H24" s="69">
        <v>-1.9439511168405375</v>
      </c>
      <c r="I24" s="59">
        <v>2.7371703537487182</v>
      </c>
      <c r="J24" s="65">
        <v>95.199643856208084</v>
      </c>
      <c r="K24" s="60">
        <v>0.73554292358511653</v>
      </c>
      <c r="L24" s="65">
        <v>89.968334275896822</v>
      </c>
      <c r="M24" s="60">
        <v>2.3497751994464049</v>
      </c>
      <c r="N24" s="65">
        <v>96.411077364645763</v>
      </c>
      <c r="O24" s="59">
        <v>0.64273118162434939</v>
      </c>
      <c r="P24" s="69">
        <v>6.4427430887489407</v>
      </c>
      <c r="Q24" s="59">
        <v>2.3675950068113294</v>
      </c>
      <c r="R24" s="65">
        <v>69.915324800452268</v>
      </c>
      <c r="S24" s="60">
        <v>1.4146133618268419</v>
      </c>
      <c r="T24" s="65">
        <v>63.765562784603873</v>
      </c>
      <c r="U24" s="60">
        <v>2.6676456604787733</v>
      </c>
      <c r="V24" s="65">
        <v>71.214408494455412</v>
      </c>
      <c r="W24" s="59">
        <v>1.5665956828026231</v>
      </c>
      <c r="X24" s="69">
        <v>7.4488457098515397</v>
      </c>
      <c r="Y24" s="59">
        <v>3.0280365603908588</v>
      </c>
      <c r="Z24" s="65">
        <v>66.638022368051054</v>
      </c>
      <c r="AA24" s="60">
        <v>1.6221818571226616</v>
      </c>
      <c r="AB24" s="65">
        <v>65.414965603075586</v>
      </c>
      <c r="AC24" s="60">
        <v>4.2320858430504558</v>
      </c>
      <c r="AD24" s="65">
        <v>66.863529479736272</v>
      </c>
      <c r="AE24" s="59">
        <v>1.7654099296005827</v>
      </c>
      <c r="AF24" s="69">
        <v>1.4485638766606854</v>
      </c>
      <c r="AG24" s="60">
        <v>4.6174469704626331</v>
      </c>
      <c r="AH24" s="65">
        <v>74.708734763362855</v>
      </c>
      <c r="AI24" s="60">
        <v>1.3120423696050729</v>
      </c>
      <c r="AJ24" s="65">
        <v>67.945727445543412</v>
      </c>
      <c r="AK24" s="60">
        <v>4.0345321298463412</v>
      </c>
      <c r="AL24" s="65">
        <v>76.143695746844514</v>
      </c>
      <c r="AM24" s="59">
        <v>1.5175483628531556</v>
      </c>
      <c r="AN24" s="69">
        <v>8.1979683013011027</v>
      </c>
      <c r="AO24" s="59">
        <v>4.617451350672563</v>
      </c>
      <c r="AP24" s="65">
        <v>64.071493695485046</v>
      </c>
      <c r="AQ24" s="60">
        <v>1.6549018346997428</v>
      </c>
      <c r="AR24" s="65">
        <v>55.381087182011832</v>
      </c>
      <c r="AS24" s="60">
        <v>4.9287490965036262</v>
      </c>
      <c r="AT24" s="65">
        <v>65.920735087595219</v>
      </c>
      <c r="AU24" s="59">
        <v>1.4732036996646347</v>
      </c>
      <c r="AV24" s="69">
        <v>10.539647905583386</v>
      </c>
      <c r="AW24" s="59">
        <v>4.8367109784851845</v>
      </c>
      <c r="AX24" s="65">
        <v>67.425065887370991</v>
      </c>
      <c r="AY24" s="60">
        <v>1.6254111403245002</v>
      </c>
      <c r="AZ24" s="65">
        <v>59.414989854782931</v>
      </c>
      <c r="BA24" s="60">
        <v>3.1926782653203349</v>
      </c>
      <c r="BB24" s="65">
        <v>69.131291167855494</v>
      </c>
      <c r="BC24" s="59">
        <v>1.7952744820939885</v>
      </c>
      <c r="BD24" s="69">
        <v>9.7163013130725631</v>
      </c>
      <c r="BE24" s="60">
        <v>3.5965971576154381</v>
      </c>
      <c r="BF24" s="65">
        <v>83.377053285212355</v>
      </c>
      <c r="BG24" s="60">
        <v>1.4306969874238125</v>
      </c>
      <c r="BH24" s="65">
        <v>76.910063301748025</v>
      </c>
      <c r="BI24" s="60">
        <v>3.3675396460632263</v>
      </c>
      <c r="BJ24" s="65">
        <v>84.770267289611041</v>
      </c>
      <c r="BK24" s="59">
        <v>1.3719447782126539</v>
      </c>
      <c r="BL24" s="69">
        <v>7.8602039878630166</v>
      </c>
      <c r="BM24" s="59">
        <v>3.254145121811292</v>
      </c>
      <c r="BN24" s="69">
        <v>34.003083687268678</v>
      </c>
      <c r="BO24" s="60">
        <v>1.6973385860045025</v>
      </c>
      <c r="BP24" s="65">
        <v>27.023651134550889</v>
      </c>
      <c r="BQ24" s="60">
        <v>3.250888172247294</v>
      </c>
      <c r="BR24" s="65">
        <v>35.444791772406852</v>
      </c>
      <c r="BS24" s="59">
        <v>1.9211732198633669</v>
      </c>
      <c r="BT24" s="69">
        <v>8.421140637855963</v>
      </c>
      <c r="BU24" s="59">
        <v>3.7817405356693832</v>
      </c>
      <c r="BV24" s="65">
        <v>36.456878665710448</v>
      </c>
      <c r="BW24" s="60">
        <v>1.8377003852754625</v>
      </c>
      <c r="BX24" s="65">
        <v>40.654844256656517</v>
      </c>
      <c r="BY24" s="60">
        <v>4.0366724868223969</v>
      </c>
      <c r="BZ24" s="65">
        <v>35.472707924319451</v>
      </c>
      <c r="CA24" s="59">
        <v>1.8263887792673863</v>
      </c>
      <c r="CB24" s="69">
        <v>-5.1821363323370662</v>
      </c>
      <c r="CC24" s="59">
        <v>3.9400375355004638</v>
      </c>
      <c r="CD24" s="65">
        <v>30.353597226536369</v>
      </c>
      <c r="CE24" s="60">
        <v>2.0140220143026442</v>
      </c>
      <c r="CF24" s="65">
        <v>35.236546290474479</v>
      </c>
      <c r="CG24" s="60">
        <v>4.469329682703747</v>
      </c>
      <c r="CH24" s="65">
        <v>29.210718644756099</v>
      </c>
      <c r="CI24" s="59">
        <v>1.9626071175752628</v>
      </c>
      <c r="CJ24" s="69">
        <v>-6.0258276457183797</v>
      </c>
      <c r="CK24" s="59">
        <v>4.3149839254407203</v>
      </c>
      <c r="CL24" s="65">
        <v>37.676551722664477</v>
      </c>
      <c r="CM24" s="60">
        <v>2.1321491776680497</v>
      </c>
      <c r="CN24" s="65">
        <v>36.607986288784417</v>
      </c>
      <c r="CO24" s="60">
        <v>4.6668909936088294</v>
      </c>
      <c r="CP24" s="65">
        <v>37.83525038820698</v>
      </c>
      <c r="CQ24" s="59">
        <v>2.1756441095591419</v>
      </c>
      <c r="CR24" s="69">
        <v>1.2272640994225625</v>
      </c>
      <c r="CS24" s="59">
        <v>4.6652578560239677</v>
      </c>
      <c r="CT24" s="65">
        <v>28.444216261646691</v>
      </c>
      <c r="CU24" s="60">
        <v>1.7509438412709655</v>
      </c>
      <c r="CV24" s="65">
        <v>24.689210980972529</v>
      </c>
      <c r="CW24" s="60">
        <v>3.6518658137183522</v>
      </c>
      <c r="CX24" s="65">
        <v>29.1735523387634</v>
      </c>
      <c r="CY24" s="59">
        <v>1.8269324425280302</v>
      </c>
      <c r="CZ24" s="69">
        <v>4.4843413577908713</v>
      </c>
      <c r="DA24" s="61">
        <v>3.8125003216151234</v>
      </c>
    </row>
    <row r="25" spans="1:105">
      <c r="A25" s="39" t="s">
        <v>62</v>
      </c>
      <c r="B25" s="65">
        <v>76.457293869610908</v>
      </c>
      <c r="C25" s="60">
        <v>1.0249470755369539</v>
      </c>
      <c r="D25" s="65">
        <v>80.584040206467918</v>
      </c>
      <c r="E25" s="60">
        <v>1.9180426927074146</v>
      </c>
      <c r="F25" s="65">
        <v>75.778816572409767</v>
      </c>
      <c r="G25" s="59">
        <v>1.1351959294996843</v>
      </c>
      <c r="H25" s="69">
        <v>-4.8052236340581516</v>
      </c>
      <c r="I25" s="59">
        <v>2.2060435394545066</v>
      </c>
      <c r="J25" s="65">
        <v>92.987063750164367</v>
      </c>
      <c r="K25" s="60">
        <v>0.70299861239359418</v>
      </c>
      <c r="L25" s="65">
        <v>87.870319022900219</v>
      </c>
      <c r="M25" s="60">
        <v>1.9271647124185978</v>
      </c>
      <c r="N25" s="65">
        <v>93.982149979291378</v>
      </c>
      <c r="O25" s="59">
        <v>0.72821337270468833</v>
      </c>
      <c r="P25" s="69">
        <v>6.1118309563911595</v>
      </c>
      <c r="Q25" s="59">
        <v>1.9591679080727373</v>
      </c>
      <c r="R25" s="65">
        <v>90.871560681135094</v>
      </c>
      <c r="S25" s="60">
        <v>0.64031278515010759</v>
      </c>
      <c r="T25" s="65">
        <v>89.643863625471738</v>
      </c>
      <c r="U25" s="60">
        <v>1.8329857222492199</v>
      </c>
      <c r="V25" s="65">
        <v>91.068419717630633</v>
      </c>
      <c r="W25" s="59">
        <v>0.65739179166403994</v>
      </c>
      <c r="X25" s="69">
        <v>1.4245560921588947</v>
      </c>
      <c r="Y25" s="59">
        <v>1.900440410337922</v>
      </c>
      <c r="Z25" s="65">
        <v>89.544587078072766</v>
      </c>
      <c r="AA25" s="60">
        <v>0.78358658199960696</v>
      </c>
      <c r="AB25" s="65">
        <v>86.621557243290937</v>
      </c>
      <c r="AC25" s="60">
        <v>1.9389337495917589</v>
      </c>
      <c r="AD25" s="65">
        <v>90.153144271469984</v>
      </c>
      <c r="AE25" s="59">
        <v>0.81684396972297824</v>
      </c>
      <c r="AF25" s="69">
        <v>3.5315870281790467</v>
      </c>
      <c r="AG25" s="60">
        <v>2.0062687946666276</v>
      </c>
      <c r="AH25" s="65">
        <v>78.980189051836433</v>
      </c>
      <c r="AI25" s="60">
        <v>1.0581960836895792</v>
      </c>
      <c r="AJ25" s="65">
        <v>75.133691388516084</v>
      </c>
      <c r="AK25" s="60">
        <v>2.4268980856037445</v>
      </c>
      <c r="AL25" s="65">
        <v>79.798897015397529</v>
      </c>
      <c r="AM25" s="59">
        <v>1.0974937482418383</v>
      </c>
      <c r="AN25" s="69">
        <v>4.6652056268814448</v>
      </c>
      <c r="AO25" s="59">
        <v>2.4750684764303066</v>
      </c>
      <c r="AP25" s="65">
        <v>81.639577298326259</v>
      </c>
      <c r="AQ25" s="60">
        <v>0.95025378401598248</v>
      </c>
      <c r="AR25" s="65">
        <v>82.056338731524775</v>
      </c>
      <c r="AS25" s="60">
        <v>2.2175506981119355</v>
      </c>
      <c r="AT25" s="65">
        <v>81.681549481788593</v>
      </c>
      <c r="AU25" s="59">
        <v>1.0619979489458229</v>
      </c>
      <c r="AV25" s="69">
        <v>-0.37478924973618177</v>
      </c>
      <c r="AW25" s="59">
        <v>2.4775294303418041</v>
      </c>
      <c r="AX25" s="65">
        <v>78.172885392538561</v>
      </c>
      <c r="AY25" s="60">
        <v>1.1195608485397293</v>
      </c>
      <c r="AZ25" s="65">
        <v>77.036855378397846</v>
      </c>
      <c r="BA25" s="60">
        <v>2.274526145067524</v>
      </c>
      <c r="BB25" s="65">
        <v>78.441180028208251</v>
      </c>
      <c r="BC25" s="59">
        <v>1.2807097021004372</v>
      </c>
      <c r="BD25" s="69">
        <v>1.4043246498104054</v>
      </c>
      <c r="BE25" s="60">
        <v>2.6566272494805787</v>
      </c>
      <c r="BF25" s="65">
        <v>93.652066027079542</v>
      </c>
      <c r="BG25" s="60">
        <v>0.64229245137131175</v>
      </c>
      <c r="BH25" s="65">
        <v>93.275519045661696</v>
      </c>
      <c r="BI25" s="60">
        <v>1.5309941550407824</v>
      </c>
      <c r="BJ25" s="65">
        <v>93.819735868672481</v>
      </c>
      <c r="BK25" s="59">
        <v>0.63462261732590441</v>
      </c>
      <c r="BL25" s="69">
        <v>0.54421682301078533</v>
      </c>
      <c r="BM25" s="59">
        <v>1.5003669385323364</v>
      </c>
      <c r="BN25" s="69">
        <v>69.898848296899757</v>
      </c>
      <c r="BO25" s="60">
        <v>1.3641460344044809</v>
      </c>
      <c r="BP25" s="65">
        <v>69.666715983776882</v>
      </c>
      <c r="BQ25" s="60">
        <v>2.4491158231992363</v>
      </c>
      <c r="BR25" s="65">
        <v>69.845210981365895</v>
      </c>
      <c r="BS25" s="59">
        <v>1.4969780904637833</v>
      </c>
      <c r="BT25" s="69">
        <v>0.17849499758901288</v>
      </c>
      <c r="BU25" s="59">
        <v>2.6932843718578936</v>
      </c>
      <c r="BV25" s="65">
        <v>51.597248246531237</v>
      </c>
      <c r="BW25" s="60">
        <v>1.7737655370623862</v>
      </c>
      <c r="BX25" s="65">
        <v>48.207912847669213</v>
      </c>
      <c r="BY25" s="60">
        <v>3.2059657424677015</v>
      </c>
      <c r="BZ25" s="65">
        <v>52.211341857993752</v>
      </c>
      <c r="CA25" s="59">
        <v>1.8818333168644332</v>
      </c>
      <c r="CB25" s="69">
        <v>4.0034290103245382</v>
      </c>
      <c r="CC25" s="59">
        <v>3.327179598509026</v>
      </c>
      <c r="CD25" s="65">
        <v>50.000591834567523</v>
      </c>
      <c r="CE25" s="60">
        <v>1.8202092677970081</v>
      </c>
      <c r="CF25" s="65">
        <v>42.091172562251451</v>
      </c>
      <c r="CG25" s="60">
        <v>3.155665641789982</v>
      </c>
      <c r="CH25" s="65">
        <v>51.437805144090163</v>
      </c>
      <c r="CI25" s="59">
        <v>1.9491949904832198</v>
      </c>
      <c r="CJ25" s="69">
        <v>9.3466325818387119</v>
      </c>
      <c r="CK25" s="59">
        <v>3.373748575141764</v>
      </c>
      <c r="CL25" s="65">
        <v>40.443274946971883</v>
      </c>
      <c r="CM25" s="60">
        <v>1.6359115967009688</v>
      </c>
      <c r="CN25" s="65">
        <v>45.734887817615942</v>
      </c>
      <c r="CO25" s="60">
        <v>2.8287695386620388</v>
      </c>
      <c r="CP25" s="65">
        <v>39.600024790624857</v>
      </c>
      <c r="CQ25" s="59">
        <v>1.8056948568811542</v>
      </c>
      <c r="CR25" s="69">
        <v>-6.1348630269910842</v>
      </c>
      <c r="CS25" s="59">
        <v>3.149681738597359</v>
      </c>
      <c r="CT25" s="65">
        <v>76.813088642445052</v>
      </c>
      <c r="CU25" s="60">
        <v>1.063082358735429</v>
      </c>
      <c r="CV25" s="65">
        <v>70.80569587344138</v>
      </c>
      <c r="CW25" s="60">
        <v>2.4134235951596068</v>
      </c>
      <c r="CX25" s="65">
        <v>77.921364599094915</v>
      </c>
      <c r="CY25" s="59">
        <v>1.1960677693754167</v>
      </c>
      <c r="CZ25" s="69">
        <v>7.1156687256535349</v>
      </c>
      <c r="DA25" s="61">
        <v>2.7083198688668926</v>
      </c>
    </row>
    <row r="26" spans="1:105">
      <c r="A26" s="39" t="s">
        <v>79</v>
      </c>
      <c r="B26" s="65">
        <v>78.61524025619417</v>
      </c>
      <c r="C26" s="60">
        <v>0.93111579825068169</v>
      </c>
      <c r="D26" s="65">
        <v>77.76209390237868</v>
      </c>
      <c r="E26" s="60">
        <v>2.246578673576558</v>
      </c>
      <c r="F26" s="65">
        <v>78.810563025918682</v>
      </c>
      <c r="G26" s="59">
        <v>0.94939372826274204</v>
      </c>
      <c r="H26" s="69">
        <v>1.0484691235400021</v>
      </c>
      <c r="I26" s="59">
        <v>2.2943268032942981</v>
      </c>
      <c r="J26" s="65">
        <v>94.799796415351992</v>
      </c>
      <c r="K26" s="60">
        <v>0.55256827975908296</v>
      </c>
      <c r="L26" s="65">
        <v>92.547894012177608</v>
      </c>
      <c r="M26" s="60">
        <v>1.5754920139056785</v>
      </c>
      <c r="N26" s="65">
        <v>95.240827355466635</v>
      </c>
      <c r="O26" s="59">
        <v>0.57056907837343263</v>
      </c>
      <c r="P26" s="69">
        <v>2.6929333432890274</v>
      </c>
      <c r="Q26" s="59">
        <v>1.6408266202498332</v>
      </c>
      <c r="R26" s="65">
        <v>89.660636621456774</v>
      </c>
      <c r="S26" s="60">
        <v>0.75601113731759428</v>
      </c>
      <c r="T26" s="65">
        <v>88.88298758666015</v>
      </c>
      <c r="U26" s="60">
        <v>1.8457152450327856</v>
      </c>
      <c r="V26" s="65">
        <v>89.80950613654359</v>
      </c>
      <c r="W26" s="59">
        <v>0.86167511536502472</v>
      </c>
      <c r="X26" s="69">
        <v>0.92651854988343985</v>
      </c>
      <c r="Y26" s="59">
        <v>2.1061492708521508</v>
      </c>
      <c r="Z26" s="65">
        <v>77.470529270474103</v>
      </c>
      <c r="AA26" s="60">
        <v>1.0573063007168053</v>
      </c>
      <c r="AB26" s="65">
        <v>72.8351765727827</v>
      </c>
      <c r="AC26" s="60">
        <v>2.6736034588378548</v>
      </c>
      <c r="AD26" s="65">
        <v>78.384723632849898</v>
      </c>
      <c r="AE26" s="59">
        <v>1.1614148461826332</v>
      </c>
      <c r="AF26" s="69">
        <v>5.5495470600671979</v>
      </c>
      <c r="AG26" s="60">
        <v>2.9375413077411334</v>
      </c>
      <c r="AH26" s="65">
        <v>65.907937788279995</v>
      </c>
      <c r="AI26" s="60">
        <v>1.2008885403630956</v>
      </c>
      <c r="AJ26" s="65">
        <v>62.300679230510411</v>
      </c>
      <c r="AK26" s="60">
        <v>3.697295242054023</v>
      </c>
      <c r="AL26" s="65">
        <v>66.605310860111757</v>
      </c>
      <c r="AM26" s="59">
        <v>1.3597811024266968</v>
      </c>
      <c r="AN26" s="69">
        <v>4.3046316296013458</v>
      </c>
      <c r="AO26" s="59">
        <v>4.1191886445415067</v>
      </c>
      <c r="AP26" s="65">
        <v>74.94225694533678</v>
      </c>
      <c r="AQ26" s="60">
        <v>0.87740086219083668</v>
      </c>
      <c r="AR26" s="65">
        <v>69.712445582515485</v>
      </c>
      <c r="AS26" s="60">
        <v>3.0608331944360927</v>
      </c>
      <c r="AT26" s="65">
        <v>75.961144039075052</v>
      </c>
      <c r="AU26" s="59">
        <v>0.9827562492575731</v>
      </c>
      <c r="AV26" s="69">
        <v>6.2486984565595662</v>
      </c>
      <c r="AW26" s="59">
        <v>3.3721475829934908</v>
      </c>
      <c r="AX26" s="65">
        <v>74.368514071069171</v>
      </c>
      <c r="AY26" s="60">
        <v>1.1297969009946003</v>
      </c>
      <c r="AZ26" s="65">
        <v>72.610711104848619</v>
      </c>
      <c r="BA26" s="60">
        <v>2.70950658914985</v>
      </c>
      <c r="BB26" s="65">
        <v>74.704865167553123</v>
      </c>
      <c r="BC26" s="59">
        <v>1.2079566170851437</v>
      </c>
      <c r="BD26" s="69">
        <v>2.0941540627045043</v>
      </c>
      <c r="BE26" s="60">
        <v>2.8764822791390432</v>
      </c>
      <c r="BF26" s="65">
        <v>83.673776793480329</v>
      </c>
      <c r="BG26" s="60">
        <v>0.79484171732553166</v>
      </c>
      <c r="BH26" s="65">
        <v>81.270146652089664</v>
      </c>
      <c r="BI26" s="60">
        <v>2.1363287668488473</v>
      </c>
      <c r="BJ26" s="65">
        <v>84.177500257490394</v>
      </c>
      <c r="BK26" s="59">
        <v>0.91597535668343788</v>
      </c>
      <c r="BL26" s="69">
        <v>2.9073536054007292</v>
      </c>
      <c r="BM26" s="59">
        <v>2.4265937276665963</v>
      </c>
      <c r="BN26" s="69">
        <v>42.833470945938622</v>
      </c>
      <c r="BO26" s="60">
        <v>1.2176386135083022</v>
      </c>
      <c r="BP26" s="65">
        <v>33.411524040326142</v>
      </c>
      <c r="BQ26" s="60">
        <v>2.7656896480646953</v>
      </c>
      <c r="BR26" s="65">
        <v>44.70112786444583</v>
      </c>
      <c r="BS26" s="59">
        <v>1.3164416029829167</v>
      </c>
      <c r="BT26" s="69">
        <v>11.289603824119688</v>
      </c>
      <c r="BU26" s="59">
        <v>2.9609587898996721</v>
      </c>
      <c r="BV26" s="65">
        <v>29.576746338866439</v>
      </c>
      <c r="BW26" s="60">
        <v>1.2386329106110483</v>
      </c>
      <c r="BX26" s="65">
        <v>29.346672253909102</v>
      </c>
      <c r="BY26" s="60">
        <v>2.9821061601107433</v>
      </c>
      <c r="BZ26" s="65">
        <v>29.633002911854391</v>
      </c>
      <c r="CA26" s="59">
        <v>1.2299124294789705</v>
      </c>
      <c r="CB26" s="69">
        <v>0.28633065794528889</v>
      </c>
      <c r="CC26" s="59">
        <v>2.9318216375340489</v>
      </c>
      <c r="CD26" s="65">
        <v>28.475649707219819</v>
      </c>
      <c r="CE26" s="60">
        <v>1.2678055397275916</v>
      </c>
      <c r="CF26" s="65">
        <v>28.801008440493739</v>
      </c>
      <c r="CG26" s="60">
        <v>2.7285344418374295</v>
      </c>
      <c r="CH26" s="65">
        <v>28.422274577956259</v>
      </c>
      <c r="CI26" s="59">
        <v>1.4002008157600172</v>
      </c>
      <c r="CJ26" s="69">
        <v>-0.37873386253748009</v>
      </c>
      <c r="CK26" s="59">
        <v>3.016143335677488</v>
      </c>
      <c r="CL26" s="65">
        <v>18.243935464804242</v>
      </c>
      <c r="CM26" s="60">
        <v>1.0790593619898612</v>
      </c>
      <c r="CN26" s="65">
        <v>15.157958146716821</v>
      </c>
      <c r="CO26" s="60">
        <v>1.7818747226479961</v>
      </c>
      <c r="CP26" s="65">
        <v>18.858419093711291</v>
      </c>
      <c r="CQ26" s="59">
        <v>1.2047980911131839</v>
      </c>
      <c r="CR26" s="69">
        <v>3.70046094699447</v>
      </c>
      <c r="CS26" s="59">
        <v>2.0441871282123052</v>
      </c>
      <c r="CT26" s="65">
        <v>39.36289516355086</v>
      </c>
      <c r="CU26" s="60">
        <v>1.229481068901376</v>
      </c>
      <c r="CV26" s="65">
        <v>38.719688175386771</v>
      </c>
      <c r="CW26" s="60">
        <v>2.0607636324354015</v>
      </c>
      <c r="CX26" s="65">
        <v>39.504561673677379</v>
      </c>
      <c r="CY26" s="59">
        <v>1.3627795671739875</v>
      </c>
      <c r="CZ26" s="69">
        <v>0.78487349829060804</v>
      </c>
      <c r="DA26" s="61">
        <v>2.3187151246759501</v>
      </c>
    </row>
    <row r="27" spans="1:105">
      <c r="A27" s="39" t="s">
        <v>98</v>
      </c>
      <c r="B27" s="65">
        <v>70.570832173321563</v>
      </c>
      <c r="C27" s="60">
        <v>1.0040533974058536</v>
      </c>
      <c r="D27" s="65">
        <v>76.21111004531339</v>
      </c>
      <c r="E27" s="60">
        <v>2.2733668240413438</v>
      </c>
      <c r="F27" s="65">
        <v>69.566711960956781</v>
      </c>
      <c r="G27" s="59">
        <v>1.1092688355098204</v>
      </c>
      <c r="H27" s="69">
        <v>-6.6443980843566095</v>
      </c>
      <c r="I27" s="59">
        <v>2.5022627080994426</v>
      </c>
      <c r="J27" s="65">
        <v>71.1487408608359</v>
      </c>
      <c r="K27" s="60">
        <v>1.2111111582082812</v>
      </c>
      <c r="L27" s="65">
        <v>66.065345437257434</v>
      </c>
      <c r="M27" s="60">
        <v>2.8478380725335106</v>
      </c>
      <c r="N27" s="65">
        <v>72.117112675007363</v>
      </c>
      <c r="O27" s="59">
        <v>1.266781330781295</v>
      </c>
      <c r="P27" s="69">
        <v>6.0517672377499281</v>
      </c>
      <c r="Q27" s="59">
        <v>2.9399293524643388</v>
      </c>
      <c r="R27" s="65">
        <v>82.848063205514222</v>
      </c>
      <c r="S27" s="60">
        <v>1.0093239775065581</v>
      </c>
      <c r="T27" s="65">
        <v>87.181929140196814</v>
      </c>
      <c r="U27" s="60">
        <v>1.8630367705118163</v>
      </c>
      <c r="V27" s="65">
        <v>81.90851513735376</v>
      </c>
      <c r="W27" s="59">
        <v>1.1123958502890292</v>
      </c>
      <c r="X27" s="69">
        <v>-5.2734140028430545</v>
      </c>
      <c r="Y27" s="59">
        <v>2.0342693947779091</v>
      </c>
      <c r="Z27" s="65">
        <v>84.902293070098835</v>
      </c>
      <c r="AA27" s="60">
        <v>0.85652254821192819</v>
      </c>
      <c r="AB27" s="65">
        <v>83.688194152574042</v>
      </c>
      <c r="AC27" s="60">
        <v>2.5005292528896983</v>
      </c>
      <c r="AD27" s="65">
        <v>85.109719528229277</v>
      </c>
      <c r="AE27" s="59">
        <v>0.93692454520912272</v>
      </c>
      <c r="AF27" s="69">
        <v>1.4215253756552357</v>
      </c>
      <c r="AG27" s="60">
        <v>2.7283454491764814</v>
      </c>
      <c r="AH27" s="65">
        <v>64.118597766213142</v>
      </c>
      <c r="AI27" s="60">
        <v>1.2291594249957234</v>
      </c>
      <c r="AJ27" s="65">
        <v>68.147687376386088</v>
      </c>
      <c r="AK27" s="60">
        <v>3.7318262847663854</v>
      </c>
      <c r="AL27" s="65">
        <v>63.328928993858248</v>
      </c>
      <c r="AM27" s="59">
        <v>1.3991793374849277</v>
      </c>
      <c r="AN27" s="69">
        <v>-4.8187583825278395</v>
      </c>
      <c r="AO27" s="59">
        <v>4.2126923737566342</v>
      </c>
      <c r="AP27" s="65">
        <v>67.111506420275262</v>
      </c>
      <c r="AQ27" s="60">
        <v>1.4027642232099926</v>
      </c>
      <c r="AR27" s="65">
        <v>70.372773060649678</v>
      </c>
      <c r="AS27" s="60">
        <v>2.9253982771150713</v>
      </c>
      <c r="AT27" s="65">
        <v>66.386791541420138</v>
      </c>
      <c r="AU27" s="59">
        <v>1.6153625032364209</v>
      </c>
      <c r="AV27" s="69">
        <v>-3.98598151922954</v>
      </c>
      <c r="AW27" s="59">
        <v>3.441380607315252</v>
      </c>
      <c r="AX27" s="65">
        <v>70.321492849903507</v>
      </c>
      <c r="AY27" s="60">
        <v>1.2378423553696951</v>
      </c>
      <c r="AZ27" s="65">
        <v>72.032960080483861</v>
      </c>
      <c r="BA27" s="60">
        <v>2.4977577917221088</v>
      </c>
      <c r="BB27" s="65">
        <v>70.027494760891912</v>
      </c>
      <c r="BC27" s="59">
        <v>1.4855246145474832</v>
      </c>
      <c r="BD27" s="69">
        <v>-2.0054653195919485</v>
      </c>
      <c r="BE27" s="60">
        <v>3.0677965239682137</v>
      </c>
      <c r="BF27" s="65">
        <v>74.900146295238557</v>
      </c>
      <c r="BG27" s="60">
        <v>1.0600186580687618</v>
      </c>
      <c r="BH27" s="65">
        <v>77.874233796433103</v>
      </c>
      <c r="BI27" s="60">
        <v>2.2594038484019805</v>
      </c>
      <c r="BJ27" s="65">
        <v>74.397704509336478</v>
      </c>
      <c r="BK27" s="59">
        <v>1.1790968861705122</v>
      </c>
      <c r="BL27" s="69">
        <v>-3.4765292870966249</v>
      </c>
      <c r="BM27" s="59">
        <v>2.5387100493707675</v>
      </c>
      <c r="BN27" s="69">
        <v>27.17966887183896</v>
      </c>
      <c r="BO27" s="60">
        <v>1.3282050224273174</v>
      </c>
      <c r="BP27" s="65">
        <v>30.52352135982899</v>
      </c>
      <c r="BQ27" s="60">
        <v>3.8930277643280031</v>
      </c>
      <c r="BR27" s="65">
        <v>26.46574043800663</v>
      </c>
      <c r="BS27" s="59">
        <v>1.3734686325711862</v>
      </c>
      <c r="BT27" s="69">
        <v>-4.0577809218223599</v>
      </c>
      <c r="BU27" s="59">
        <v>4.1271418977845391</v>
      </c>
      <c r="BV27" s="65">
        <v>26.280769727067039</v>
      </c>
      <c r="BW27" s="60">
        <v>1.6912941490357591</v>
      </c>
      <c r="BX27" s="65">
        <v>18.6793310352673</v>
      </c>
      <c r="BY27" s="60">
        <v>3.2660977949575241</v>
      </c>
      <c r="BZ27" s="65">
        <v>27.78398157548002</v>
      </c>
      <c r="CA27" s="59">
        <v>1.8179470823408974</v>
      </c>
      <c r="CB27" s="69">
        <v>9.1046505402127202</v>
      </c>
      <c r="CC27" s="59">
        <v>3.4739948062371147</v>
      </c>
      <c r="CD27" s="65">
        <v>25.431646723177149</v>
      </c>
      <c r="CE27" s="60">
        <v>1.7155195278711561</v>
      </c>
      <c r="CF27" s="65">
        <v>17.443360166166929</v>
      </c>
      <c r="CG27" s="60">
        <v>3.3810659870322066</v>
      </c>
      <c r="CH27" s="65">
        <v>27.01191900836444</v>
      </c>
      <c r="CI27" s="59">
        <v>1.7264425295846868</v>
      </c>
      <c r="CJ27" s="69">
        <v>9.5685588421975112</v>
      </c>
      <c r="CK27" s="59">
        <v>3.2869587855590372</v>
      </c>
      <c r="CL27" s="65">
        <v>16.4524546299523</v>
      </c>
      <c r="CM27" s="60">
        <v>1.2360196447115792</v>
      </c>
      <c r="CN27" s="65">
        <v>20.76406034884317</v>
      </c>
      <c r="CO27" s="60">
        <v>2.6095872355854945</v>
      </c>
      <c r="CP27" s="65">
        <v>15.50887505282153</v>
      </c>
      <c r="CQ27" s="59">
        <v>1.3300884189977495</v>
      </c>
      <c r="CR27" s="69">
        <v>-5.2551852960216401</v>
      </c>
      <c r="CS27" s="59">
        <v>2.7924510572296999</v>
      </c>
      <c r="CT27" s="65">
        <v>52.609832545591672</v>
      </c>
      <c r="CU27" s="60">
        <v>1.2269237383716296</v>
      </c>
      <c r="CV27" s="65">
        <v>49.514881057047191</v>
      </c>
      <c r="CW27" s="60">
        <v>3.6296646448659251</v>
      </c>
      <c r="CX27" s="65">
        <v>53.297269286054238</v>
      </c>
      <c r="CY27" s="59">
        <v>1.2240432209318359</v>
      </c>
      <c r="CZ27" s="69">
        <v>3.7823882290070472</v>
      </c>
      <c r="DA27" s="61">
        <v>3.7296316147389321</v>
      </c>
    </row>
    <row r="28" spans="1:105">
      <c r="A28" s="39" t="s">
        <v>65</v>
      </c>
      <c r="B28" s="65">
        <v>88.326422635294009</v>
      </c>
      <c r="C28" s="60">
        <v>0.86538257746908265</v>
      </c>
      <c r="D28" s="65">
        <v>90.507696363562033</v>
      </c>
      <c r="E28" s="60">
        <v>1.462835005062922</v>
      </c>
      <c r="F28" s="65">
        <v>88.127211525954777</v>
      </c>
      <c r="G28" s="59">
        <v>0.92848683818845101</v>
      </c>
      <c r="H28" s="69">
        <v>-2.3804848376072556</v>
      </c>
      <c r="I28" s="59">
        <v>1.5823915105066204</v>
      </c>
      <c r="J28" s="65">
        <v>94.087234035235184</v>
      </c>
      <c r="K28" s="60">
        <v>0.56293259701874587</v>
      </c>
      <c r="L28" s="65">
        <v>88.801648826568254</v>
      </c>
      <c r="M28" s="60">
        <v>1.9406784707145319</v>
      </c>
      <c r="N28" s="65">
        <v>95.084415661376269</v>
      </c>
      <c r="O28" s="59">
        <v>0.51876383954850813</v>
      </c>
      <c r="P28" s="69">
        <v>6.2827668348080152</v>
      </c>
      <c r="Q28" s="59">
        <v>1.9461906279463761</v>
      </c>
      <c r="R28" s="65">
        <v>95.251893052399311</v>
      </c>
      <c r="S28" s="60">
        <v>0.52538348566169368</v>
      </c>
      <c r="T28" s="65">
        <v>89.632759284105376</v>
      </c>
      <c r="U28" s="60">
        <v>2.0021741070647798</v>
      </c>
      <c r="V28" s="65">
        <v>96.32551713608683</v>
      </c>
      <c r="W28" s="59">
        <v>0.46072728356987502</v>
      </c>
      <c r="X28" s="69">
        <v>6.6927578519814546</v>
      </c>
      <c r="Y28" s="59">
        <v>2.0051001393997518</v>
      </c>
      <c r="Z28" s="65">
        <v>86.080708403792684</v>
      </c>
      <c r="AA28" s="60">
        <v>0.786629134938435</v>
      </c>
      <c r="AB28" s="65">
        <v>78.614405296561614</v>
      </c>
      <c r="AC28" s="60">
        <v>2.3538902203032999</v>
      </c>
      <c r="AD28" s="65">
        <v>87.419924188930793</v>
      </c>
      <c r="AE28" s="59">
        <v>0.87674197540275578</v>
      </c>
      <c r="AF28" s="69">
        <v>8.8055188923691787</v>
      </c>
      <c r="AG28" s="60">
        <v>2.6510212321107769</v>
      </c>
      <c r="AH28" s="65">
        <v>79.641855650825192</v>
      </c>
      <c r="AI28" s="60">
        <v>1.0028898224955582</v>
      </c>
      <c r="AJ28" s="65">
        <v>74.766558986471239</v>
      </c>
      <c r="AK28" s="60">
        <v>2.2276979314303018</v>
      </c>
      <c r="AL28" s="65">
        <v>80.459769667158128</v>
      </c>
      <c r="AM28" s="59">
        <v>1.1213691767531775</v>
      </c>
      <c r="AN28" s="69">
        <v>5.6932106806868887</v>
      </c>
      <c r="AO28" s="59">
        <v>2.5531560470542187</v>
      </c>
      <c r="AP28" s="65">
        <v>88.400453061028841</v>
      </c>
      <c r="AQ28" s="60">
        <v>0.73657234809629946</v>
      </c>
      <c r="AR28" s="65">
        <v>86.285193119803409</v>
      </c>
      <c r="AS28" s="60">
        <v>2.1692010786458296</v>
      </c>
      <c r="AT28" s="65">
        <v>88.769934297381241</v>
      </c>
      <c r="AU28" s="59">
        <v>0.76638575766335548</v>
      </c>
      <c r="AV28" s="69">
        <v>2.4847411775778312</v>
      </c>
      <c r="AW28" s="59">
        <v>2.2545254720967494</v>
      </c>
      <c r="AX28" s="65">
        <v>89.888141236585312</v>
      </c>
      <c r="AY28" s="60">
        <v>0.74495232620151142</v>
      </c>
      <c r="AZ28" s="65">
        <v>82.702730855815261</v>
      </c>
      <c r="BA28" s="60">
        <v>2.2254607812066207</v>
      </c>
      <c r="BB28" s="65">
        <v>91.031801083677934</v>
      </c>
      <c r="BC28" s="59">
        <v>0.78011630788684549</v>
      </c>
      <c r="BD28" s="69">
        <v>8.3290702278626725</v>
      </c>
      <c r="BE28" s="60">
        <v>2.3444289135830183</v>
      </c>
      <c r="BF28" s="65">
        <v>88.337051054709306</v>
      </c>
      <c r="BG28" s="60">
        <v>0.7975094930229335</v>
      </c>
      <c r="BH28" s="65">
        <v>82.195132712251805</v>
      </c>
      <c r="BI28" s="60">
        <v>2.4418343517779171</v>
      </c>
      <c r="BJ28" s="65">
        <v>89.408514867667222</v>
      </c>
      <c r="BK28" s="59">
        <v>0.87088456051684904</v>
      </c>
      <c r="BL28" s="69">
        <v>7.2133821554154167</v>
      </c>
      <c r="BM28" s="59">
        <v>2.6513241409808663</v>
      </c>
      <c r="BN28" s="69">
        <v>78.400433165188915</v>
      </c>
      <c r="BO28" s="60">
        <v>1.016162061010085</v>
      </c>
      <c r="BP28" s="65">
        <v>70.857094452602439</v>
      </c>
      <c r="BQ28" s="60">
        <v>2.6410734544517123</v>
      </c>
      <c r="BR28" s="65">
        <v>79.56581929340382</v>
      </c>
      <c r="BS28" s="59">
        <v>1.0739283224349876</v>
      </c>
      <c r="BT28" s="69">
        <v>8.7087248408013807</v>
      </c>
      <c r="BU28" s="59">
        <v>2.7877256611580741</v>
      </c>
      <c r="BV28" s="65">
        <v>47.26894584818551</v>
      </c>
      <c r="BW28" s="60">
        <v>1.4352489562311794</v>
      </c>
      <c r="BX28" s="65">
        <v>47.359389307662852</v>
      </c>
      <c r="BY28" s="60">
        <v>3.1215209680236251</v>
      </c>
      <c r="BZ28" s="65">
        <v>47.108564515586792</v>
      </c>
      <c r="CA28" s="59">
        <v>1.6209178991540576</v>
      </c>
      <c r="CB28" s="69">
        <v>-0.25082479207605957</v>
      </c>
      <c r="CC28" s="59">
        <v>3.4440791470651875</v>
      </c>
      <c r="CD28" s="65">
        <v>63.022611524584512</v>
      </c>
      <c r="CE28" s="60">
        <v>1.3976614185244118</v>
      </c>
      <c r="CF28" s="65">
        <v>56.158272778575537</v>
      </c>
      <c r="CG28" s="60">
        <v>3.1205645179433641</v>
      </c>
      <c r="CH28" s="65">
        <v>64.051897041369017</v>
      </c>
      <c r="CI28" s="59">
        <v>1.5193862507060283</v>
      </c>
      <c r="CJ28" s="69">
        <v>7.8936242627934803</v>
      </c>
      <c r="CK28" s="59">
        <v>3.3077661364187567</v>
      </c>
      <c r="CL28" s="65">
        <v>58.383491443987523</v>
      </c>
      <c r="CM28" s="60">
        <v>1.2538665872228705</v>
      </c>
      <c r="CN28" s="65">
        <v>50.526431625476292</v>
      </c>
      <c r="CO28" s="60">
        <v>3.3465189336661556</v>
      </c>
      <c r="CP28" s="65">
        <v>59.720836277581071</v>
      </c>
      <c r="CQ28" s="59">
        <v>1.3208382489577259</v>
      </c>
      <c r="CR28" s="69">
        <v>9.1944046521047795</v>
      </c>
      <c r="CS28" s="59">
        <v>3.5355661911331739</v>
      </c>
      <c r="CT28" s="65">
        <v>79.359373450838504</v>
      </c>
      <c r="CU28" s="60">
        <v>1.0772170906869611</v>
      </c>
      <c r="CV28" s="65">
        <v>74.867126704469271</v>
      </c>
      <c r="CW28" s="60">
        <v>2.617477121125491</v>
      </c>
      <c r="CX28" s="65">
        <v>80.267882911281248</v>
      </c>
      <c r="CY28" s="59">
        <v>1.1969930101715249</v>
      </c>
      <c r="CZ28" s="69">
        <v>5.4007562068119768</v>
      </c>
      <c r="DA28" s="61">
        <v>2.892592976752093</v>
      </c>
    </row>
    <row r="29" spans="1:105">
      <c r="A29" s="39" t="s">
        <v>70</v>
      </c>
      <c r="B29" s="65">
        <v>85.613409525579982</v>
      </c>
      <c r="C29" s="60">
        <v>0.71630445234194184</v>
      </c>
      <c r="D29" s="65">
        <v>82.275722790537372</v>
      </c>
      <c r="E29" s="60">
        <v>1.6285221602464288</v>
      </c>
      <c r="F29" s="65">
        <v>86.387376795856852</v>
      </c>
      <c r="G29" s="59">
        <v>0.96038608362115008</v>
      </c>
      <c r="H29" s="69">
        <v>4.1116540053194797</v>
      </c>
      <c r="I29" s="59">
        <v>2.1942187000904894</v>
      </c>
      <c r="J29" s="65">
        <v>95.667412265255393</v>
      </c>
      <c r="K29" s="60">
        <v>0.50108441680473637</v>
      </c>
      <c r="L29" s="65">
        <v>92.764582800762923</v>
      </c>
      <c r="M29" s="60">
        <v>1.3804556721613528</v>
      </c>
      <c r="N29" s="65">
        <v>96.338351381054309</v>
      </c>
      <c r="O29" s="59">
        <v>0.52748780430137332</v>
      </c>
      <c r="P29" s="69">
        <v>3.5737685802913859</v>
      </c>
      <c r="Q29" s="59">
        <v>1.4900323914378668</v>
      </c>
      <c r="R29" s="65">
        <v>85.149681159191161</v>
      </c>
      <c r="S29" s="60">
        <v>0.7636688707039877</v>
      </c>
      <c r="T29" s="65">
        <v>83.906651430392316</v>
      </c>
      <c r="U29" s="60">
        <v>1.602755346505865</v>
      </c>
      <c r="V29" s="65">
        <v>85.610722890163288</v>
      </c>
      <c r="W29" s="59">
        <v>0.82805624670802858</v>
      </c>
      <c r="X29" s="69">
        <v>1.7040714597709723</v>
      </c>
      <c r="Y29" s="59">
        <v>1.7372222017810037</v>
      </c>
      <c r="Z29" s="65">
        <v>81.507772434940037</v>
      </c>
      <c r="AA29" s="60">
        <v>0.79220662869459413</v>
      </c>
      <c r="AB29" s="65">
        <v>82.895054624899586</v>
      </c>
      <c r="AC29" s="60">
        <v>2.3682096231473606</v>
      </c>
      <c r="AD29" s="65">
        <v>81.305709199170991</v>
      </c>
      <c r="AE29" s="59">
        <v>1.0003834706506005</v>
      </c>
      <c r="AF29" s="69">
        <v>-1.5893454257285953</v>
      </c>
      <c r="AG29" s="60">
        <v>2.8488020282987927</v>
      </c>
      <c r="AH29" s="65">
        <v>87.759036323806015</v>
      </c>
      <c r="AI29" s="60">
        <v>0.8543510649157009</v>
      </c>
      <c r="AJ29" s="65">
        <v>86.306920717742699</v>
      </c>
      <c r="AK29" s="60">
        <v>2.2729851592177575</v>
      </c>
      <c r="AL29" s="65">
        <v>88.064827091877049</v>
      </c>
      <c r="AM29" s="59">
        <v>0.89200223252809163</v>
      </c>
      <c r="AN29" s="69">
        <v>1.7579063741343504</v>
      </c>
      <c r="AO29" s="59">
        <v>2.4045397183945552</v>
      </c>
      <c r="AP29" s="65">
        <v>84.481596480687642</v>
      </c>
      <c r="AQ29" s="60">
        <v>1.0281671028284287</v>
      </c>
      <c r="AR29" s="65">
        <v>85.726531702771084</v>
      </c>
      <c r="AS29" s="60">
        <v>2.3220364642166857</v>
      </c>
      <c r="AT29" s="65">
        <v>84.166112866226712</v>
      </c>
      <c r="AU29" s="59">
        <v>1.1186719491522461</v>
      </c>
      <c r="AV29" s="69">
        <v>-1.5604188365443719</v>
      </c>
      <c r="AW29" s="59">
        <v>2.5089661830989209</v>
      </c>
      <c r="AX29" s="65">
        <v>77.148460299285787</v>
      </c>
      <c r="AY29" s="60">
        <v>1.2394193756308882</v>
      </c>
      <c r="AZ29" s="65">
        <v>79.212880637685274</v>
      </c>
      <c r="BA29" s="60">
        <v>2.8561266288235223</v>
      </c>
      <c r="BB29" s="65">
        <v>76.664971849231193</v>
      </c>
      <c r="BC29" s="59">
        <v>1.2911553974506211</v>
      </c>
      <c r="BD29" s="69">
        <v>-2.5479087884540803</v>
      </c>
      <c r="BE29" s="60">
        <v>2.956053685661701</v>
      </c>
      <c r="BF29" s="65">
        <v>90.563611355778576</v>
      </c>
      <c r="BG29" s="60">
        <v>0.70336557110714359</v>
      </c>
      <c r="BH29" s="65">
        <v>87.151529158319235</v>
      </c>
      <c r="BI29" s="60">
        <v>2.0077218785507487</v>
      </c>
      <c r="BJ29" s="65">
        <v>91.300661414604349</v>
      </c>
      <c r="BK29" s="59">
        <v>0.73390228582920181</v>
      </c>
      <c r="BL29" s="69">
        <v>4.1491322562851138</v>
      </c>
      <c r="BM29" s="59">
        <v>2.1433891761010733</v>
      </c>
      <c r="BN29" s="69">
        <v>42.693723990470353</v>
      </c>
      <c r="BO29" s="60">
        <v>1.4608838744889041</v>
      </c>
      <c r="BP29" s="65">
        <v>38.455990933190513</v>
      </c>
      <c r="BQ29" s="60">
        <v>2.659972095264548</v>
      </c>
      <c r="BR29" s="65">
        <v>43.673414580931848</v>
      </c>
      <c r="BS29" s="59">
        <v>1.504368231628527</v>
      </c>
      <c r="BT29" s="69">
        <v>5.2174236477413345</v>
      </c>
      <c r="BU29" s="59">
        <v>2.5847779755914027</v>
      </c>
      <c r="BV29" s="65">
        <v>25.103413723101291</v>
      </c>
      <c r="BW29" s="60">
        <v>1.2210079260968569</v>
      </c>
      <c r="BX29" s="65">
        <v>24.39654088966595</v>
      </c>
      <c r="BY29" s="60">
        <v>2.7906162673204031</v>
      </c>
      <c r="BZ29" s="65">
        <v>25.241941892381821</v>
      </c>
      <c r="CA29" s="59">
        <v>1.4069124162661208</v>
      </c>
      <c r="CB29" s="69">
        <v>0.84540100271587093</v>
      </c>
      <c r="CC29" s="59">
        <v>3.2320474785707254</v>
      </c>
      <c r="CD29" s="65">
        <v>22.172987041858601</v>
      </c>
      <c r="CE29" s="60">
        <v>1.2182968576176663</v>
      </c>
      <c r="CF29" s="65">
        <v>22.582903460713901</v>
      </c>
      <c r="CG29" s="60">
        <v>2.7476610375495958</v>
      </c>
      <c r="CH29" s="65">
        <v>22.044402083354861</v>
      </c>
      <c r="CI29" s="59">
        <v>1.2359973356322573</v>
      </c>
      <c r="CJ29" s="69">
        <v>-0.53850137735904013</v>
      </c>
      <c r="CK29" s="59">
        <v>2.7834806324771035</v>
      </c>
      <c r="CL29" s="65">
        <v>17.506043539913659</v>
      </c>
      <c r="CM29" s="60">
        <v>0.90513689938619746</v>
      </c>
      <c r="CN29" s="65">
        <v>22.455010252184689</v>
      </c>
      <c r="CO29" s="60">
        <v>2.0293959123417387</v>
      </c>
      <c r="CP29" s="65">
        <v>16.467795168566909</v>
      </c>
      <c r="CQ29" s="59">
        <v>0.96190088847022559</v>
      </c>
      <c r="CR29" s="69">
        <v>-5.9872150836177802</v>
      </c>
      <c r="CS29" s="59">
        <v>2.145566226337432</v>
      </c>
      <c r="CT29" s="65">
        <v>74.6243065229975</v>
      </c>
      <c r="CU29" s="60">
        <v>0.87074338835003218</v>
      </c>
      <c r="CV29" s="65">
        <v>70.749974981992779</v>
      </c>
      <c r="CW29" s="60">
        <v>2.8147774611673078</v>
      </c>
      <c r="CX29" s="65">
        <v>75.397308238862891</v>
      </c>
      <c r="CY29" s="59">
        <v>0.90059325037965576</v>
      </c>
      <c r="CZ29" s="69">
        <v>4.6473332568701125</v>
      </c>
      <c r="DA29" s="61">
        <v>2.9914813021385087</v>
      </c>
    </row>
    <row r="30" spans="1:105">
      <c r="A30" s="39" t="s">
        <v>99</v>
      </c>
      <c r="B30" s="65">
        <v>82.167497246324544</v>
      </c>
      <c r="C30" s="60">
        <v>1.171605880619466</v>
      </c>
      <c r="D30" s="65">
        <v>80.972893111147883</v>
      </c>
      <c r="E30" s="60">
        <v>2.985282480695449</v>
      </c>
      <c r="F30" s="65">
        <v>82.661651337089424</v>
      </c>
      <c r="G30" s="59">
        <v>1.2978438210083574</v>
      </c>
      <c r="H30" s="69">
        <v>1.688758225941541</v>
      </c>
      <c r="I30" s="59">
        <v>3.3077703474902296</v>
      </c>
      <c r="J30" s="65">
        <v>96.634883524839893</v>
      </c>
      <c r="K30" s="60">
        <v>0.58777612292778525</v>
      </c>
      <c r="L30" s="65">
        <v>95.151678027963086</v>
      </c>
      <c r="M30" s="60">
        <v>1.665105993988319</v>
      </c>
      <c r="N30" s="65">
        <v>96.9573260518859</v>
      </c>
      <c r="O30" s="59">
        <v>0.65157607815257768</v>
      </c>
      <c r="P30" s="69">
        <v>1.8056480239228136</v>
      </c>
      <c r="Q30" s="59">
        <v>1.8351870379371358</v>
      </c>
      <c r="R30" s="65">
        <v>49.374190668193151</v>
      </c>
      <c r="S30" s="60">
        <v>1.6545268196186738</v>
      </c>
      <c r="T30" s="65">
        <v>44.726277083945853</v>
      </c>
      <c r="U30" s="60">
        <v>3.864055158331277</v>
      </c>
      <c r="V30" s="65">
        <v>50.489062377368867</v>
      </c>
      <c r="W30" s="59">
        <v>1.9650497777694458</v>
      </c>
      <c r="X30" s="69">
        <v>5.7627852934230148</v>
      </c>
      <c r="Y30" s="59">
        <v>4.5928421240656645</v>
      </c>
      <c r="Z30" s="65">
        <v>80.864049962684405</v>
      </c>
      <c r="AA30" s="60">
        <v>1.3742671684866161</v>
      </c>
      <c r="AB30" s="65">
        <v>78.951421886417123</v>
      </c>
      <c r="AC30" s="60">
        <v>2.8519186805709662</v>
      </c>
      <c r="AD30" s="65">
        <v>81.649607697725443</v>
      </c>
      <c r="AE30" s="59">
        <v>1.5289314558368889</v>
      </c>
      <c r="AF30" s="69">
        <v>2.6981858113083206</v>
      </c>
      <c r="AG30" s="60">
        <v>3.1796904194620219</v>
      </c>
      <c r="AH30" s="65">
        <v>63.588393876492653</v>
      </c>
      <c r="AI30" s="60">
        <v>1.605654718016537</v>
      </c>
      <c r="AJ30" s="65">
        <v>59.507557066788017</v>
      </c>
      <c r="AK30" s="60">
        <v>3.9581940096749326</v>
      </c>
      <c r="AL30" s="65">
        <v>64.670722341656457</v>
      </c>
      <c r="AM30" s="59">
        <v>1.8138673229875104</v>
      </c>
      <c r="AN30" s="69">
        <v>5.1631652748684402</v>
      </c>
      <c r="AO30" s="59">
        <v>4.5125978911178679</v>
      </c>
      <c r="AP30" s="65">
        <v>58.435888282601603</v>
      </c>
      <c r="AQ30" s="60">
        <v>1.75658973281776</v>
      </c>
      <c r="AR30" s="65">
        <v>64.897200223258196</v>
      </c>
      <c r="AS30" s="60">
        <v>4.0488812738997844</v>
      </c>
      <c r="AT30" s="65">
        <v>56.907871172497551</v>
      </c>
      <c r="AU30" s="59">
        <v>2.0633098987065726</v>
      </c>
      <c r="AV30" s="69">
        <v>-7.9893290507606451</v>
      </c>
      <c r="AW30" s="59">
        <v>4.7329541347438431</v>
      </c>
      <c r="AX30" s="65">
        <v>61.823750319971658</v>
      </c>
      <c r="AY30" s="60">
        <v>1.6093776573629941</v>
      </c>
      <c r="AZ30" s="65">
        <v>65.393089127752589</v>
      </c>
      <c r="BA30" s="60">
        <v>4.1659590839592484</v>
      </c>
      <c r="BB30" s="65">
        <v>60.993322615912817</v>
      </c>
      <c r="BC30" s="59">
        <v>1.9334290712585345</v>
      </c>
      <c r="BD30" s="69">
        <v>-4.399766511839772</v>
      </c>
      <c r="BE30" s="60">
        <v>4.9227589101278859</v>
      </c>
      <c r="BF30" s="65">
        <v>80.226518019982052</v>
      </c>
      <c r="BG30" s="60">
        <v>1.3292721198032471</v>
      </c>
      <c r="BH30" s="65">
        <v>76.408478148561016</v>
      </c>
      <c r="BI30" s="60">
        <v>3.5637671086430909</v>
      </c>
      <c r="BJ30" s="65">
        <v>81.166241260353146</v>
      </c>
      <c r="BK30" s="59">
        <v>1.410323582691418</v>
      </c>
      <c r="BL30" s="69">
        <v>4.75776311179213</v>
      </c>
      <c r="BM30" s="59">
        <v>3.8316012376880257</v>
      </c>
      <c r="BN30" s="69">
        <v>25.939394441838601</v>
      </c>
      <c r="BO30" s="60">
        <v>1.4535759977973464</v>
      </c>
      <c r="BP30" s="65">
        <v>29.731571976297179</v>
      </c>
      <c r="BQ30" s="60">
        <v>3.6377290206014425</v>
      </c>
      <c r="BR30" s="65">
        <v>25.176654992537841</v>
      </c>
      <c r="BS30" s="59">
        <v>1.5839594748937516</v>
      </c>
      <c r="BT30" s="69">
        <v>-4.5549169837593375</v>
      </c>
      <c r="BU30" s="59">
        <v>3.994424881802269</v>
      </c>
      <c r="BV30" s="65">
        <v>46.169549751498423</v>
      </c>
      <c r="BW30" s="60">
        <v>1.7887987720463103</v>
      </c>
      <c r="BX30" s="65">
        <v>44.788268000258967</v>
      </c>
      <c r="BY30" s="60">
        <v>3.6967749434149551</v>
      </c>
      <c r="BZ30" s="65">
        <v>46.412049709050287</v>
      </c>
      <c r="CA30" s="59">
        <v>1.9724677138245095</v>
      </c>
      <c r="CB30" s="69">
        <v>1.62378170879132</v>
      </c>
      <c r="CC30" s="59">
        <v>4.0501524178742478</v>
      </c>
      <c r="CD30" s="65">
        <v>42.502076896386349</v>
      </c>
      <c r="CE30" s="60">
        <v>1.5949893396518153</v>
      </c>
      <c r="CF30" s="65">
        <v>42.514480089181902</v>
      </c>
      <c r="CG30" s="60">
        <v>3.5300540765663317</v>
      </c>
      <c r="CH30" s="65">
        <v>42.256746254898829</v>
      </c>
      <c r="CI30" s="59">
        <v>1.9007702076692374</v>
      </c>
      <c r="CJ30" s="69">
        <v>-0.25773383428307284</v>
      </c>
      <c r="CK30" s="59">
        <v>4.2120241395651004</v>
      </c>
      <c r="CL30" s="65">
        <v>43.998657337981207</v>
      </c>
      <c r="CM30" s="60">
        <v>1.5527378687534932</v>
      </c>
      <c r="CN30" s="65">
        <v>44.117789375861541</v>
      </c>
      <c r="CO30" s="60">
        <v>3.7367483964304311</v>
      </c>
      <c r="CP30" s="65">
        <v>44.003938174354069</v>
      </c>
      <c r="CQ30" s="59">
        <v>1.6325466924253145</v>
      </c>
      <c r="CR30" s="69">
        <v>-0.11385120150747241</v>
      </c>
      <c r="CS30" s="59">
        <v>3.9718437106987943</v>
      </c>
      <c r="CT30" s="65">
        <v>44.373843840172583</v>
      </c>
      <c r="CU30" s="60">
        <v>1.9219644399939946</v>
      </c>
      <c r="CV30" s="65">
        <v>48.351172712332833</v>
      </c>
      <c r="CW30" s="60">
        <v>4.2428383160880676</v>
      </c>
      <c r="CX30" s="65">
        <v>43.488080452657172</v>
      </c>
      <c r="CY30" s="59">
        <v>1.9470227281979893</v>
      </c>
      <c r="CZ30" s="69">
        <v>-4.8630922596756605</v>
      </c>
      <c r="DA30" s="61">
        <v>4.2916731517700706</v>
      </c>
    </row>
    <row r="31" spans="1:105">
      <c r="A31" s="39" t="s">
        <v>85</v>
      </c>
      <c r="B31" s="65">
        <v>84.327566438841089</v>
      </c>
      <c r="C31" s="60">
        <v>0.72529502571870696</v>
      </c>
      <c r="D31" s="65">
        <v>81.318797185218259</v>
      </c>
      <c r="E31" s="60">
        <v>1.7503640496027828</v>
      </c>
      <c r="F31" s="65">
        <v>85.028681961096112</v>
      </c>
      <c r="G31" s="59">
        <v>0.78029560856880331</v>
      </c>
      <c r="H31" s="69">
        <v>3.7098847758778533</v>
      </c>
      <c r="I31" s="59">
        <v>1.9033937290216221</v>
      </c>
      <c r="J31" s="65">
        <v>94.284777035801412</v>
      </c>
      <c r="K31" s="60">
        <v>0.47453356642857619</v>
      </c>
      <c r="L31" s="65">
        <v>93.709817021649172</v>
      </c>
      <c r="M31" s="60">
        <v>1.4062167304627915</v>
      </c>
      <c r="N31" s="65">
        <v>94.527039417084083</v>
      </c>
      <c r="O31" s="59">
        <v>0.48324930204363492</v>
      </c>
      <c r="P31" s="69">
        <v>0.81722239543491071</v>
      </c>
      <c r="Q31" s="59">
        <v>1.4726698876888791</v>
      </c>
      <c r="R31" s="65">
        <v>81.416647888854058</v>
      </c>
      <c r="S31" s="60">
        <v>0.83373211822150572</v>
      </c>
      <c r="T31" s="65">
        <v>77.034276231430809</v>
      </c>
      <c r="U31" s="60">
        <v>2.057791312887054</v>
      </c>
      <c r="V31" s="65">
        <v>82.29054155109678</v>
      </c>
      <c r="W31" s="59">
        <v>0.95972700992136684</v>
      </c>
      <c r="X31" s="69">
        <v>5.256265319665971</v>
      </c>
      <c r="Y31" s="59">
        <v>2.3449081105131242</v>
      </c>
      <c r="Z31" s="65">
        <v>77.081637337486725</v>
      </c>
      <c r="AA31" s="60">
        <v>0.95972869141953865</v>
      </c>
      <c r="AB31" s="65">
        <v>76.583293852914409</v>
      </c>
      <c r="AC31" s="60">
        <v>2.041082985024695</v>
      </c>
      <c r="AD31" s="65">
        <v>77.230579938827901</v>
      </c>
      <c r="AE31" s="59">
        <v>1.1318461080876374</v>
      </c>
      <c r="AF31" s="69">
        <v>0.64728608591349257</v>
      </c>
      <c r="AG31" s="60">
        <v>2.4567551387586088</v>
      </c>
      <c r="AH31" s="65">
        <v>60.386558761790262</v>
      </c>
      <c r="AI31" s="60">
        <v>1.1735570279260323</v>
      </c>
      <c r="AJ31" s="65">
        <v>59.148088871063003</v>
      </c>
      <c r="AK31" s="60">
        <v>2.3051326404192642</v>
      </c>
      <c r="AL31" s="65">
        <v>60.749850550587368</v>
      </c>
      <c r="AM31" s="59">
        <v>1.3149478718256522</v>
      </c>
      <c r="AN31" s="69">
        <v>1.6017616795243654</v>
      </c>
      <c r="AO31" s="59">
        <v>2.5940772070643345</v>
      </c>
      <c r="AP31" s="65">
        <v>79.864530637268928</v>
      </c>
      <c r="AQ31" s="60">
        <v>0.8527620843125836</v>
      </c>
      <c r="AR31" s="65">
        <v>75.0118195680827</v>
      </c>
      <c r="AS31" s="60">
        <v>2.1354902520661398</v>
      </c>
      <c r="AT31" s="65">
        <v>80.846797896346771</v>
      </c>
      <c r="AU31" s="59">
        <v>0.9570776572153572</v>
      </c>
      <c r="AV31" s="69">
        <v>5.8349783282640715</v>
      </c>
      <c r="AW31" s="59">
        <v>2.4016316683123131</v>
      </c>
      <c r="AX31" s="65">
        <v>78.971375541640612</v>
      </c>
      <c r="AY31" s="60">
        <v>0.86302857750998785</v>
      </c>
      <c r="AZ31" s="65">
        <v>73.206987331338297</v>
      </c>
      <c r="BA31" s="60">
        <v>2.2923991478075121</v>
      </c>
      <c r="BB31" s="65">
        <v>80.131124066469368</v>
      </c>
      <c r="BC31" s="59">
        <v>0.96498088912875835</v>
      </c>
      <c r="BD31" s="69">
        <v>6.9241367351310714</v>
      </c>
      <c r="BE31" s="60">
        <v>2.5695651541576203</v>
      </c>
      <c r="BF31" s="65">
        <v>86.341840099120759</v>
      </c>
      <c r="BG31" s="60">
        <v>0.62713296290073617</v>
      </c>
      <c r="BH31" s="65">
        <v>78.755867621303338</v>
      </c>
      <c r="BI31" s="60">
        <v>2.2713349957145637</v>
      </c>
      <c r="BJ31" s="65">
        <v>87.845293982116374</v>
      </c>
      <c r="BK31" s="59">
        <v>0.70778624433510096</v>
      </c>
      <c r="BL31" s="69">
        <v>9.0894263608130359</v>
      </c>
      <c r="BM31" s="59">
        <v>2.5108313338189929</v>
      </c>
      <c r="BN31" s="69">
        <v>35.079520399158753</v>
      </c>
      <c r="BO31" s="60">
        <v>0.90446713319011218</v>
      </c>
      <c r="BP31" s="65">
        <v>26.082809212158679</v>
      </c>
      <c r="BQ31" s="60">
        <v>2.704223200617224</v>
      </c>
      <c r="BR31" s="65">
        <v>36.757229424131232</v>
      </c>
      <c r="BS31" s="59">
        <v>0.95439961243383498</v>
      </c>
      <c r="BT31" s="69">
        <v>10.674420211972553</v>
      </c>
      <c r="BU31" s="59">
        <v>2.8294116668425331</v>
      </c>
      <c r="BV31" s="65">
        <v>47.442652902327843</v>
      </c>
      <c r="BW31" s="60">
        <v>1.5208516076510554</v>
      </c>
      <c r="BX31" s="65">
        <v>33.946299143812183</v>
      </c>
      <c r="BY31" s="60">
        <v>2.5001070659018461</v>
      </c>
      <c r="BZ31" s="65">
        <v>50.170747079900352</v>
      </c>
      <c r="CA31" s="59">
        <v>1.6048356125282734</v>
      </c>
      <c r="CB31" s="69">
        <v>16.224447936088168</v>
      </c>
      <c r="CC31" s="59">
        <v>2.6063978272523158</v>
      </c>
      <c r="CD31" s="65">
        <v>34.771594728278728</v>
      </c>
      <c r="CE31" s="60">
        <v>1.4756219288324233</v>
      </c>
      <c r="CF31" s="65">
        <v>25.58638158964559</v>
      </c>
      <c r="CG31" s="60">
        <v>2.3632249586661827</v>
      </c>
      <c r="CH31" s="65">
        <v>36.616468914692049</v>
      </c>
      <c r="CI31" s="59">
        <v>1.6330444219736673</v>
      </c>
      <c r="CJ31" s="69">
        <v>11.030087325046459</v>
      </c>
      <c r="CK31" s="59">
        <v>2.6740596935374517</v>
      </c>
      <c r="CL31" s="65">
        <v>62.139370615448023</v>
      </c>
      <c r="CM31" s="60">
        <v>0.96258419001096085</v>
      </c>
      <c r="CN31" s="65">
        <v>57.672410322336397</v>
      </c>
      <c r="CO31" s="60">
        <v>2.2721173980393155</v>
      </c>
      <c r="CP31" s="65">
        <v>62.996837823174317</v>
      </c>
      <c r="CQ31" s="59">
        <v>1.0551051316148723</v>
      </c>
      <c r="CR31" s="69">
        <v>5.3244275008379205</v>
      </c>
      <c r="CS31" s="59">
        <v>2.4959001192967993</v>
      </c>
      <c r="CT31" s="65">
        <v>74.430617198440075</v>
      </c>
      <c r="CU31" s="60">
        <v>1.0688690399457417</v>
      </c>
      <c r="CV31" s="65">
        <v>64.608651525051258</v>
      </c>
      <c r="CW31" s="60">
        <v>2.7275814569850354</v>
      </c>
      <c r="CX31" s="65">
        <v>76.253528374537623</v>
      </c>
      <c r="CY31" s="59">
        <v>1.0941354933313514</v>
      </c>
      <c r="CZ31" s="69">
        <v>11.644876849486366</v>
      </c>
      <c r="DA31" s="61">
        <v>2.8013058971296978</v>
      </c>
    </row>
    <row r="32" spans="1:105">
      <c r="A32" s="39" t="s">
        <v>97</v>
      </c>
      <c r="B32" s="65">
        <v>81.291716340171575</v>
      </c>
      <c r="C32" s="60">
        <v>1.2678447657657317</v>
      </c>
      <c r="D32" s="65">
        <v>83.199478049354511</v>
      </c>
      <c r="E32" s="60">
        <v>2.1527940438123716</v>
      </c>
      <c r="F32" s="65">
        <v>80.777507868702742</v>
      </c>
      <c r="G32" s="59">
        <v>1.5901119084545015</v>
      </c>
      <c r="H32" s="69">
        <v>-2.4219701806517691</v>
      </c>
      <c r="I32" s="59">
        <v>2.8162895254023108</v>
      </c>
      <c r="J32" s="65">
        <v>84.987543994271974</v>
      </c>
      <c r="K32" s="60">
        <v>0.99097875495153864</v>
      </c>
      <c r="L32" s="65">
        <v>80.239339724723422</v>
      </c>
      <c r="M32" s="60">
        <v>2.035965348294225</v>
      </c>
      <c r="N32" s="65">
        <v>86.548157180564615</v>
      </c>
      <c r="O32" s="59">
        <v>1.0494258594674413</v>
      </c>
      <c r="P32" s="69">
        <v>6.3088174558411936</v>
      </c>
      <c r="Q32" s="59">
        <v>2.0987239382130376</v>
      </c>
      <c r="R32" s="65">
        <v>90.146730479713597</v>
      </c>
      <c r="S32" s="60">
        <v>0.83412262168761919</v>
      </c>
      <c r="T32" s="65">
        <v>88.439171252390594</v>
      </c>
      <c r="U32" s="60">
        <v>1.8445015780640535</v>
      </c>
      <c r="V32" s="65">
        <v>90.863098109235381</v>
      </c>
      <c r="W32" s="59">
        <v>0.95261153370116691</v>
      </c>
      <c r="X32" s="69">
        <v>2.4239268568447869</v>
      </c>
      <c r="Y32" s="59">
        <v>2.0753228497359553</v>
      </c>
      <c r="Z32" s="65">
        <v>84.254912487813129</v>
      </c>
      <c r="AA32" s="60">
        <v>1.0096910017332579</v>
      </c>
      <c r="AB32" s="65">
        <v>80.046083584816657</v>
      </c>
      <c r="AC32" s="60">
        <v>2.2347293617007362</v>
      </c>
      <c r="AD32" s="65">
        <v>85.789378075696149</v>
      </c>
      <c r="AE32" s="59">
        <v>1.0945898134221272</v>
      </c>
      <c r="AF32" s="69">
        <v>5.7432944908794923</v>
      </c>
      <c r="AG32" s="60">
        <v>2.429293380035948</v>
      </c>
      <c r="AH32" s="65">
        <v>70.01691060309949</v>
      </c>
      <c r="AI32" s="60">
        <v>1.4928744531844444</v>
      </c>
      <c r="AJ32" s="65">
        <v>61.935603408310932</v>
      </c>
      <c r="AK32" s="60">
        <v>3.0027887225729719</v>
      </c>
      <c r="AL32" s="65">
        <v>72.774411999325466</v>
      </c>
      <c r="AM32" s="59">
        <v>1.4123300849401006</v>
      </c>
      <c r="AN32" s="69">
        <v>10.838808591014534</v>
      </c>
      <c r="AO32" s="59">
        <v>2.882281552034621</v>
      </c>
      <c r="AP32" s="65">
        <v>86.10693785680769</v>
      </c>
      <c r="AQ32" s="60">
        <v>0.99187802483539489</v>
      </c>
      <c r="AR32" s="65">
        <v>82.325387311771124</v>
      </c>
      <c r="AS32" s="60">
        <v>1.8781214578420999</v>
      </c>
      <c r="AT32" s="65">
        <v>87.396214734639059</v>
      </c>
      <c r="AU32" s="59">
        <v>1.1828420465105878</v>
      </c>
      <c r="AV32" s="69">
        <v>5.0708274228679358</v>
      </c>
      <c r="AW32" s="59">
        <v>2.2106830265079509</v>
      </c>
      <c r="AX32" s="65">
        <v>81.827867749541383</v>
      </c>
      <c r="AY32" s="60">
        <v>1.1142929611236767</v>
      </c>
      <c r="AZ32" s="65">
        <v>81.679151489751163</v>
      </c>
      <c r="BA32" s="60">
        <v>1.935519578522348</v>
      </c>
      <c r="BB32" s="65">
        <v>82.147505000377123</v>
      </c>
      <c r="BC32" s="59">
        <v>1.2789348691862095</v>
      </c>
      <c r="BD32" s="69">
        <v>0.46835351062595976</v>
      </c>
      <c r="BE32" s="60">
        <v>2.2057166212334693</v>
      </c>
      <c r="BF32" s="65">
        <v>87.116036519733356</v>
      </c>
      <c r="BG32" s="60">
        <v>1.0907391730319953</v>
      </c>
      <c r="BH32" s="65">
        <v>85.668177747235461</v>
      </c>
      <c r="BI32" s="60">
        <v>1.8823261756969847</v>
      </c>
      <c r="BJ32" s="65">
        <v>87.50288644863889</v>
      </c>
      <c r="BK32" s="59">
        <v>1.1753922411186795</v>
      </c>
      <c r="BL32" s="69">
        <v>1.8347087014034287</v>
      </c>
      <c r="BM32" s="59">
        <v>1.9404527669258353</v>
      </c>
      <c r="BN32" s="69">
        <v>79.640869249993571</v>
      </c>
      <c r="BO32" s="60">
        <v>1.0357553771887078</v>
      </c>
      <c r="BP32" s="65">
        <v>78.666188422239145</v>
      </c>
      <c r="BQ32" s="60">
        <v>2.3890256944959547</v>
      </c>
      <c r="BR32" s="65">
        <v>79.985003781584197</v>
      </c>
      <c r="BS32" s="59">
        <v>1.1577875955863055</v>
      </c>
      <c r="BT32" s="69">
        <v>1.3188153593450522</v>
      </c>
      <c r="BU32" s="59">
        <v>2.6633789617820733</v>
      </c>
      <c r="BV32" s="65">
        <v>55.465395911710473</v>
      </c>
      <c r="BW32" s="60">
        <v>1.4276548221728487</v>
      </c>
      <c r="BX32" s="65">
        <v>57.187718677307963</v>
      </c>
      <c r="BY32" s="60">
        <v>2.2958421232004098</v>
      </c>
      <c r="BZ32" s="65">
        <v>54.820378406224663</v>
      </c>
      <c r="CA32" s="59">
        <v>1.844176191513947</v>
      </c>
      <c r="CB32" s="69">
        <v>-2.3673402710833003</v>
      </c>
      <c r="CC32" s="59">
        <v>3.0910524033941318</v>
      </c>
      <c r="CD32" s="65">
        <v>41.952286330149953</v>
      </c>
      <c r="CE32" s="60">
        <v>1.7629203558966713</v>
      </c>
      <c r="CF32" s="65">
        <v>42.368774999530856</v>
      </c>
      <c r="CG32" s="60">
        <v>2.6675156375829943</v>
      </c>
      <c r="CH32" s="65">
        <v>41.867043944111842</v>
      </c>
      <c r="CI32" s="59">
        <v>1.9928081666342594</v>
      </c>
      <c r="CJ32" s="69">
        <v>-0.50173105541901464</v>
      </c>
      <c r="CK32" s="59">
        <v>3.0649177739099889</v>
      </c>
      <c r="CL32" s="65">
        <v>76.557394222034574</v>
      </c>
      <c r="CM32" s="60">
        <v>1.2303960748373339</v>
      </c>
      <c r="CN32" s="65">
        <v>76.726926109853395</v>
      </c>
      <c r="CO32" s="60">
        <v>1.9361250466738829</v>
      </c>
      <c r="CP32" s="65">
        <v>76.877417335326143</v>
      </c>
      <c r="CQ32" s="59">
        <v>1.6127497132710353</v>
      </c>
      <c r="CR32" s="69">
        <v>0.15049122547274862</v>
      </c>
      <c r="CS32" s="59">
        <v>2.6538698710553552</v>
      </c>
      <c r="CT32" s="65">
        <v>74.609727294534267</v>
      </c>
      <c r="CU32" s="60">
        <v>1.3058449513930293</v>
      </c>
      <c r="CV32" s="65">
        <v>69.415941341390351</v>
      </c>
      <c r="CW32" s="60">
        <v>2.2490188533409445</v>
      </c>
      <c r="CX32" s="65">
        <v>76.308118709245079</v>
      </c>
      <c r="CY32" s="59">
        <v>1.4385345937015952</v>
      </c>
      <c r="CZ32" s="69">
        <v>6.8921773678547282</v>
      </c>
      <c r="DA32" s="61">
        <v>2.4284121613870147</v>
      </c>
    </row>
    <row r="33" spans="1:105">
      <c r="A33" s="39" t="s">
        <v>82</v>
      </c>
      <c r="B33" s="65">
        <v>91.473600343653189</v>
      </c>
      <c r="C33" s="60">
        <v>0.60661971156844197</v>
      </c>
      <c r="D33" s="65">
        <v>95.143284126287071</v>
      </c>
      <c r="E33" s="60">
        <v>0.9747026715030932</v>
      </c>
      <c r="F33" s="65">
        <v>90.519575270459313</v>
      </c>
      <c r="G33" s="59">
        <v>0.66754336582451512</v>
      </c>
      <c r="H33" s="69">
        <v>-4.6237088558277577</v>
      </c>
      <c r="I33" s="59">
        <v>1.068393043247978</v>
      </c>
      <c r="J33" s="65">
        <v>93.015930207201961</v>
      </c>
      <c r="K33" s="60">
        <v>0.56308122504606783</v>
      </c>
      <c r="L33" s="65">
        <v>94.518849220990404</v>
      </c>
      <c r="M33" s="60">
        <v>1.0494305154843022</v>
      </c>
      <c r="N33" s="65">
        <v>92.591194243767859</v>
      </c>
      <c r="O33" s="59">
        <v>0.63124748159370225</v>
      </c>
      <c r="P33" s="69">
        <v>-1.9276549772225451</v>
      </c>
      <c r="Q33" s="59">
        <v>1.1654382517824449</v>
      </c>
      <c r="R33" s="65">
        <v>69.904347936184763</v>
      </c>
      <c r="S33" s="60">
        <v>0.83147055977719009</v>
      </c>
      <c r="T33" s="65">
        <v>73.186673028291366</v>
      </c>
      <c r="U33" s="60">
        <v>1.7191591313414258</v>
      </c>
      <c r="V33" s="65">
        <v>68.983777092903793</v>
      </c>
      <c r="W33" s="59">
        <v>0.91334503856652371</v>
      </c>
      <c r="X33" s="69">
        <v>-4.2028959353875734</v>
      </c>
      <c r="Y33" s="59">
        <v>1.9067065529361162</v>
      </c>
      <c r="Z33" s="65">
        <v>48.486760368957412</v>
      </c>
      <c r="AA33" s="60">
        <v>1.162652702027656</v>
      </c>
      <c r="AB33" s="65">
        <v>49.86226103505976</v>
      </c>
      <c r="AC33" s="60">
        <v>2.2058785550002362</v>
      </c>
      <c r="AD33" s="65">
        <v>48.146916827588129</v>
      </c>
      <c r="AE33" s="59">
        <v>1.2975552775879604</v>
      </c>
      <c r="AF33" s="69">
        <v>-1.715344207471631</v>
      </c>
      <c r="AG33" s="60">
        <v>2.3984173400513589</v>
      </c>
      <c r="AH33" s="65">
        <v>69.128120542619513</v>
      </c>
      <c r="AI33" s="60">
        <v>0.98654021328626051</v>
      </c>
      <c r="AJ33" s="65">
        <v>70.766755831815971</v>
      </c>
      <c r="AK33" s="60">
        <v>1.9676205049033424</v>
      </c>
      <c r="AL33" s="65">
        <v>68.624459714185249</v>
      </c>
      <c r="AM33" s="59">
        <v>1.0381832760396468</v>
      </c>
      <c r="AN33" s="69">
        <v>-2.1422961176307211</v>
      </c>
      <c r="AO33" s="59">
        <v>2.0550582261326951</v>
      </c>
      <c r="AP33" s="65">
        <v>68.783312402806757</v>
      </c>
      <c r="AQ33" s="60">
        <v>1.0038734763166013</v>
      </c>
      <c r="AR33" s="65">
        <v>72.088965253070896</v>
      </c>
      <c r="AS33" s="60">
        <v>1.9124555462081145</v>
      </c>
      <c r="AT33" s="65">
        <v>67.884266244102676</v>
      </c>
      <c r="AU33" s="59">
        <v>1.0811206425670117</v>
      </c>
      <c r="AV33" s="69">
        <v>-4.2046990089682197</v>
      </c>
      <c r="AW33" s="59">
        <v>2.0519729657534578</v>
      </c>
      <c r="AX33" s="65">
        <v>57.535996771836381</v>
      </c>
      <c r="AY33" s="60">
        <v>1.1182176678010791</v>
      </c>
      <c r="AZ33" s="65">
        <v>65.448084156783608</v>
      </c>
      <c r="BA33" s="60">
        <v>1.7598352094969902</v>
      </c>
      <c r="BB33" s="65">
        <v>55.423428119558807</v>
      </c>
      <c r="BC33" s="59">
        <v>1.3168806813024112</v>
      </c>
      <c r="BD33" s="69">
        <v>-10.024656037224801</v>
      </c>
      <c r="BE33" s="60">
        <v>2.1979869734568465</v>
      </c>
      <c r="BF33" s="65">
        <v>73.495483083827821</v>
      </c>
      <c r="BG33" s="60">
        <v>0.84060036284922623</v>
      </c>
      <c r="BH33" s="65">
        <v>76.253362988460793</v>
      </c>
      <c r="BI33" s="60">
        <v>1.9777555817219403</v>
      </c>
      <c r="BJ33" s="65">
        <v>72.625995395074341</v>
      </c>
      <c r="BK33" s="59">
        <v>0.98519326815350905</v>
      </c>
      <c r="BL33" s="69">
        <v>-3.6273675933864524</v>
      </c>
      <c r="BM33" s="59">
        <v>2.2926365142581759</v>
      </c>
      <c r="BN33" s="69">
        <v>25.393044323560499</v>
      </c>
      <c r="BO33" s="60">
        <v>0.97044525531494985</v>
      </c>
      <c r="BP33" s="65">
        <v>33.885946013344082</v>
      </c>
      <c r="BQ33" s="60">
        <v>2.0617116964244784</v>
      </c>
      <c r="BR33" s="65">
        <v>23.057154457710499</v>
      </c>
      <c r="BS33" s="59">
        <v>1.0401002028331505</v>
      </c>
      <c r="BT33" s="69">
        <v>-10.828791555633583</v>
      </c>
      <c r="BU33" s="59">
        <v>2.2323137697012618</v>
      </c>
      <c r="BV33" s="65">
        <v>42.691230384541093</v>
      </c>
      <c r="BW33" s="60">
        <v>1.2192410904735898</v>
      </c>
      <c r="BX33" s="65">
        <v>41.813045328916829</v>
      </c>
      <c r="BY33" s="60">
        <v>2.1395321183837068</v>
      </c>
      <c r="BZ33" s="65">
        <v>42.945167182006443</v>
      </c>
      <c r="CA33" s="59">
        <v>1.3860730692355219</v>
      </c>
      <c r="CB33" s="69">
        <v>1.1321218530896147</v>
      </c>
      <c r="CC33" s="59">
        <v>2.4029497634217911</v>
      </c>
      <c r="CD33" s="65">
        <v>34.547509749386244</v>
      </c>
      <c r="CE33" s="60">
        <v>1.3241409741404528</v>
      </c>
      <c r="CF33" s="65">
        <v>31.076570699477099</v>
      </c>
      <c r="CG33" s="60">
        <v>1.8135059830651752</v>
      </c>
      <c r="CH33" s="65">
        <v>35.536576539489147</v>
      </c>
      <c r="CI33" s="59">
        <v>1.4792459930076414</v>
      </c>
      <c r="CJ33" s="69">
        <v>4.4600058400120481</v>
      </c>
      <c r="CK33" s="59">
        <v>1.911449464787031</v>
      </c>
      <c r="CL33" s="65">
        <v>15.060137466832311</v>
      </c>
      <c r="CM33" s="60">
        <v>0.79182968981084034</v>
      </c>
      <c r="CN33" s="65">
        <v>18.31837334040457</v>
      </c>
      <c r="CO33" s="60">
        <v>1.5688217586764721</v>
      </c>
      <c r="CP33" s="65">
        <v>14.14056701795157</v>
      </c>
      <c r="CQ33" s="59">
        <v>0.86617622560393182</v>
      </c>
      <c r="CR33" s="69">
        <v>-4.1778063224529998</v>
      </c>
      <c r="CS33" s="59">
        <v>1.7210875670892438</v>
      </c>
      <c r="CT33" s="65">
        <v>46.827279509890253</v>
      </c>
      <c r="CU33" s="60">
        <v>1.1769163678497807</v>
      </c>
      <c r="CV33" s="65">
        <v>50.155335948281703</v>
      </c>
      <c r="CW33" s="60">
        <v>2.3201426856967218</v>
      </c>
      <c r="CX33" s="65">
        <v>45.85548621412525</v>
      </c>
      <c r="CY33" s="59">
        <v>1.2946449087996503</v>
      </c>
      <c r="CZ33" s="69">
        <v>-4.299849734156453</v>
      </c>
      <c r="DA33" s="61">
        <v>2.5653120237716078</v>
      </c>
    </row>
    <row r="34" spans="1:105">
      <c r="A34" s="39" t="s">
        <v>454</v>
      </c>
      <c r="B34" s="65">
        <v>88.186129855975125</v>
      </c>
      <c r="C34" s="60">
        <v>1.0479490007594054</v>
      </c>
      <c r="D34" s="65">
        <v>89.174124063542564</v>
      </c>
      <c r="E34" s="60">
        <v>2.025698144304322</v>
      </c>
      <c r="F34" s="65">
        <v>87.721480203775798</v>
      </c>
      <c r="G34" s="59">
        <v>1.1837856707346435</v>
      </c>
      <c r="H34" s="69">
        <v>-1.4526438597667664</v>
      </c>
      <c r="I34" s="59">
        <v>2.2498113460299578</v>
      </c>
      <c r="J34" s="65">
        <v>98.179847694265206</v>
      </c>
      <c r="K34" s="60">
        <v>0.36235133553921428</v>
      </c>
      <c r="L34" s="65">
        <v>97.61706825717674</v>
      </c>
      <c r="M34" s="60">
        <v>0.76832069374336687</v>
      </c>
      <c r="N34" s="65">
        <v>98.382596621547052</v>
      </c>
      <c r="O34" s="59">
        <v>0.36323934171473438</v>
      </c>
      <c r="P34" s="69">
        <v>0.76552836437031146</v>
      </c>
      <c r="Q34" s="59">
        <v>0.79246932580786522</v>
      </c>
      <c r="R34" s="65">
        <v>88.154669442362405</v>
      </c>
      <c r="S34" s="60">
        <v>1.2099232532926631</v>
      </c>
      <c r="T34" s="65">
        <v>84.320412625246973</v>
      </c>
      <c r="U34" s="60">
        <v>3.0051438483170188</v>
      </c>
      <c r="V34" s="65">
        <v>89.541171805091551</v>
      </c>
      <c r="W34" s="59">
        <v>1.2405933763960371</v>
      </c>
      <c r="X34" s="69">
        <v>5.2207591798445776</v>
      </c>
      <c r="Y34" s="59">
        <v>3.2883625752107615</v>
      </c>
      <c r="Z34" s="65">
        <v>86.938183589820966</v>
      </c>
      <c r="AA34" s="60">
        <v>1.116817447668311</v>
      </c>
      <c r="AB34" s="65">
        <v>84.220782972277746</v>
      </c>
      <c r="AC34" s="60">
        <v>2.5663374306873914</v>
      </c>
      <c r="AD34" s="65">
        <v>88.064504842002904</v>
      </c>
      <c r="AE34" s="59">
        <v>1.0471395854655829</v>
      </c>
      <c r="AF34" s="69">
        <v>3.8437218697251581</v>
      </c>
      <c r="AG34" s="60">
        <v>2.583225094690738</v>
      </c>
      <c r="AH34" s="65">
        <v>91.810247088092282</v>
      </c>
      <c r="AI34" s="60">
        <v>1.0836994398241679</v>
      </c>
      <c r="AJ34" s="65">
        <v>90.862932268095776</v>
      </c>
      <c r="AK34" s="60">
        <v>1.8238212489088745</v>
      </c>
      <c r="AL34" s="65">
        <v>92.159143502517878</v>
      </c>
      <c r="AM34" s="59">
        <v>1.1484133028027077</v>
      </c>
      <c r="AN34" s="69">
        <v>1.2962112344221026</v>
      </c>
      <c r="AO34" s="59">
        <v>1.8360644216917144</v>
      </c>
      <c r="AP34" s="65">
        <v>93.211470351920482</v>
      </c>
      <c r="AQ34" s="60">
        <v>0.87270269175522996</v>
      </c>
      <c r="AR34" s="65">
        <v>92.883515941353807</v>
      </c>
      <c r="AS34" s="60">
        <v>1.4979639612157372</v>
      </c>
      <c r="AT34" s="65">
        <v>93.282272113726648</v>
      </c>
      <c r="AU34" s="59">
        <v>0.89705310225657819</v>
      </c>
      <c r="AV34" s="69">
        <v>0.39875617237284189</v>
      </c>
      <c r="AW34" s="59">
        <v>1.4794212745896429</v>
      </c>
      <c r="AX34" s="65">
        <v>88.880142787190422</v>
      </c>
      <c r="AY34" s="60">
        <v>1.0789525357379608</v>
      </c>
      <c r="AZ34" s="65">
        <v>87.080874488423959</v>
      </c>
      <c r="BA34" s="60">
        <v>1.8741214091046541</v>
      </c>
      <c r="BB34" s="65">
        <v>89.59668862493578</v>
      </c>
      <c r="BC34" s="59">
        <v>1.0277708055270947</v>
      </c>
      <c r="BD34" s="69">
        <v>2.5158141365118212</v>
      </c>
      <c r="BE34" s="60">
        <v>1.6866181216379104</v>
      </c>
      <c r="BF34" s="65">
        <v>94.01361930154502</v>
      </c>
      <c r="BG34" s="60">
        <v>0.94677148587401538</v>
      </c>
      <c r="BH34" s="65">
        <v>93.327076279808878</v>
      </c>
      <c r="BI34" s="60">
        <v>1.4347219446477497</v>
      </c>
      <c r="BJ34" s="65">
        <v>94.229417145795694</v>
      </c>
      <c r="BK34" s="59">
        <v>1.0624123711132489</v>
      </c>
      <c r="BL34" s="69">
        <v>0.90234086598681529</v>
      </c>
      <c r="BM34" s="59">
        <v>1.5401878148235413</v>
      </c>
      <c r="BN34" s="69">
        <v>82.554767418846524</v>
      </c>
      <c r="BO34" s="60">
        <v>1.2459775949293306</v>
      </c>
      <c r="BP34" s="65">
        <v>80.157803055452462</v>
      </c>
      <c r="BQ34" s="60">
        <v>2.290755158448087</v>
      </c>
      <c r="BR34" s="65">
        <v>83.518648089164643</v>
      </c>
      <c r="BS34" s="59">
        <v>1.4045910559148929</v>
      </c>
      <c r="BT34" s="69">
        <v>3.3608450337121809</v>
      </c>
      <c r="BU34" s="59">
        <v>2.5469042721443556</v>
      </c>
      <c r="BV34" s="65">
        <v>51.7059892248419</v>
      </c>
      <c r="BW34" s="60">
        <v>2.157673257161886</v>
      </c>
      <c r="BX34" s="65">
        <v>53.826610142102652</v>
      </c>
      <c r="BY34" s="60">
        <v>3.8976004854928807</v>
      </c>
      <c r="BZ34" s="65">
        <v>50.737226242565583</v>
      </c>
      <c r="CA34" s="59">
        <v>2.2999276386623131</v>
      </c>
      <c r="CB34" s="69">
        <v>-3.0893838995370686</v>
      </c>
      <c r="CC34" s="59">
        <v>4.0826801383916687</v>
      </c>
      <c r="CD34" s="65">
        <v>57.608210476518948</v>
      </c>
      <c r="CE34" s="60">
        <v>1.8868624066021122</v>
      </c>
      <c r="CF34" s="65">
        <v>56.179008342714113</v>
      </c>
      <c r="CG34" s="60">
        <v>3.5840565112576912</v>
      </c>
      <c r="CH34" s="65">
        <v>58.145438606516528</v>
      </c>
      <c r="CI34" s="59">
        <v>1.982713567273062</v>
      </c>
      <c r="CJ34" s="69">
        <v>1.9664302638024154</v>
      </c>
      <c r="CK34" s="59">
        <v>3.7770656265160945</v>
      </c>
      <c r="CL34" s="65">
        <v>48.724579853631468</v>
      </c>
      <c r="CM34" s="60">
        <v>2.1655416150214397</v>
      </c>
      <c r="CN34" s="65">
        <v>48.972391091687449</v>
      </c>
      <c r="CO34" s="60">
        <v>3.9503263117271143</v>
      </c>
      <c r="CP34" s="65">
        <v>48.38972120047174</v>
      </c>
      <c r="CQ34" s="59">
        <v>2.2102472922941749</v>
      </c>
      <c r="CR34" s="69">
        <v>-0.58266989121570845</v>
      </c>
      <c r="CS34" s="59">
        <v>3.9590355953567209</v>
      </c>
      <c r="CT34" s="65">
        <v>88.312531278562517</v>
      </c>
      <c r="CU34" s="60">
        <v>1.0062742476309954</v>
      </c>
      <c r="CV34" s="65">
        <v>89.181640223415073</v>
      </c>
      <c r="CW34" s="60">
        <v>1.4987796342375239</v>
      </c>
      <c r="CX34" s="65">
        <v>87.879725767697352</v>
      </c>
      <c r="CY34" s="59">
        <v>1.2040216266133785</v>
      </c>
      <c r="CZ34" s="69">
        <v>-1.3019144557177214</v>
      </c>
      <c r="DA34" s="61">
        <v>1.8080374715482201</v>
      </c>
    </row>
    <row r="35" spans="1:105">
      <c r="A35" s="39" t="s">
        <v>80</v>
      </c>
      <c r="B35" s="65">
        <v>85.821397305407373</v>
      </c>
      <c r="C35" s="60">
        <v>0.73837484277758292</v>
      </c>
      <c r="D35" s="65">
        <v>81.185450560693866</v>
      </c>
      <c r="E35" s="60">
        <v>1.4062429299181787</v>
      </c>
      <c r="F35" s="65">
        <v>87.308573862759786</v>
      </c>
      <c r="G35" s="59">
        <v>0.79908526156721371</v>
      </c>
      <c r="H35" s="69">
        <v>6.1231233020659204</v>
      </c>
      <c r="I35" s="59">
        <v>1.5192343880904107</v>
      </c>
      <c r="J35" s="65">
        <v>92.813230379223839</v>
      </c>
      <c r="K35" s="60">
        <v>0.48666584172514699</v>
      </c>
      <c r="L35" s="65">
        <v>89.476396266513916</v>
      </c>
      <c r="M35" s="60">
        <v>1.0757785872216659</v>
      </c>
      <c r="N35" s="65">
        <v>93.777989251910128</v>
      </c>
      <c r="O35" s="59">
        <v>0.54661551213651172</v>
      </c>
      <c r="P35" s="69">
        <v>4.301592985396212</v>
      </c>
      <c r="Q35" s="59">
        <v>1.227190654012237</v>
      </c>
      <c r="R35" s="65">
        <v>81.535721305356191</v>
      </c>
      <c r="S35" s="60">
        <v>0.81851504493219263</v>
      </c>
      <c r="T35" s="65">
        <v>79.906697560352811</v>
      </c>
      <c r="U35" s="60">
        <v>1.6271336643833785</v>
      </c>
      <c r="V35" s="65">
        <v>82.02445760495408</v>
      </c>
      <c r="W35" s="59">
        <v>0.9190196188130545</v>
      </c>
      <c r="X35" s="69">
        <v>2.117760044601269</v>
      </c>
      <c r="Y35" s="59">
        <v>1.8235208493351411</v>
      </c>
      <c r="Z35" s="65">
        <v>88.12558002571987</v>
      </c>
      <c r="AA35" s="60">
        <v>0.59271263641955407</v>
      </c>
      <c r="AB35" s="65">
        <v>85.175717615929457</v>
      </c>
      <c r="AC35" s="60">
        <v>1.2855131631106329</v>
      </c>
      <c r="AD35" s="65">
        <v>88.995812615222903</v>
      </c>
      <c r="AE35" s="59">
        <v>0.66587437046033837</v>
      </c>
      <c r="AF35" s="69">
        <v>3.8200949992934454</v>
      </c>
      <c r="AG35" s="60">
        <v>1.4452312168410908</v>
      </c>
      <c r="AH35" s="65">
        <v>89.536944208035536</v>
      </c>
      <c r="AI35" s="60">
        <v>0.56584252622818565</v>
      </c>
      <c r="AJ35" s="65">
        <v>86.990572956699964</v>
      </c>
      <c r="AK35" s="60">
        <v>1.266709222393662</v>
      </c>
      <c r="AL35" s="65">
        <v>90.292384785927027</v>
      </c>
      <c r="AM35" s="59">
        <v>0.6213942387693222</v>
      </c>
      <c r="AN35" s="69">
        <v>3.3018118292270628</v>
      </c>
      <c r="AO35" s="59">
        <v>1.4058282289116377</v>
      </c>
      <c r="AP35" s="65">
        <v>90.908057328832996</v>
      </c>
      <c r="AQ35" s="60">
        <v>0.63717253645139804</v>
      </c>
      <c r="AR35" s="65">
        <v>88.910960188808417</v>
      </c>
      <c r="AS35" s="60">
        <v>1.1823591672301219</v>
      </c>
      <c r="AT35" s="65">
        <v>91.481420850563538</v>
      </c>
      <c r="AU35" s="59">
        <v>0.7361533964799053</v>
      </c>
      <c r="AV35" s="69">
        <v>2.5704606617551207</v>
      </c>
      <c r="AW35" s="59">
        <v>1.3730254803029984</v>
      </c>
      <c r="AX35" s="65">
        <v>89.281161029359552</v>
      </c>
      <c r="AY35" s="60">
        <v>0.62822631179998978</v>
      </c>
      <c r="AZ35" s="65">
        <v>85.248659275017857</v>
      </c>
      <c r="BA35" s="60">
        <v>1.4347459120971782</v>
      </c>
      <c r="BB35" s="65">
        <v>90.462471365649762</v>
      </c>
      <c r="BC35" s="59">
        <v>0.70971944894715322</v>
      </c>
      <c r="BD35" s="69">
        <v>5.2138120906319045</v>
      </c>
      <c r="BE35" s="60">
        <v>1.5985309528044498</v>
      </c>
      <c r="BF35" s="65">
        <v>90.184762343115281</v>
      </c>
      <c r="BG35" s="60">
        <v>0.57726536575549636</v>
      </c>
      <c r="BH35" s="65">
        <v>86.228486400082986</v>
      </c>
      <c r="BI35" s="60">
        <v>1.3770570798002439</v>
      </c>
      <c r="BJ35" s="65">
        <v>91.320989307745748</v>
      </c>
      <c r="BK35" s="59">
        <v>0.57010721465727199</v>
      </c>
      <c r="BL35" s="69">
        <v>5.0925029076627624</v>
      </c>
      <c r="BM35" s="59">
        <v>1.4054475447739045</v>
      </c>
      <c r="BN35" s="69">
        <v>68.622579721501168</v>
      </c>
      <c r="BO35" s="60">
        <v>1.0280596746831545</v>
      </c>
      <c r="BP35" s="65">
        <v>63.751146359488189</v>
      </c>
      <c r="BQ35" s="60">
        <v>1.410821958319652</v>
      </c>
      <c r="BR35" s="65">
        <v>70.008727693938255</v>
      </c>
      <c r="BS35" s="59">
        <v>1.1679585495103173</v>
      </c>
      <c r="BT35" s="69">
        <v>6.2575813344500659</v>
      </c>
      <c r="BU35" s="59">
        <v>1.623986821584452</v>
      </c>
      <c r="BV35" s="65">
        <v>60.530891767899377</v>
      </c>
      <c r="BW35" s="60">
        <v>1.2083046085177958</v>
      </c>
      <c r="BX35" s="65">
        <v>58.488681875291427</v>
      </c>
      <c r="BY35" s="60">
        <v>2.1214107499206607</v>
      </c>
      <c r="BZ35" s="65">
        <v>61.125338451778887</v>
      </c>
      <c r="CA35" s="59">
        <v>1.2586827683300492</v>
      </c>
      <c r="CB35" s="69">
        <v>2.6366565764874608</v>
      </c>
      <c r="CC35" s="59">
        <v>2.1108822992472134</v>
      </c>
      <c r="CD35" s="65">
        <v>71.855562521455298</v>
      </c>
      <c r="CE35" s="60">
        <v>1.1227281710134505</v>
      </c>
      <c r="CF35" s="65">
        <v>68.169664452375315</v>
      </c>
      <c r="CG35" s="60">
        <v>1.7807782181327423</v>
      </c>
      <c r="CH35" s="65">
        <v>72.930752465197472</v>
      </c>
      <c r="CI35" s="59">
        <v>1.2339513963451887</v>
      </c>
      <c r="CJ35" s="69">
        <v>4.7610880128221567</v>
      </c>
      <c r="CK35" s="59">
        <v>1.9107782888745077</v>
      </c>
      <c r="CL35" s="65">
        <v>59.241742959722878</v>
      </c>
      <c r="CM35" s="60">
        <v>1.1635928962316893</v>
      </c>
      <c r="CN35" s="65">
        <v>57.472451716686827</v>
      </c>
      <c r="CO35" s="60">
        <v>2.1619156729477549</v>
      </c>
      <c r="CP35" s="65">
        <v>59.764323723470582</v>
      </c>
      <c r="CQ35" s="59">
        <v>1.317487132115265</v>
      </c>
      <c r="CR35" s="69">
        <v>2.2918720067837555</v>
      </c>
      <c r="CS35" s="59">
        <v>2.4446053234586094</v>
      </c>
      <c r="CT35" s="65">
        <v>85.34263976430573</v>
      </c>
      <c r="CU35" s="60">
        <v>0.78940460329632123</v>
      </c>
      <c r="CV35" s="65">
        <v>80.383831121203613</v>
      </c>
      <c r="CW35" s="60">
        <v>1.5735438855573367</v>
      </c>
      <c r="CX35" s="65">
        <v>86.775824757539311</v>
      </c>
      <c r="CY35" s="59">
        <v>0.80623863360871473</v>
      </c>
      <c r="CZ35" s="69">
        <v>6.3919936363356982</v>
      </c>
      <c r="DA35" s="61">
        <v>1.5990670018582314</v>
      </c>
    </row>
    <row r="36" spans="1:105">
      <c r="A36" s="39" t="s">
        <v>96</v>
      </c>
      <c r="B36" s="65">
        <v>89.38321341377474</v>
      </c>
      <c r="C36" s="60">
        <v>1.0011046497896927</v>
      </c>
      <c r="D36" s="65">
        <v>89.080015126705661</v>
      </c>
      <c r="E36" s="60">
        <v>2.2289818301205364</v>
      </c>
      <c r="F36" s="65">
        <v>89.422780212862207</v>
      </c>
      <c r="G36" s="59">
        <v>1.1209329716675003</v>
      </c>
      <c r="H36" s="69">
        <v>0.34276508615654677</v>
      </c>
      <c r="I36" s="59">
        <v>2.4915361050127913</v>
      </c>
      <c r="J36" s="65">
        <v>93.376263415929216</v>
      </c>
      <c r="K36" s="60">
        <v>0.56454466834674011</v>
      </c>
      <c r="L36" s="65">
        <v>93.547523582116597</v>
      </c>
      <c r="M36" s="60">
        <v>1.3283267043188105</v>
      </c>
      <c r="N36" s="65">
        <v>93.311452038383166</v>
      </c>
      <c r="O36" s="59">
        <v>0.66538319036924598</v>
      </c>
      <c r="P36" s="69">
        <v>-0.23607154373343064</v>
      </c>
      <c r="Q36" s="59">
        <v>1.5699768663032436</v>
      </c>
      <c r="R36" s="65">
        <v>85.877211209787589</v>
      </c>
      <c r="S36" s="60">
        <v>1.4737442866129897</v>
      </c>
      <c r="T36" s="65">
        <v>84.903225367086904</v>
      </c>
      <c r="U36" s="60">
        <v>2.9526161590601756</v>
      </c>
      <c r="V36" s="65">
        <v>86.070992377133308</v>
      </c>
      <c r="W36" s="59">
        <v>1.5848112800763978</v>
      </c>
      <c r="X36" s="69">
        <v>1.1677670100464042</v>
      </c>
      <c r="Y36" s="59">
        <v>3.1330853673650934</v>
      </c>
      <c r="Z36" s="65">
        <v>93.951963251859155</v>
      </c>
      <c r="AA36" s="60">
        <v>0.76928318421871766</v>
      </c>
      <c r="AB36" s="65">
        <v>91.950597703278433</v>
      </c>
      <c r="AC36" s="60">
        <v>2.2330587630516412</v>
      </c>
      <c r="AD36" s="65">
        <v>94.316947325304326</v>
      </c>
      <c r="AE36" s="59">
        <v>0.80386012763646419</v>
      </c>
      <c r="AF36" s="69">
        <v>2.3663496220258935</v>
      </c>
      <c r="AG36" s="60">
        <v>2.3489608953678318</v>
      </c>
      <c r="AH36" s="65">
        <v>82.572884972851313</v>
      </c>
      <c r="AI36" s="60">
        <v>1.0292080916082735</v>
      </c>
      <c r="AJ36" s="65">
        <v>73.872451000696003</v>
      </c>
      <c r="AK36" s="60">
        <v>3.9834994391771734</v>
      </c>
      <c r="AL36" s="65">
        <v>84.218084686236011</v>
      </c>
      <c r="AM36" s="59">
        <v>1.0262086835711968</v>
      </c>
      <c r="AN36" s="69">
        <v>10.345633685540008</v>
      </c>
      <c r="AO36" s="59">
        <v>4.1596521286898822</v>
      </c>
      <c r="AP36" s="65">
        <v>91.736954241941348</v>
      </c>
      <c r="AQ36" s="60">
        <v>0.85347632493611891</v>
      </c>
      <c r="AR36" s="65">
        <v>91.048266650505923</v>
      </c>
      <c r="AS36" s="60">
        <v>1.9474073943218708</v>
      </c>
      <c r="AT36" s="65">
        <v>91.83354072410792</v>
      </c>
      <c r="AU36" s="59">
        <v>0.96824949862784526</v>
      </c>
      <c r="AV36" s="69">
        <v>0.78527407360199675</v>
      </c>
      <c r="AW36" s="59">
        <v>2.2119175258741</v>
      </c>
      <c r="AX36" s="65">
        <v>90.694126274308005</v>
      </c>
      <c r="AY36" s="60">
        <v>1.1510731574584674</v>
      </c>
      <c r="AZ36" s="65">
        <v>90.76996838225007</v>
      </c>
      <c r="BA36" s="60">
        <v>1.8644815914583353</v>
      </c>
      <c r="BB36" s="65">
        <v>90.660923532944949</v>
      </c>
      <c r="BC36" s="59">
        <v>1.3054857530188118</v>
      </c>
      <c r="BD36" s="69">
        <v>-0.10904484930512126</v>
      </c>
      <c r="BE36" s="60">
        <v>2.1892682890517845</v>
      </c>
      <c r="BF36" s="65">
        <v>95.730751483086024</v>
      </c>
      <c r="BG36" s="60">
        <v>0.38918494832483175</v>
      </c>
      <c r="BH36" s="65">
        <v>93.203466312163641</v>
      </c>
      <c r="BI36" s="60">
        <v>1.3158456960714267</v>
      </c>
      <c r="BJ36" s="65">
        <v>96.202813575945143</v>
      </c>
      <c r="BK36" s="59">
        <v>0.44202115341870168</v>
      </c>
      <c r="BL36" s="69">
        <v>2.9993472637815017</v>
      </c>
      <c r="BM36" s="59">
        <v>1.4588079470198727</v>
      </c>
      <c r="BN36" s="69">
        <v>76.622449701388746</v>
      </c>
      <c r="BO36" s="60">
        <v>1.5512064284968365</v>
      </c>
      <c r="BP36" s="65">
        <v>65.528469142655737</v>
      </c>
      <c r="BQ36" s="60">
        <v>3.9704887443055132</v>
      </c>
      <c r="BR36" s="65">
        <v>78.95473566610643</v>
      </c>
      <c r="BS36" s="59">
        <v>1.6479251777479405</v>
      </c>
      <c r="BT36" s="69">
        <v>13.426266523450693</v>
      </c>
      <c r="BU36" s="59">
        <v>4.255770301240144</v>
      </c>
      <c r="BV36" s="65">
        <v>66.396629522752349</v>
      </c>
      <c r="BW36" s="60">
        <v>2.0935451391199456</v>
      </c>
      <c r="BX36" s="65">
        <v>62.438749013624012</v>
      </c>
      <c r="BY36" s="60">
        <v>3.4120792784798333</v>
      </c>
      <c r="BZ36" s="65">
        <v>67.179024780087047</v>
      </c>
      <c r="CA36" s="59">
        <v>2.3660769876793952</v>
      </c>
      <c r="CB36" s="69">
        <v>4.7402757664630357</v>
      </c>
      <c r="CC36" s="59">
        <v>3.97642517643505</v>
      </c>
      <c r="CD36" s="65">
        <v>47.867141233454802</v>
      </c>
      <c r="CE36" s="60">
        <v>2.0188495052997859</v>
      </c>
      <c r="CF36" s="65">
        <v>49.611596330957653</v>
      </c>
      <c r="CG36" s="60">
        <v>4.9465350400982215</v>
      </c>
      <c r="CH36" s="65">
        <v>47.385144325803019</v>
      </c>
      <c r="CI36" s="59">
        <v>2.4793703980949311</v>
      </c>
      <c r="CJ36" s="69">
        <v>-2.2264520051546342</v>
      </c>
      <c r="CK36" s="59">
        <v>6.0387168033108791</v>
      </c>
      <c r="CL36" s="65">
        <v>65.412721547010406</v>
      </c>
      <c r="CM36" s="60">
        <v>1.5907694407018753</v>
      </c>
      <c r="CN36" s="65">
        <v>63.484033613174716</v>
      </c>
      <c r="CO36" s="60">
        <v>4.2483486574683145</v>
      </c>
      <c r="CP36" s="65">
        <v>65.66974179414143</v>
      </c>
      <c r="CQ36" s="59">
        <v>1.9290406274183296</v>
      </c>
      <c r="CR36" s="69">
        <v>2.1857081809667136</v>
      </c>
      <c r="CS36" s="59">
        <v>5.0393114135318573</v>
      </c>
      <c r="CT36" s="65">
        <v>87.544979286652165</v>
      </c>
      <c r="CU36" s="60">
        <v>1.1803220064859914</v>
      </c>
      <c r="CV36" s="65">
        <v>85.923875468503681</v>
      </c>
      <c r="CW36" s="60">
        <v>2.6542907846949513</v>
      </c>
      <c r="CX36" s="65">
        <v>87.805220196166289</v>
      </c>
      <c r="CY36" s="59">
        <v>1.2699240994345884</v>
      </c>
      <c r="CZ36" s="69">
        <v>1.8813447276626079</v>
      </c>
      <c r="DA36" s="61">
        <v>2.8053710598232313</v>
      </c>
    </row>
    <row r="37" spans="1:105">
      <c r="A37" s="39" t="s">
        <v>92</v>
      </c>
      <c r="B37" s="65">
        <v>86.752250930814014</v>
      </c>
      <c r="C37" s="60">
        <v>0.62288388774564407</v>
      </c>
      <c r="D37" s="65">
        <v>83.154289273603936</v>
      </c>
      <c r="E37" s="60">
        <v>1.5798668570175047</v>
      </c>
      <c r="F37" s="65">
        <v>87.76307533141312</v>
      </c>
      <c r="G37" s="59">
        <v>0.6880178587584066</v>
      </c>
      <c r="H37" s="69">
        <v>4.6087860578091835</v>
      </c>
      <c r="I37" s="59">
        <v>1.7450634474172213</v>
      </c>
      <c r="J37" s="65">
        <v>85.35680290814318</v>
      </c>
      <c r="K37" s="60">
        <v>0.76641267989082784</v>
      </c>
      <c r="L37" s="65">
        <v>85.019755987439879</v>
      </c>
      <c r="M37" s="60">
        <v>1.6472184580411788</v>
      </c>
      <c r="N37" s="65">
        <v>85.392091468221622</v>
      </c>
      <c r="O37" s="59">
        <v>0.89355532825670558</v>
      </c>
      <c r="P37" s="69">
        <v>0.37233548078174294</v>
      </c>
      <c r="Q37" s="59">
        <v>1.9273564000658379</v>
      </c>
      <c r="R37" s="65">
        <v>88.653606437577835</v>
      </c>
      <c r="S37" s="60">
        <v>0.73953762424345226</v>
      </c>
      <c r="T37" s="65">
        <v>90.986121458438632</v>
      </c>
      <c r="U37" s="60">
        <v>1.3858758591374767</v>
      </c>
      <c r="V37" s="65">
        <v>88.159431302281263</v>
      </c>
      <c r="W37" s="59">
        <v>0.8236613513856873</v>
      </c>
      <c r="X37" s="69">
        <v>-2.826690156157369</v>
      </c>
      <c r="Y37" s="59">
        <v>1.5541265912970059</v>
      </c>
      <c r="Z37" s="65">
        <v>61.423121052083282</v>
      </c>
      <c r="AA37" s="60">
        <v>1.0056986887584609</v>
      </c>
      <c r="AB37" s="65">
        <v>58.053179769280717</v>
      </c>
      <c r="AC37" s="60">
        <v>2.2348927787998667</v>
      </c>
      <c r="AD37" s="65">
        <v>62.204986430248553</v>
      </c>
      <c r="AE37" s="59">
        <v>1.1806260852535704</v>
      </c>
      <c r="AF37" s="69">
        <v>4.1518066609678357</v>
      </c>
      <c r="AG37" s="60">
        <v>2.6207827262556895</v>
      </c>
      <c r="AH37" s="65">
        <v>84.62546896896734</v>
      </c>
      <c r="AI37" s="60">
        <v>0.77717539873693731</v>
      </c>
      <c r="AJ37" s="65">
        <v>84.449618205161869</v>
      </c>
      <c r="AK37" s="60">
        <v>1.6106264778060637</v>
      </c>
      <c r="AL37" s="65">
        <v>84.715118783984053</v>
      </c>
      <c r="AM37" s="59">
        <v>0.89852825170640238</v>
      </c>
      <c r="AN37" s="69">
        <v>0.26550057882218425</v>
      </c>
      <c r="AO37" s="59">
        <v>1.8771679872162204</v>
      </c>
      <c r="AP37" s="65">
        <v>87.652970425315033</v>
      </c>
      <c r="AQ37" s="60">
        <v>0.75380099753733054</v>
      </c>
      <c r="AR37" s="65">
        <v>86.531625485859379</v>
      </c>
      <c r="AS37" s="60">
        <v>1.5310559569229958</v>
      </c>
      <c r="AT37" s="65">
        <v>87.963076472145971</v>
      </c>
      <c r="AU37" s="59">
        <v>0.88710350362230961</v>
      </c>
      <c r="AV37" s="69">
        <v>1.4314509862865918</v>
      </c>
      <c r="AW37" s="59">
        <v>1.8344499641829171</v>
      </c>
      <c r="AX37" s="65">
        <v>81.011867285381982</v>
      </c>
      <c r="AY37" s="60">
        <v>1.073839214063083</v>
      </c>
      <c r="AZ37" s="65">
        <v>79.047570992855739</v>
      </c>
      <c r="BA37" s="60">
        <v>2.1500380022415935</v>
      </c>
      <c r="BB37" s="65">
        <v>81.56485421604674</v>
      </c>
      <c r="BC37" s="59">
        <v>1.1271689116381776</v>
      </c>
      <c r="BD37" s="69">
        <v>2.5172832231910007</v>
      </c>
      <c r="BE37" s="60">
        <v>2.2582020611848637</v>
      </c>
      <c r="BF37" s="65">
        <v>90.468616539212903</v>
      </c>
      <c r="BG37" s="60">
        <v>0.68967844266775991</v>
      </c>
      <c r="BH37" s="65">
        <v>87.547561482915697</v>
      </c>
      <c r="BI37" s="60">
        <v>1.3755378170538759</v>
      </c>
      <c r="BJ37" s="65">
        <v>91.4002970508826</v>
      </c>
      <c r="BK37" s="59">
        <v>0.70175942172535466</v>
      </c>
      <c r="BL37" s="69">
        <v>3.8527355679669029</v>
      </c>
      <c r="BM37" s="59">
        <v>1.4538357856734816</v>
      </c>
      <c r="BN37" s="69">
        <v>45.308326926516507</v>
      </c>
      <c r="BO37" s="60">
        <v>1.2374137801925547</v>
      </c>
      <c r="BP37" s="65">
        <v>43.767431170765178</v>
      </c>
      <c r="BQ37" s="60">
        <v>2.4432915595116778</v>
      </c>
      <c r="BR37" s="65">
        <v>45.626724305379049</v>
      </c>
      <c r="BS37" s="59">
        <v>1.3278089509031623</v>
      </c>
      <c r="BT37" s="69">
        <v>1.8592931346138712</v>
      </c>
      <c r="BU37" s="59">
        <v>2.5757056753391305</v>
      </c>
      <c r="BV37" s="65">
        <v>69.613638176182661</v>
      </c>
      <c r="BW37" s="60">
        <v>1.1760372006884581</v>
      </c>
      <c r="BX37" s="65">
        <v>64.943518067994987</v>
      </c>
      <c r="BY37" s="60">
        <v>2.3055839809074778</v>
      </c>
      <c r="BZ37" s="65">
        <v>70.809996579478764</v>
      </c>
      <c r="CA37" s="59">
        <v>1.1776016600884665</v>
      </c>
      <c r="CB37" s="69">
        <v>5.866478511483777</v>
      </c>
      <c r="CC37" s="59">
        <v>2.3189046408702714</v>
      </c>
      <c r="CD37" s="65">
        <v>48.372620533110918</v>
      </c>
      <c r="CE37" s="60">
        <v>1.4673170415885504</v>
      </c>
      <c r="CF37" s="65">
        <v>41.872374494839192</v>
      </c>
      <c r="CG37" s="60">
        <v>2.5500255087037238</v>
      </c>
      <c r="CH37" s="65">
        <v>50.02585639703284</v>
      </c>
      <c r="CI37" s="59">
        <v>1.5326744066234872</v>
      </c>
      <c r="CJ37" s="69">
        <v>8.1534819021936471</v>
      </c>
      <c r="CK37" s="59">
        <v>2.6345590661472325</v>
      </c>
      <c r="CL37" s="65">
        <v>46.541966721793443</v>
      </c>
      <c r="CM37" s="60">
        <v>1.434845702394911</v>
      </c>
      <c r="CN37" s="65">
        <v>44.264141179313746</v>
      </c>
      <c r="CO37" s="60">
        <v>2.323822317072993</v>
      </c>
      <c r="CP37" s="65">
        <v>47.086635034832319</v>
      </c>
      <c r="CQ37" s="59">
        <v>1.6001492096371068</v>
      </c>
      <c r="CR37" s="69">
        <v>2.822493855518573</v>
      </c>
      <c r="CS37" s="59">
        <v>2.5525075830317734</v>
      </c>
      <c r="CT37" s="65">
        <v>65.678932827306539</v>
      </c>
      <c r="CU37" s="60">
        <v>1.1685278788149258</v>
      </c>
      <c r="CV37" s="65">
        <v>60.531545753258008</v>
      </c>
      <c r="CW37" s="60">
        <v>2.5604202053650877</v>
      </c>
      <c r="CX37" s="65">
        <v>67.027747714020478</v>
      </c>
      <c r="CY37" s="59">
        <v>1.226713055692193</v>
      </c>
      <c r="CZ37" s="69">
        <v>6.4962019607624697</v>
      </c>
      <c r="DA37" s="61">
        <v>2.7444286577054058</v>
      </c>
    </row>
    <row r="38" spans="1:105">
      <c r="A38" s="39" t="s">
        <v>66</v>
      </c>
      <c r="B38" s="65">
        <v>88.584734593475005</v>
      </c>
      <c r="C38" s="60">
        <v>0.72009060705661099</v>
      </c>
      <c r="D38" s="65">
        <v>83.66845126751214</v>
      </c>
      <c r="E38" s="60">
        <v>3.2360424078652565</v>
      </c>
      <c r="F38" s="65">
        <v>89.302555113463598</v>
      </c>
      <c r="G38" s="59">
        <v>0.85857939408423622</v>
      </c>
      <c r="H38" s="69">
        <v>5.6341038459514579</v>
      </c>
      <c r="I38" s="59">
        <v>3.6456507833694793</v>
      </c>
      <c r="J38" s="65">
        <v>97.498412826133958</v>
      </c>
      <c r="K38" s="60">
        <v>0.35539113352563062</v>
      </c>
      <c r="L38" s="65">
        <v>98.661147040862133</v>
      </c>
      <c r="M38" s="60">
        <v>0.72044077248972382</v>
      </c>
      <c r="N38" s="65">
        <v>97.328800876380541</v>
      </c>
      <c r="O38" s="59">
        <v>0.40492276891277768</v>
      </c>
      <c r="P38" s="69">
        <v>-1.3323461644815922</v>
      </c>
      <c r="Q38" s="59">
        <v>0.8648249606391949</v>
      </c>
      <c r="R38" s="65">
        <v>72.596707897354449</v>
      </c>
      <c r="S38" s="60">
        <v>1.4575954670829623</v>
      </c>
      <c r="T38" s="65">
        <v>70.677027991028453</v>
      </c>
      <c r="U38" s="60">
        <v>3.4580647144855332</v>
      </c>
      <c r="V38" s="65">
        <v>72.851794591188792</v>
      </c>
      <c r="W38" s="59">
        <v>1.6062469773351771</v>
      </c>
      <c r="X38" s="69">
        <v>2.1747666001603392</v>
      </c>
      <c r="Y38" s="59">
        <v>3.8640339641920867</v>
      </c>
      <c r="Z38" s="65">
        <v>61.925441948269587</v>
      </c>
      <c r="AA38" s="60">
        <v>1.5223584632312932</v>
      </c>
      <c r="AB38" s="65">
        <v>66.323627336662298</v>
      </c>
      <c r="AC38" s="60">
        <v>4.5683209281522252</v>
      </c>
      <c r="AD38" s="65">
        <v>61.261839707383153</v>
      </c>
      <c r="AE38" s="59">
        <v>1.5213489551557475</v>
      </c>
      <c r="AF38" s="69">
        <v>-5.0617876292791451</v>
      </c>
      <c r="AG38" s="60">
        <v>4.6159102376542442</v>
      </c>
      <c r="AH38" s="65">
        <v>72.19984442073843</v>
      </c>
      <c r="AI38" s="60">
        <v>1.418373934483719</v>
      </c>
      <c r="AJ38" s="65">
        <v>62.995777372109437</v>
      </c>
      <c r="AK38" s="60">
        <v>4.5598904680160066</v>
      </c>
      <c r="AL38" s="65">
        <v>73.478213482538365</v>
      </c>
      <c r="AM38" s="59">
        <v>1.6862444331265305</v>
      </c>
      <c r="AN38" s="69">
        <v>10.482436110428928</v>
      </c>
      <c r="AO38" s="59">
        <v>5.3156796942975513</v>
      </c>
      <c r="AP38" s="65">
        <v>80.334854097626121</v>
      </c>
      <c r="AQ38" s="60">
        <v>1.0114344844244851</v>
      </c>
      <c r="AR38" s="65">
        <v>77.879072602474352</v>
      </c>
      <c r="AS38" s="60">
        <v>3.4249050359846249</v>
      </c>
      <c r="AT38" s="65">
        <v>80.633579023495201</v>
      </c>
      <c r="AU38" s="59">
        <v>1.0299818240585663</v>
      </c>
      <c r="AV38" s="69">
        <v>2.7545064210208494</v>
      </c>
      <c r="AW38" s="59">
        <v>3.510095906413718</v>
      </c>
      <c r="AX38" s="65">
        <v>74.134545943349579</v>
      </c>
      <c r="AY38" s="60">
        <v>1.8729781668834362</v>
      </c>
      <c r="AZ38" s="65">
        <v>68.833823485801489</v>
      </c>
      <c r="BA38" s="60">
        <v>4.6403507407211171</v>
      </c>
      <c r="BB38" s="65">
        <v>74.820080959942914</v>
      </c>
      <c r="BC38" s="59">
        <v>1.8049675523407174</v>
      </c>
      <c r="BD38" s="69">
        <v>5.986257474141425</v>
      </c>
      <c r="BE38" s="60">
        <v>4.2515319369140201</v>
      </c>
      <c r="BF38" s="65">
        <v>84.049741881551853</v>
      </c>
      <c r="BG38" s="60">
        <v>1.1584863158785035</v>
      </c>
      <c r="BH38" s="65">
        <v>79.249782073183979</v>
      </c>
      <c r="BI38" s="60">
        <v>3.3104719782558893</v>
      </c>
      <c r="BJ38" s="65">
        <v>84.686596866302295</v>
      </c>
      <c r="BK38" s="59">
        <v>1.1563974757860513</v>
      </c>
      <c r="BL38" s="69">
        <v>5.4368147931183159</v>
      </c>
      <c r="BM38" s="59">
        <v>3.3015476096089595</v>
      </c>
      <c r="BN38" s="69">
        <v>42.324566022101038</v>
      </c>
      <c r="BO38" s="60">
        <v>1.9296533906367952</v>
      </c>
      <c r="BP38" s="65">
        <v>36.999341041275898</v>
      </c>
      <c r="BQ38" s="60">
        <v>3.5762641668166921</v>
      </c>
      <c r="BR38" s="65">
        <v>43.045379517166381</v>
      </c>
      <c r="BS38" s="59">
        <v>1.9106702536648059</v>
      </c>
      <c r="BT38" s="69">
        <v>6.0460384758904837</v>
      </c>
      <c r="BU38" s="59">
        <v>3.2519836256263543</v>
      </c>
      <c r="BV38" s="65">
        <v>39.037325965169202</v>
      </c>
      <c r="BW38" s="60">
        <v>2.2253595223216469</v>
      </c>
      <c r="BX38" s="65">
        <v>33.838806743570217</v>
      </c>
      <c r="BY38" s="60">
        <v>3.780329428120071</v>
      </c>
      <c r="BZ38" s="65">
        <v>39.812445868315002</v>
      </c>
      <c r="CA38" s="59">
        <v>2.4047160572012864</v>
      </c>
      <c r="CB38" s="69">
        <v>5.9736391247447855</v>
      </c>
      <c r="CC38" s="59">
        <v>4.2232151680394132</v>
      </c>
      <c r="CD38" s="65">
        <v>43.958742283063167</v>
      </c>
      <c r="CE38" s="60">
        <v>1.9751754200649605</v>
      </c>
      <c r="CF38" s="65">
        <v>36.531253502273493</v>
      </c>
      <c r="CG38" s="60">
        <v>5.2471414237681406</v>
      </c>
      <c r="CH38" s="65">
        <v>45.059576470309068</v>
      </c>
      <c r="CI38" s="59">
        <v>1.9742007561702131</v>
      </c>
      <c r="CJ38" s="69">
        <v>8.5283229680355745</v>
      </c>
      <c r="CK38" s="59">
        <v>5.2368976810977754</v>
      </c>
      <c r="CL38" s="65">
        <v>28.017902002682732</v>
      </c>
      <c r="CM38" s="60">
        <v>1.6273471599072227</v>
      </c>
      <c r="CN38" s="65">
        <v>27.291720495017248</v>
      </c>
      <c r="CO38" s="60">
        <v>2.9787446679704006</v>
      </c>
      <c r="CP38" s="65">
        <v>28.1885375980197</v>
      </c>
      <c r="CQ38" s="59">
        <v>1.8235327092327411</v>
      </c>
      <c r="CR38" s="69">
        <v>0.89681710300245143</v>
      </c>
      <c r="CS38" s="59">
        <v>3.4971847823854758</v>
      </c>
      <c r="CT38" s="65">
        <v>73.957336043571658</v>
      </c>
      <c r="CU38" s="60">
        <v>1.516499623374064</v>
      </c>
      <c r="CV38" s="65">
        <v>68.464086005987525</v>
      </c>
      <c r="CW38" s="60">
        <v>4.6690864599153601</v>
      </c>
      <c r="CX38" s="65">
        <v>74.667234524337957</v>
      </c>
      <c r="CY38" s="59">
        <v>1.3276759687692878</v>
      </c>
      <c r="CZ38" s="69">
        <v>6.2031485183504316</v>
      </c>
      <c r="DA38" s="61">
        <v>4.227274791584172</v>
      </c>
    </row>
    <row r="39" spans="1:105">
      <c r="A39" s="39" t="s">
        <v>58</v>
      </c>
      <c r="B39" s="65">
        <v>89.01642488584524</v>
      </c>
      <c r="C39" s="60">
        <v>0.61142638813087358</v>
      </c>
      <c r="D39" s="65">
        <v>87.403582423107878</v>
      </c>
      <c r="E39" s="60">
        <v>2.9943564796562292</v>
      </c>
      <c r="F39" s="65">
        <v>89.135380716941839</v>
      </c>
      <c r="G39" s="59">
        <v>0.62647324453517816</v>
      </c>
      <c r="H39" s="69">
        <v>1.7317982938339611</v>
      </c>
      <c r="I39" s="59">
        <v>3.0975181769146012</v>
      </c>
      <c r="J39" s="65">
        <v>96.692684241692049</v>
      </c>
      <c r="K39" s="60">
        <v>0.37192346477149746</v>
      </c>
      <c r="L39" s="65">
        <v>97.408072170734897</v>
      </c>
      <c r="M39" s="60">
        <v>1.0021032087000448</v>
      </c>
      <c r="N39" s="65">
        <v>96.635270051820257</v>
      </c>
      <c r="O39" s="59">
        <v>0.37318280730221204</v>
      </c>
      <c r="P39" s="69">
        <v>-0.77280211891464035</v>
      </c>
      <c r="Q39" s="59">
        <v>0.97450877051554641</v>
      </c>
      <c r="R39" s="65">
        <v>91.178491534690437</v>
      </c>
      <c r="S39" s="60">
        <v>0.49797565373975156</v>
      </c>
      <c r="T39" s="65">
        <v>91.219537627683536</v>
      </c>
      <c r="U39" s="60">
        <v>1.8591800718570313</v>
      </c>
      <c r="V39" s="65">
        <v>91.168842850326214</v>
      </c>
      <c r="W39" s="59">
        <v>0.53025017904448302</v>
      </c>
      <c r="X39" s="69">
        <v>-5.0694777357321641E-2</v>
      </c>
      <c r="Y39" s="59">
        <v>1.9807856877486081</v>
      </c>
      <c r="Z39" s="65">
        <v>61.500760512824122</v>
      </c>
      <c r="AA39" s="60">
        <v>1.0430500345785176</v>
      </c>
      <c r="AB39" s="65">
        <v>67.150065736959291</v>
      </c>
      <c r="AC39" s="60">
        <v>3.2861799581656372</v>
      </c>
      <c r="AD39" s="65">
        <v>61.043581720613517</v>
      </c>
      <c r="AE39" s="59">
        <v>1.1381771738604693</v>
      </c>
      <c r="AF39" s="69">
        <v>-6.1064840163457745</v>
      </c>
      <c r="AG39" s="60">
        <v>3.6663875694599999</v>
      </c>
      <c r="AH39" s="65">
        <v>65.992310696149787</v>
      </c>
      <c r="AI39" s="60">
        <v>1.0055639166309751</v>
      </c>
      <c r="AJ39" s="65">
        <v>64.92052946242039</v>
      </c>
      <c r="AK39" s="60">
        <v>3.9115186497546626</v>
      </c>
      <c r="AL39" s="65">
        <v>66.049724027012104</v>
      </c>
      <c r="AM39" s="59">
        <v>0.963047449445807</v>
      </c>
      <c r="AN39" s="69">
        <v>1.1291945645917139</v>
      </c>
      <c r="AO39" s="59">
        <v>3.7800109765627048</v>
      </c>
      <c r="AP39" s="65">
        <v>69.103653073922587</v>
      </c>
      <c r="AQ39" s="60">
        <v>1.0613950523566993</v>
      </c>
      <c r="AR39" s="65">
        <v>74.738063195089026</v>
      </c>
      <c r="AS39" s="60">
        <v>3.5375646085555847</v>
      </c>
      <c r="AT39" s="65">
        <v>68.652954408238912</v>
      </c>
      <c r="AU39" s="59">
        <v>1.0930336547490209</v>
      </c>
      <c r="AV39" s="69">
        <v>-6.0851087868501139</v>
      </c>
      <c r="AW39" s="59">
        <v>3.6158873612966116</v>
      </c>
      <c r="AX39" s="65">
        <v>83.084985723723079</v>
      </c>
      <c r="AY39" s="60">
        <v>0.89900881008197542</v>
      </c>
      <c r="AZ39" s="65">
        <v>83.714358472511535</v>
      </c>
      <c r="BA39" s="60">
        <v>2.9076432400471806</v>
      </c>
      <c r="BB39" s="65">
        <v>83.024080030123997</v>
      </c>
      <c r="BC39" s="59">
        <v>0.98028162191150736</v>
      </c>
      <c r="BD39" s="69">
        <v>-0.69027844238753744</v>
      </c>
      <c r="BE39" s="60">
        <v>3.2149722114146377</v>
      </c>
      <c r="BF39" s="65">
        <v>95.271171505479501</v>
      </c>
      <c r="BG39" s="60">
        <v>0.38795745456806724</v>
      </c>
      <c r="BH39" s="65">
        <v>93.449355585539891</v>
      </c>
      <c r="BI39" s="60">
        <v>1.936695809325556</v>
      </c>
      <c r="BJ39" s="65">
        <v>95.406747095186788</v>
      </c>
      <c r="BK39" s="59">
        <v>0.40820831394874052</v>
      </c>
      <c r="BL39" s="69">
        <v>1.9573915096468966</v>
      </c>
      <c r="BM39" s="59">
        <v>2.0259994926402607</v>
      </c>
      <c r="BN39" s="69">
        <v>61.650694663131922</v>
      </c>
      <c r="BO39" s="60">
        <v>1.2692328947012848</v>
      </c>
      <c r="BP39" s="65">
        <v>57.776044227411369</v>
      </c>
      <c r="BQ39" s="60">
        <v>3.3522660832813673</v>
      </c>
      <c r="BR39" s="65">
        <v>61.920072013829227</v>
      </c>
      <c r="BS39" s="59">
        <v>1.3758806438461024</v>
      </c>
      <c r="BT39" s="69">
        <v>4.1440277864178583</v>
      </c>
      <c r="BU39" s="59">
        <v>3.8361901788254866</v>
      </c>
      <c r="BV39" s="65">
        <v>60.152704813615628</v>
      </c>
      <c r="BW39" s="60">
        <v>1.3388839378769333</v>
      </c>
      <c r="BX39" s="65">
        <v>55.588061691361979</v>
      </c>
      <c r="BY39" s="60">
        <v>3.6819144413558824</v>
      </c>
      <c r="BZ39" s="65">
        <v>60.526103789287063</v>
      </c>
      <c r="CA39" s="59">
        <v>1.3988063437721412</v>
      </c>
      <c r="CB39" s="69">
        <v>4.9380420979250843</v>
      </c>
      <c r="CC39" s="59">
        <v>3.8801046822701282</v>
      </c>
      <c r="CD39" s="65">
        <v>60.19534515331685</v>
      </c>
      <c r="CE39" s="60">
        <v>1.332772757545714</v>
      </c>
      <c r="CF39" s="65">
        <v>55.71739604960981</v>
      </c>
      <c r="CG39" s="60">
        <v>4.2275416296965229</v>
      </c>
      <c r="CH39" s="65">
        <v>60.567476188451863</v>
      </c>
      <c r="CI39" s="59">
        <v>1.4525420381989194</v>
      </c>
      <c r="CJ39" s="69">
        <v>4.8500801388420527</v>
      </c>
      <c r="CK39" s="59">
        <v>4.7008567539053514</v>
      </c>
      <c r="CL39" s="65">
        <v>18.270528079009569</v>
      </c>
      <c r="CM39" s="60">
        <v>0.98327222859740893</v>
      </c>
      <c r="CN39" s="65">
        <v>25.716952095466802</v>
      </c>
      <c r="CO39" s="60">
        <v>3.3998773585314455</v>
      </c>
      <c r="CP39" s="65">
        <v>17.706212601302031</v>
      </c>
      <c r="CQ39" s="59">
        <v>0.96805923761245716</v>
      </c>
      <c r="CR39" s="69">
        <v>-8.0107394941647705</v>
      </c>
      <c r="CS39" s="59">
        <v>3.3351183221860592</v>
      </c>
      <c r="CT39" s="65">
        <v>47.504374167024537</v>
      </c>
      <c r="CU39" s="60">
        <v>1.0242184363711375</v>
      </c>
      <c r="CV39" s="65">
        <v>52.24894723962089</v>
      </c>
      <c r="CW39" s="60">
        <v>3.5885821950198729</v>
      </c>
      <c r="CX39" s="65">
        <v>47.164881245761563</v>
      </c>
      <c r="CY39" s="59">
        <v>1.074777027369191</v>
      </c>
      <c r="CZ39" s="69">
        <v>-5.0840659938593262</v>
      </c>
      <c r="DA39" s="61">
        <v>3.7747838660849942</v>
      </c>
    </row>
    <row r="40" spans="1:105">
      <c r="A40" s="39" t="s">
        <v>76</v>
      </c>
      <c r="B40" s="65">
        <v>68.311353500569027</v>
      </c>
      <c r="C40" s="60">
        <v>1.2323000207434482</v>
      </c>
      <c r="D40" s="65">
        <v>68.454215080246527</v>
      </c>
      <c r="E40" s="60">
        <v>3.0890161033143118</v>
      </c>
      <c r="F40" s="65">
        <v>68.289199903621082</v>
      </c>
      <c r="G40" s="59">
        <v>1.2878446186105545</v>
      </c>
      <c r="H40" s="69">
        <v>-0.16501517662544529</v>
      </c>
      <c r="I40" s="59">
        <v>3.2353477458224176</v>
      </c>
      <c r="J40" s="65">
        <v>89.290359303196894</v>
      </c>
      <c r="K40" s="60">
        <v>0.76149975330804098</v>
      </c>
      <c r="L40" s="65">
        <v>86.934896618441584</v>
      </c>
      <c r="M40" s="60">
        <v>2.3191697893239445</v>
      </c>
      <c r="N40" s="65">
        <v>89.601052190563379</v>
      </c>
      <c r="O40" s="59">
        <v>0.85695435621499738</v>
      </c>
      <c r="P40" s="69">
        <v>2.6661555721217951</v>
      </c>
      <c r="Q40" s="59">
        <v>2.5763986566658854</v>
      </c>
      <c r="R40" s="65">
        <v>77.399810218171496</v>
      </c>
      <c r="S40" s="60">
        <v>1.1407524542739542</v>
      </c>
      <c r="T40" s="65">
        <v>78.976882793748828</v>
      </c>
      <c r="U40" s="60">
        <v>2.7191457272060258</v>
      </c>
      <c r="V40" s="65">
        <v>77.127807056777471</v>
      </c>
      <c r="W40" s="59">
        <v>1.3020060815096504</v>
      </c>
      <c r="X40" s="69">
        <v>-1.8490757369713577</v>
      </c>
      <c r="Y40" s="59">
        <v>3.204176129831513</v>
      </c>
      <c r="Z40" s="65">
        <v>89.286687141867731</v>
      </c>
      <c r="AA40" s="60">
        <v>0.90643158715439809</v>
      </c>
      <c r="AB40" s="65">
        <v>87.595670574335969</v>
      </c>
      <c r="AC40" s="60">
        <v>2.4169536000269232</v>
      </c>
      <c r="AD40" s="65">
        <v>89.503364732892265</v>
      </c>
      <c r="AE40" s="59">
        <v>0.91511090744385171</v>
      </c>
      <c r="AF40" s="69">
        <v>1.9076941585562963</v>
      </c>
      <c r="AG40" s="60">
        <v>2.4064156606539036</v>
      </c>
      <c r="AH40" s="65">
        <v>68.509191173067563</v>
      </c>
      <c r="AI40" s="60">
        <v>1.3966867336460418</v>
      </c>
      <c r="AJ40" s="65">
        <v>69.390850920308594</v>
      </c>
      <c r="AK40" s="60">
        <v>3.8995390907445606</v>
      </c>
      <c r="AL40" s="65">
        <v>68.360328905174498</v>
      </c>
      <c r="AM40" s="59">
        <v>1.3910465129668899</v>
      </c>
      <c r="AN40" s="69">
        <v>-1.0305220151340961</v>
      </c>
      <c r="AO40" s="59">
        <v>3.8553565353487538</v>
      </c>
      <c r="AP40" s="65">
        <v>75.994671431815249</v>
      </c>
      <c r="AQ40" s="60">
        <v>1.3475223513086927</v>
      </c>
      <c r="AR40" s="65">
        <v>76.21291129709266</v>
      </c>
      <c r="AS40" s="60">
        <v>2.8398071906930209</v>
      </c>
      <c r="AT40" s="65">
        <v>75.9122321081704</v>
      </c>
      <c r="AU40" s="59">
        <v>1.4181564640883997</v>
      </c>
      <c r="AV40" s="69">
        <v>-0.30067918892225975</v>
      </c>
      <c r="AW40" s="59">
        <v>2.9496594628522068</v>
      </c>
      <c r="AX40" s="65">
        <v>74.313841955952313</v>
      </c>
      <c r="AY40" s="60">
        <v>1.2634369439243358</v>
      </c>
      <c r="AZ40" s="65">
        <v>71.461794223632864</v>
      </c>
      <c r="BA40" s="60">
        <v>3.3794753457389146</v>
      </c>
      <c r="BB40" s="65">
        <v>74.662201982946769</v>
      </c>
      <c r="BC40" s="59">
        <v>1.2512654680526338</v>
      </c>
      <c r="BD40" s="69">
        <v>3.2004077593139044</v>
      </c>
      <c r="BE40" s="60">
        <v>3.2800891608285974</v>
      </c>
      <c r="BF40" s="65">
        <v>86.999181702488329</v>
      </c>
      <c r="BG40" s="60">
        <v>0.82278030862743268</v>
      </c>
      <c r="BH40" s="65">
        <v>83.926349311436482</v>
      </c>
      <c r="BI40" s="60">
        <v>2.174280754829407</v>
      </c>
      <c r="BJ40" s="65">
        <v>87.405166162240278</v>
      </c>
      <c r="BK40" s="59">
        <v>0.86237385973920666</v>
      </c>
      <c r="BL40" s="69">
        <v>3.4788168508037955</v>
      </c>
      <c r="BM40" s="59">
        <v>2.2479263884900686</v>
      </c>
      <c r="BN40" s="69">
        <v>31.167149403531429</v>
      </c>
      <c r="BO40" s="60">
        <v>1.2017030858694431</v>
      </c>
      <c r="BP40" s="65">
        <v>29.046366143985939</v>
      </c>
      <c r="BQ40" s="60">
        <v>3.4743018452395229</v>
      </c>
      <c r="BR40" s="65">
        <v>31.378361298173679</v>
      </c>
      <c r="BS40" s="59">
        <v>1.2008918833253739</v>
      </c>
      <c r="BT40" s="69">
        <v>2.3319951541877408</v>
      </c>
      <c r="BU40" s="59">
        <v>3.494208094204629</v>
      </c>
      <c r="BV40" s="65">
        <v>27.434018695893329</v>
      </c>
      <c r="BW40" s="60">
        <v>1.5061727474528417</v>
      </c>
      <c r="BX40" s="65">
        <v>25.985738706837751</v>
      </c>
      <c r="BY40" s="60">
        <v>3.3721882079677008</v>
      </c>
      <c r="BZ40" s="65">
        <v>27.654322484226402</v>
      </c>
      <c r="CA40" s="59">
        <v>1.6100354217517727</v>
      </c>
      <c r="CB40" s="69">
        <v>1.6685837773886512</v>
      </c>
      <c r="CC40" s="59">
        <v>3.5780086170549406</v>
      </c>
      <c r="CD40" s="65">
        <v>24.41241567617082</v>
      </c>
      <c r="CE40" s="60">
        <v>1.3248454157786895</v>
      </c>
      <c r="CF40" s="65">
        <v>20.272080293982921</v>
      </c>
      <c r="CG40" s="60">
        <v>2.904373233216309</v>
      </c>
      <c r="CH40" s="65">
        <v>25.052334891253309</v>
      </c>
      <c r="CI40" s="59">
        <v>1.4443722423485164</v>
      </c>
      <c r="CJ40" s="69">
        <v>4.7802545972703889</v>
      </c>
      <c r="CK40" s="59">
        <v>3.2143484727017206</v>
      </c>
      <c r="CL40" s="65">
        <v>24.05726201916556</v>
      </c>
      <c r="CM40" s="60">
        <v>1.1281444000132761</v>
      </c>
      <c r="CN40" s="65">
        <v>26.697772868395869</v>
      </c>
      <c r="CO40" s="60">
        <v>2.8357215585537494</v>
      </c>
      <c r="CP40" s="65">
        <v>23.59937459878585</v>
      </c>
      <c r="CQ40" s="59">
        <v>1.1643076123091742</v>
      </c>
      <c r="CR40" s="69">
        <v>-3.0983982696100192</v>
      </c>
      <c r="CS40" s="59">
        <v>2.9076536123354542</v>
      </c>
      <c r="CT40" s="65">
        <v>60.08024275254337</v>
      </c>
      <c r="CU40" s="60">
        <v>1.4069060690978215</v>
      </c>
      <c r="CV40" s="65">
        <v>55.182572097859847</v>
      </c>
      <c r="CW40" s="60">
        <v>3.4249118418514786</v>
      </c>
      <c r="CX40" s="65">
        <v>60.707371517897649</v>
      </c>
      <c r="CY40" s="59">
        <v>1.5076646883013021</v>
      </c>
      <c r="CZ40" s="69">
        <v>5.5247994200378017</v>
      </c>
      <c r="DA40" s="61">
        <v>3.6369489637088814</v>
      </c>
    </row>
    <row r="41" spans="1:105">
      <c r="A41" s="39" t="s">
        <v>2</v>
      </c>
      <c r="B41" s="65">
        <v>70.880504473156677</v>
      </c>
      <c r="C41" s="60">
        <v>1.5457100293939943</v>
      </c>
      <c r="D41" s="65">
        <v>72.721520974919514</v>
      </c>
      <c r="E41" s="60">
        <v>2.8475210990699344</v>
      </c>
      <c r="F41" s="65">
        <v>70.335919526532862</v>
      </c>
      <c r="G41" s="59">
        <v>1.6165710684478793</v>
      </c>
      <c r="H41" s="69">
        <v>-2.3856014483866517</v>
      </c>
      <c r="I41" s="59">
        <v>2.8850872319064167</v>
      </c>
      <c r="J41" s="65">
        <v>96.548013190235807</v>
      </c>
      <c r="K41" s="60">
        <v>0.54325935617855314</v>
      </c>
      <c r="L41" s="65">
        <v>95.703799423629505</v>
      </c>
      <c r="M41" s="60">
        <v>1.464921977652379</v>
      </c>
      <c r="N41" s="65">
        <v>96.979239564507552</v>
      </c>
      <c r="O41" s="59">
        <v>0.53434664556256473</v>
      </c>
      <c r="P41" s="69">
        <v>1.2754401408780467</v>
      </c>
      <c r="Q41" s="59">
        <v>1.6206562313613984</v>
      </c>
      <c r="R41" s="65">
        <v>75.643362505018274</v>
      </c>
      <c r="S41" s="60">
        <v>1.4867110801308387</v>
      </c>
      <c r="T41" s="65">
        <v>80.781958933256931</v>
      </c>
      <c r="U41" s="60">
        <v>2.6212576419422882</v>
      </c>
      <c r="V41" s="65">
        <v>73.812267264248959</v>
      </c>
      <c r="W41" s="59">
        <v>1.7427126479520127</v>
      </c>
      <c r="X41" s="69">
        <v>-6.9696916690079718</v>
      </c>
      <c r="Y41" s="59">
        <v>3.0449330275752917</v>
      </c>
      <c r="Z41" s="65">
        <v>68.389786260261843</v>
      </c>
      <c r="AA41" s="60">
        <v>1.8778013182876436</v>
      </c>
      <c r="AB41" s="65">
        <v>74.093694184012193</v>
      </c>
      <c r="AC41" s="60">
        <v>3.3331900819137306</v>
      </c>
      <c r="AD41" s="65">
        <v>66.268834882052914</v>
      </c>
      <c r="AE41" s="59">
        <v>2.2093079187721214</v>
      </c>
      <c r="AF41" s="69">
        <v>-7.8248593019592789</v>
      </c>
      <c r="AG41" s="60">
        <v>3.9334847419461476</v>
      </c>
      <c r="AH41" s="65">
        <v>60.654081644058607</v>
      </c>
      <c r="AI41" s="60">
        <v>1.5960678886694417</v>
      </c>
      <c r="AJ41" s="65">
        <v>63.797399997005343</v>
      </c>
      <c r="AK41" s="60">
        <v>3.0133476481287906</v>
      </c>
      <c r="AL41" s="65">
        <v>59.632187884061651</v>
      </c>
      <c r="AM41" s="59">
        <v>2.0317461343217902</v>
      </c>
      <c r="AN41" s="69">
        <v>-4.1652121129436921</v>
      </c>
      <c r="AO41" s="59">
        <v>3.7989609657046759</v>
      </c>
      <c r="AP41" s="65">
        <v>78.950459400315026</v>
      </c>
      <c r="AQ41" s="60">
        <v>1.3436199452182924</v>
      </c>
      <c r="AR41" s="65">
        <v>77.501423783934328</v>
      </c>
      <c r="AS41" s="60">
        <v>2.8600424713010608</v>
      </c>
      <c r="AT41" s="65">
        <v>79.534242614711019</v>
      </c>
      <c r="AU41" s="59">
        <v>1.6097502609034386</v>
      </c>
      <c r="AV41" s="69">
        <v>2.0328188307766908</v>
      </c>
      <c r="AW41" s="59">
        <v>3.4372850054429658</v>
      </c>
      <c r="AX41" s="65">
        <v>72.207225963982907</v>
      </c>
      <c r="AY41" s="60">
        <v>1.7925513920720073</v>
      </c>
      <c r="AZ41" s="65">
        <v>73.920597718506016</v>
      </c>
      <c r="BA41" s="60">
        <v>3.5359040066347895</v>
      </c>
      <c r="BB41" s="65">
        <v>71.595721009324038</v>
      </c>
      <c r="BC41" s="59">
        <v>2.0767403081266913</v>
      </c>
      <c r="BD41" s="69">
        <v>-2.3248767091819786</v>
      </c>
      <c r="BE41" s="60">
        <v>4.149331070915026</v>
      </c>
      <c r="BF41" s="65">
        <v>82.329715048313844</v>
      </c>
      <c r="BG41" s="60">
        <v>1.4399245335956765</v>
      </c>
      <c r="BH41" s="65">
        <v>83.243451755941805</v>
      </c>
      <c r="BI41" s="60">
        <v>2.6689700290911444</v>
      </c>
      <c r="BJ41" s="65">
        <v>82.052595140569039</v>
      </c>
      <c r="BK41" s="59">
        <v>1.5880403610194833</v>
      </c>
      <c r="BL41" s="69">
        <v>-1.1908566153727662</v>
      </c>
      <c r="BM41" s="59">
        <v>2.9715773266819356</v>
      </c>
      <c r="BN41" s="69">
        <v>44.590260799415731</v>
      </c>
      <c r="BO41" s="60">
        <v>1.5370209796904861</v>
      </c>
      <c r="BP41" s="65">
        <v>47.831678635751892</v>
      </c>
      <c r="BQ41" s="60">
        <v>3.4145192120670509</v>
      </c>
      <c r="BR41" s="65">
        <v>43.453246910204072</v>
      </c>
      <c r="BS41" s="59">
        <v>1.8132871580345147</v>
      </c>
      <c r="BT41" s="69">
        <v>-4.37843172554782</v>
      </c>
      <c r="BU41" s="59">
        <v>4.0179241072135845</v>
      </c>
      <c r="BV41" s="65">
        <v>58.019543015871207</v>
      </c>
      <c r="BW41" s="60">
        <v>2.053161343174124</v>
      </c>
      <c r="BX41" s="65">
        <v>68.810186552738401</v>
      </c>
      <c r="BY41" s="60">
        <v>2.966907806094444</v>
      </c>
      <c r="BZ41" s="65">
        <v>53.842914536344153</v>
      </c>
      <c r="CA41" s="59">
        <v>2.4843460239049904</v>
      </c>
      <c r="CB41" s="69">
        <v>-14.967272016394247</v>
      </c>
      <c r="CC41" s="59">
        <v>3.5568152435950346</v>
      </c>
      <c r="CD41" s="65">
        <v>57.374442238744763</v>
      </c>
      <c r="CE41" s="60">
        <v>2.0400180324818074</v>
      </c>
      <c r="CF41" s="65">
        <v>63.384448393555523</v>
      </c>
      <c r="CG41" s="60">
        <v>3.0011549219830265</v>
      </c>
      <c r="CH41" s="65">
        <v>54.96559622878803</v>
      </c>
      <c r="CI41" s="59">
        <v>2.4888961494183475</v>
      </c>
      <c r="CJ41" s="69">
        <v>-8.4188521647674932</v>
      </c>
      <c r="CK41" s="59">
        <v>3.7205412575789159</v>
      </c>
      <c r="CL41" s="65">
        <v>30.466075003508529</v>
      </c>
      <c r="CM41" s="60">
        <v>2.6318250982953875</v>
      </c>
      <c r="CN41" s="65">
        <v>32.129799623981938</v>
      </c>
      <c r="CO41" s="60">
        <v>3.7323307369016523</v>
      </c>
      <c r="CP41" s="65">
        <v>29.811175896309329</v>
      </c>
      <c r="CQ41" s="59">
        <v>2.8319020436127311</v>
      </c>
      <c r="CR41" s="69">
        <v>-2.3186237276726089</v>
      </c>
      <c r="CS41" s="59">
        <v>3.6917535436235935</v>
      </c>
      <c r="CT41" s="65">
        <v>65.296280264136129</v>
      </c>
      <c r="CU41" s="60">
        <v>1.8909590193679018</v>
      </c>
      <c r="CV41" s="65">
        <v>66.075505748434281</v>
      </c>
      <c r="CW41" s="60">
        <v>3.4679977257434662</v>
      </c>
      <c r="CX41" s="65">
        <v>64.995943044248165</v>
      </c>
      <c r="CY41" s="59">
        <v>2.0837617417852328</v>
      </c>
      <c r="CZ41" s="69">
        <v>-1.0795627041861167</v>
      </c>
      <c r="DA41" s="61">
        <v>3.7856028551360761</v>
      </c>
    </row>
    <row r="42" spans="1:105">
      <c r="A42" s="39" t="s">
        <v>93</v>
      </c>
      <c r="B42" s="65">
        <v>84.986263734698056</v>
      </c>
      <c r="C42" s="60">
        <v>0.8052260785483798</v>
      </c>
      <c r="D42" s="65">
        <v>87.768343044247317</v>
      </c>
      <c r="E42" s="60">
        <v>1.6403933241764574</v>
      </c>
      <c r="F42" s="65">
        <v>84.118516189495281</v>
      </c>
      <c r="G42" s="59">
        <v>0.94205579138115769</v>
      </c>
      <c r="H42" s="69">
        <v>-3.6498268547520354</v>
      </c>
      <c r="I42" s="59">
        <v>1.9339320097973234</v>
      </c>
      <c r="J42" s="65">
        <v>85.505517410669157</v>
      </c>
      <c r="K42" s="60">
        <v>0.81152878710223098</v>
      </c>
      <c r="L42" s="65">
        <v>83.687732825536955</v>
      </c>
      <c r="M42" s="60">
        <v>1.7386161735947274</v>
      </c>
      <c r="N42" s="65">
        <v>86.170072224848383</v>
      </c>
      <c r="O42" s="59">
        <v>0.87294268423439925</v>
      </c>
      <c r="P42" s="69">
        <v>2.482339399311428</v>
      </c>
      <c r="Q42" s="59">
        <v>1.8881916658664499</v>
      </c>
      <c r="R42" s="65">
        <v>88.446281428499546</v>
      </c>
      <c r="S42" s="60">
        <v>0.77583961363493292</v>
      </c>
      <c r="T42" s="65">
        <v>89.845314087593792</v>
      </c>
      <c r="U42" s="60">
        <v>1.6102255697753773</v>
      </c>
      <c r="V42" s="65">
        <v>87.992694526619132</v>
      </c>
      <c r="W42" s="59">
        <v>0.87241731287236768</v>
      </c>
      <c r="X42" s="69">
        <v>-1.8526195609746594</v>
      </c>
      <c r="Y42" s="59">
        <v>1.8020949552678971</v>
      </c>
      <c r="Z42" s="65">
        <v>87.400030115087759</v>
      </c>
      <c r="AA42" s="60">
        <v>0.77798786645821771</v>
      </c>
      <c r="AB42" s="65">
        <v>89.60118755622328</v>
      </c>
      <c r="AC42" s="60">
        <v>1.3510001999869838</v>
      </c>
      <c r="AD42" s="65">
        <v>86.676264547493759</v>
      </c>
      <c r="AE42" s="59">
        <v>0.98940713766321231</v>
      </c>
      <c r="AF42" s="69">
        <v>-2.9249230087295217</v>
      </c>
      <c r="AG42" s="60">
        <v>1.7642192455424375</v>
      </c>
      <c r="AH42" s="65">
        <v>81.077870683205674</v>
      </c>
      <c r="AI42" s="60">
        <v>0.8132444117555756</v>
      </c>
      <c r="AJ42" s="65">
        <v>80.846829348780616</v>
      </c>
      <c r="AK42" s="60">
        <v>2.071428944218944</v>
      </c>
      <c r="AL42" s="65">
        <v>81.27335860451052</v>
      </c>
      <c r="AM42" s="59">
        <v>1.0079423658217097</v>
      </c>
      <c r="AN42" s="69">
        <v>0.42652925572990341</v>
      </c>
      <c r="AO42" s="59">
        <v>2.5089334086509623</v>
      </c>
      <c r="AP42" s="65">
        <v>88.803208626835755</v>
      </c>
      <c r="AQ42" s="60">
        <v>0.74846621487007792</v>
      </c>
      <c r="AR42" s="65">
        <v>86.79086759182168</v>
      </c>
      <c r="AS42" s="60">
        <v>1.7966193838167452</v>
      </c>
      <c r="AT42" s="65">
        <v>89.456863531846778</v>
      </c>
      <c r="AU42" s="59">
        <v>0.7976724947949585</v>
      </c>
      <c r="AV42" s="69">
        <v>2.6659959400250983</v>
      </c>
      <c r="AW42" s="59">
        <v>1.9659184426123169</v>
      </c>
      <c r="AX42" s="65">
        <v>86.811931634754018</v>
      </c>
      <c r="AY42" s="60">
        <v>0.96105075361099579</v>
      </c>
      <c r="AZ42" s="65">
        <v>85.53815404071139</v>
      </c>
      <c r="BA42" s="60">
        <v>1.931784161052867</v>
      </c>
      <c r="BB42" s="65">
        <v>87.337170684317826</v>
      </c>
      <c r="BC42" s="59">
        <v>1.0041668422765673</v>
      </c>
      <c r="BD42" s="69">
        <v>1.7990166436064357</v>
      </c>
      <c r="BE42" s="60">
        <v>2.0542017899247971</v>
      </c>
      <c r="BF42" s="65">
        <v>93.632338408914464</v>
      </c>
      <c r="BG42" s="60">
        <v>0.56962738122948164</v>
      </c>
      <c r="BH42" s="65">
        <v>94.346329452733684</v>
      </c>
      <c r="BI42" s="60">
        <v>1.1311712631164017</v>
      </c>
      <c r="BJ42" s="65">
        <v>93.427614211524485</v>
      </c>
      <c r="BK42" s="59">
        <v>0.64625531311784434</v>
      </c>
      <c r="BL42" s="69">
        <v>-0.91871524120919901</v>
      </c>
      <c r="BM42" s="59">
        <v>1.2987559376183222</v>
      </c>
      <c r="BN42" s="69">
        <v>71.978372845521832</v>
      </c>
      <c r="BO42" s="60">
        <v>1.0232195309603553</v>
      </c>
      <c r="BP42" s="65">
        <v>70.83877623804095</v>
      </c>
      <c r="BQ42" s="60">
        <v>2.3443274546640809</v>
      </c>
      <c r="BR42" s="65">
        <v>72.381388417713438</v>
      </c>
      <c r="BS42" s="59">
        <v>1.120609775628455</v>
      </c>
      <c r="BT42" s="69">
        <v>1.5426121796724885</v>
      </c>
      <c r="BU42" s="59">
        <v>2.6413581846278271</v>
      </c>
      <c r="BV42" s="65">
        <v>47.025209263730531</v>
      </c>
      <c r="BW42" s="60">
        <v>1.5047790753914159</v>
      </c>
      <c r="BX42" s="65">
        <v>47.03018965405559</v>
      </c>
      <c r="BY42" s="60">
        <v>2.5285125611889674</v>
      </c>
      <c r="BZ42" s="65">
        <v>47.049732854895751</v>
      </c>
      <c r="CA42" s="59">
        <v>1.7343522042394544</v>
      </c>
      <c r="CB42" s="69">
        <v>1.9543200840161035E-2</v>
      </c>
      <c r="CC42" s="59">
        <v>2.8635230782303096</v>
      </c>
      <c r="CD42" s="65">
        <v>33.29431373912994</v>
      </c>
      <c r="CE42" s="60">
        <v>1.6270171449392388</v>
      </c>
      <c r="CF42" s="65">
        <v>32.338591555939232</v>
      </c>
      <c r="CG42" s="60">
        <v>2.3700772476954097</v>
      </c>
      <c r="CH42" s="65">
        <v>33.68605996107955</v>
      </c>
      <c r="CI42" s="59">
        <v>1.8561189115695629</v>
      </c>
      <c r="CJ42" s="69">
        <v>1.3474684051403187</v>
      </c>
      <c r="CK42" s="59">
        <v>2.6300212119234745</v>
      </c>
      <c r="CL42" s="65">
        <v>52.178007692248471</v>
      </c>
      <c r="CM42" s="60">
        <v>1.2916884351891291</v>
      </c>
      <c r="CN42" s="65">
        <v>51.875062749025133</v>
      </c>
      <c r="CO42" s="60">
        <v>2.9080365015501899</v>
      </c>
      <c r="CP42" s="65">
        <v>52.232018727681641</v>
      </c>
      <c r="CQ42" s="59">
        <v>1.4183298124052393</v>
      </c>
      <c r="CR42" s="69">
        <v>0.35695597865650797</v>
      </c>
      <c r="CS42" s="59">
        <v>3.220473463253958</v>
      </c>
      <c r="CT42" s="65">
        <v>87.587298107630332</v>
      </c>
      <c r="CU42" s="60">
        <v>0.76863514967590796</v>
      </c>
      <c r="CV42" s="65">
        <v>88.685795348002543</v>
      </c>
      <c r="CW42" s="60">
        <v>1.5018101550157104</v>
      </c>
      <c r="CX42" s="65">
        <v>87.225061083195783</v>
      </c>
      <c r="CY42" s="59">
        <v>0.88187478201874003</v>
      </c>
      <c r="CZ42" s="69">
        <v>-1.4607342648067601</v>
      </c>
      <c r="DA42" s="61">
        <v>1.7480098002115319</v>
      </c>
    </row>
    <row r="43" spans="1:105">
      <c r="A43" s="39" t="s">
        <v>106</v>
      </c>
      <c r="B43" s="65">
        <v>82.30921176949559</v>
      </c>
      <c r="C43" s="60">
        <v>1.2766519497864137</v>
      </c>
      <c r="D43" s="65">
        <v>82.997209888588458</v>
      </c>
      <c r="E43" s="60">
        <v>2.6463743500390349</v>
      </c>
      <c r="F43" s="65">
        <v>82.169198373148291</v>
      </c>
      <c r="G43" s="59">
        <v>1.4052758964124241</v>
      </c>
      <c r="H43" s="69">
        <v>-0.82801151544016705</v>
      </c>
      <c r="I43" s="59">
        <v>2.9063249613698505</v>
      </c>
      <c r="J43" s="65">
        <v>95.49256370024456</v>
      </c>
      <c r="K43" s="60">
        <v>0.7551082250731187</v>
      </c>
      <c r="L43" s="65">
        <v>93.199898333973181</v>
      </c>
      <c r="M43" s="60">
        <v>1.6245115844928095</v>
      </c>
      <c r="N43" s="65">
        <v>95.960493972718893</v>
      </c>
      <c r="O43" s="59">
        <v>0.70293184640617712</v>
      </c>
      <c r="P43" s="69">
        <v>2.7605956387457127</v>
      </c>
      <c r="Q43" s="59">
        <v>1.4702965344016998</v>
      </c>
      <c r="R43" s="65">
        <v>90.642177575278808</v>
      </c>
      <c r="S43" s="60">
        <v>1.1797446315842028</v>
      </c>
      <c r="T43" s="65">
        <v>90.37369120921241</v>
      </c>
      <c r="U43" s="60">
        <v>2.3646900355413298</v>
      </c>
      <c r="V43" s="65">
        <v>90.696975323034479</v>
      </c>
      <c r="W43" s="59">
        <v>1.2678663123773488</v>
      </c>
      <c r="X43" s="69">
        <v>0.32328411382206923</v>
      </c>
      <c r="Y43" s="59">
        <v>2.5067611826462621</v>
      </c>
      <c r="Z43" s="65">
        <v>55.08011178962321</v>
      </c>
      <c r="AA43" s="60">
        <v>1.7727850081402701</v>
      </c>
      <c r="AB43" s="65">
        <v>53.948000596503043</v>
      </c>
      <c r="AC43" s="60">
        <v>3.7150100899439975</v>
      </c>
      <c r="AD43" s="65">
        <v>55.311571642600242</v>
      </c>
      <c r="AE43" s="59">
        <v>1.7880229483711529</v>
      </c>
      <c r="AF43" s="69">
        <v>1.3635710460971993</v>
      </c>
      <c r="AG43" s="60">
        <v>3.631566194620373</v>
      </c>
      <c r="AH43" s="65">
        <v>66.715178759924612</v>
      </c>
      <c r="AI43" s="60">
        <v>1.797611969907178</v>
      </c>
      <c r="AJ43" s="65">
        <v>70.37019069570195</v>
      </c>
      <c r="AK43" s="60">
        <v>4.0720216717866968</v>
      </c>
      <c r="AL43" s="65">
        <v>65.967065090508925</v>
      </c>
      <c r="AM43" s="59">
        <v>2.0505291394519585</v>
      </c>
      <c r="AN43" s="69">
        <v>-4.4031256051930256</v>
      </c>
      <c r="AO43" s="59">
        <v>4.610472866938065</v>
      </c>
      <c r="AP43" s="65">
        <v>73.074288307235861</v>
      </c>
      <c r="AQ43" s="60">
        <v>1.6310784268855649</v>
      </c>
      <c r="AR43" s="65">
        <v>75.638300885952731</v>
      </c>
      <c r="AS43" s="60">
        <v>3.4334379028620314</v>
      </c>
      <c r="AT43" s="65">
        <v>72.550271008138509</v>
      </c>
      <c r="AU43" s="59">
        <v>1.7456595833038386</v>
      </c>
      <c r="AV43" s="69">
        <v>-3.0880298778142219</v>
      </c>
      <c r="AW43" s="59">
        <v>3.6545760086736285</v>
      </c>
      <c r="AX43" s="65">
        <v>63.108688109583362</v>
      </c>
      <c r="AY43" s="60">
        <v>2.2078791291029263</v>
      </c>
      <c r="AZ43" s="65">
        <v>69.446402131604231</v>
      </c>
      <c r="BA43" s="60">
        <v>3.3693283088615424</v>
      </c>
      <c r="BB43" s="65">
        <v>61.814294242267799</v>
      </c>
      <c r="BC43" s="59">
        <v>2.3705979463204261</v>
      </c>
      <c r="BD43" s="69">
        <v>-7.6321078893364316</v>
      </c>
      <c r="BE43" s="60">
        <v>3.5022739626283812</v>
      </c>
      <c r="BF43" s="65">
        <v>88.546795265786756</v>
      </c>
      <c r="BG43" s="60">
        <v>1.589879329839994</v>
      </c>
      <c r="BH43" s="65">
        <v>90.204039945115724</v>
      </c>
      <c r="BI43" s="60">
        <v>2.8495019364726812</v>
      </c>
      <c r="BJ43" s="65">
        <v>88.208553599225453</v>
      </c>
      <c r="BK43" s="59">
        <v>1.5876768324632244</v>
      </c>
      <c r="BL43" s="69">
        <v>-1.9954863458902707</v>
      </c>
      <c r="BM43" s="59">
        <v>2.5651769437452012</v>
      </c>
      <c r="BN43" s="69">
        <v>40.989303741224496</v>
      </c>
      <c r="BO43" s="60">
        <v>1.7866331792574408</v>
      </c>
      <c r="BP43" s="65">
        <v>44.858843748582792</v>
      </c>
      <c r="BQ43" s="60">
        <v>4.4387644642944748</v>
      </c>
      <c r="BR43" s="65">
        <v>40.197369050465667</v>
      </c>
      <c r="BS43" s="59">
        <v>1.6668488920588402</v>
      </c>
      <c r="BT43" s="69">
        <v>-4.6614746981171251</v>
      </c>
      <c r="BU43" s="59">
        <v>4.1720802896111824</v>
      </c>
      <c r="BV43" s="65">
        <v>54.062864466838157</v>
      </c>
      <c r="BW43" s="60">
        <v>2.3972146624473871</v>
      </c>
      <c r="BX43" s="65">
        <v>59.349536753008479</v>
      </c>
      <c r="BY43" s="60">
        <v>4.2034328073335985</v>
      </c>
      <c r="BZ43" s="65">
        <v>52.980846692043251</v>
      </c>
      <c r="CA43" s="59">
        <v>2.8016764607899085</v>
      </c>
      <c r="CB43" s="69">
        <v>-6.3686900609652284</v>
      </c>
      <c r="CC43" s="59">
        <v>5.1662127381748331</v>
      </c>
      <c r="CD43" s="65">
        <v>29.122534640726482</v>
      </c>
      <c r="CE43" s="60">
        <v>2.3686093719912402</v>
      </c>
      <c r="CF43" s="65">
        <v>28.049449161337851</v>
      </c>
      <c r="CG43" s="60">
        <v>3.5558658533295397</v>
      </c>
      <c r="CH43" s="65">
        <v>29.34111077183675</v>
      </c>
      <c r="CI43" s="59">
        <v>2.5858837643581789</v>
      </c>
      <c r="CJ43" s="69">
        <v>1.2916616104988989</v>
      </c>
      <c r="CK43" s="59">
        <v>3.8644969853485462</v>
      </c>
      <c r="CL43" s="65">
        <v>53.333959548742648</v>
      </c>
      <c r="CM43" s="60">
        <v>2.1876096516094465</v>
      </c>
      <c r="CN43" s="65">
        <v>61.472207361318873</v>
      </c>
      <c r="CO43" s="60">
        <v>4.5747938034968527</v>
      </c>
      <c r="CP43" s="65">
        <v>51.669979183487037</v>
      </c>
      <c r="CQ43" s="59">
        <v>2.4716981568202465</v>
      </c>
      <c r="CR43" s="69">
        <v>-9.8022281778318359</v>
      </c>
      <c r="CS43" s="59">
        <v>5.2769704412378671</v>
      </c>
      <c r="CT43" s="65">
        <v>68.862129496267073</v>
      </c>
      <c r="CU43" s="60">
        <v>1.862960884857799</v>
      </c>
      <c r="CV43" s="65">
        <v>68.825097525967863</v>
      </c>
      <c r="CW43" s="60">
        <v>3.2027422256709976</v>
      </c>
      <c r="CX43" s="65">
        <v>68.869700274213045</v>
      </c>
      <c r="CY43" s="59">
        <v>2.1642084922433602</v>
      </c>
      <c r="CZ43" s="69">
        <v>4.4602748245182511E-2</v>
      </c>
      <c r="DA43" s="61">
        <v>3.9187274479961345</v>
      </c>
    </row>
    <row r="44" spans="1:105">
      <c r="A44" s="39" t="s">
        <v>71</v>
      </c>
      <c r="B44" s="65">
        <v>77.980372610661192</v>
      </c>
      <c r="C44" s="60">
        <v>0.87416746992069772</v>
      </c>
      <c r="D44" s="65">
        <v>82.388676851830795</v>
      </c>
      <c r="E44" s="60">
        <v>1.3948999123611956</v>
      </c>
      <c r="F44" s="65">
        <v>76.624902313848708</v>
      </c>
      <c r="G44" s="59">
        <v>1.0126493759393678</v>
      </c>
      <c r="H44" s="69">
        <v>-5.7637745379820871</v>
      </c>
      <c r="I44" s="59">
        <v>1.6486668398888567</v>
      </c>
      <c r="J44" s="65">
        <v>92.655958158363575</v>
      </c>
      <c r="K44" s="60">
        <v>0.53210232310546135</v>
      </c>
      <c r="L44" s="65">
        <v>88.702215779535081</v>
      </c>
      <c r="M44" s="60">
        <v>1.4323574295761525</v>
      </c>
      <c r="N44" s="65">
        <v>93.93630499221392</v>
      </c>
      <c r="O44" s="59">
        <v>0.56453744061573219</v>
      </c>
      <c r="P44" s="69">
        <v>5.234089212678839</v>
      </c>
      <c r="Q44" s="59">
        <v>1.54118838205089</v>
      </c>
      <c r="R44" s="65">
        <v>65.062659054173238</v>
      </c>
      <c r="S44" s="60">
        <v>1.056057319762381</v>
      </c>
      <c r="T44" s="65">
        <v>63.020906150801402</v>
      </c>
      <c r="U44" s="60">
        <v>2.653228326754169</v>
      </c>
      <c r="V44" s="65">
        <v>65.714800060645942</v>
      </c>
      <c r="W44" s="59">
        <v>1.0419831476864758</v>
      </c>
      <c r="X44" s="69">
        <v>2.6938939098445402</v>
      </c>
      <c r="Y44" s="59">
        <v>2.717448267828813</v>
      </c>
      <c r="Z44" s="65">
        <v>70.804330515308337</v>
      </c>
      <c r="AA44" s="60">
        <v>0.98598960949302605</v>
      </c>
      <c r="AB44" s="65">
        <v>73.059289958030305</v>
      </c>
      <c r="AC44" s="60">
        <v>2.0800827673598499</v>
      </c>
      <c r="AD44" s="65">
        <v>70.053584534393181</v>
      </c>
      <c r="AE44" s="59">
        <v>1.1367867256214019</v>
      </c>
      <c r="AF44" s="69">
        <v>-3.0057054236371243</v>
      </c>
      <c r="AG44" s="60">
        <v>2.3735937476982807</v>
      </c>
      <c r="AH44" s="65">
        <v>77.185170389771585</v>
      </c>
      <c r="AI44" s="60">
        <v>0.9331903811743707</v>
      </c>
      <c r="AJ44" s="65">
        <v>76.273130680758271</v>
      </c>
      <c r="AK44" s="60">
        <v>1.7230371424712836</v>
      </c>
      <c r="AL44" s="65">
        <v>77.479616720407179</v>
      </c>
      <c r="AM44" s="59">
        <v>1.0560319485377145</v>
      </c>
      <c r="AN44" s="69">
        <v>1.2064860396489081</v>
      </c>
      <c r="AO44" s="59">
        <v>1.9119544038953953</v>
      </c>
      <c r="AP44" s="65">
        <v>76.300610124498888</v>
      </c>
      <c r="AQ44" s="60">
        <v>0.92928056873524789</v>
      </c>
      <c r="AR44" s="65">
        <v>73.847572728914884</v>
      </c>
      <c r="AS44" s="60">
        <v>1.8433534033593908</v>
      </c>
      <c r="AT44" s="65">
        <v>77.2451199980013</v>
      </c>
      <c r="AU44" s="59">
        <v>1.0890298613587628</v>
      </c>
      <c r="AV44" s="69">
        <v>3.3975472690864166</v>
      </c>
      <c r="AW44" s="59">
        <v>2.1337659485364835</v>
      </c>
      <c r="AX44" s="65">
        <v>69.267461421367912</v>
      </c>
      <c r="AY44" s="60">
        <v>1.0446258513605888</v>
      </c>
      <c r="AZ44" s="65">
        <v>69.440961233430528</v>
      </c>
      <c r="BA44" s="60">
        <v>2.2540463992879411</v>
      </c>
      <c r="BB44" s="65">
        <v>69.176660240434899</v>
      </c>
      <c r="BC44" s="59">
        <v>1.226166242631872</v>
      </c>
      <c r="BD44" s="69">
        <v>-0.26430099299562926</v>
      </c>
      <c r="BE44" s="60">
        <v>2.6386301713505467</v>
      </c>
      <c r="BF44" s="65">
        <v>86.508279676757056</v>
      </c>
      <c r="BG44" s="60">
        <v>0.67025811835660876</v>
      </c>
      <c r="BH44" s="65">
        <v>85.833531198257489</v>
      </c>
      <c r="BI44" s="60">
        <v>1.6355795731916529</v>
      </c>
      <c r="BJ44" s="65">
        <v>86.676642078114867</v>
      </c>
      <c r="BK44" s="59">
        <v>0.81182288249962475</v>
      </c>
      <c r="BL44" s="69">
        <v>0.84311087985737743</v>
      </c>
      <c r="BM44" s="59">
        <v>1.9412341756712821</v>
      </c>
      <c r="BN44" s="69">
        <v>33.228883736837517</v>
      </c>
      <c r="BO44" s="60">
        <v>1.0361781023858951</v>
      </c>
      <c r="BP44" s="65">
        <v>32.89304516255239</v>
      </c>
      <c r="BQ44" s="60">
        <v>2.3049717020188285</v>
      </c>
      <c r="BR44" s="65">
        <v>33.236865730809043</v>
      </c>
      <c r="BS44" s="59">
        <v>1.0958210576128509</v>
      </c>
      <c r="BT44" s="69">
        <v>0.3438205682566533</v>
      </c>
      <c r="BU44" s="59">
        <v>2.492814380276223</v>
      </c>
      <c r="BV44" s="65">
        <v>44.393640634473947</v>
      </c>
      <c r="BW44" s="60">
        <v>1.3967127461323285</v>
      </c>
      <c r="BX44" s="65">
        <v>41.220459485432777</v>
      </c>
      <c r="BY44" s="60">
        <v>2.2918178457216749</v>
      </c>
      <c r="BZ44" s="65">
        <v>45.275988177877622</v>
      </c>
      <c r="CA44" s="59">
        <v>1.560055137327599</v>
      </c>
      <c r="CB44" s="69">
        <v>4.0555286924448453</v>
      </c>
      <c r="CC44" s="59">
        <v>2.5156561594222424</v>
      </c>
      <c r="CD44" s="65">
        <v>39.15236422952961</v>
      </c>
      <c r="CE44" s="60">
        <v>1.4014267130411189</v>
      </c>
      <c r="CF44" s="65">
        <v>39.077368573316548</v>
      </c>
      <c r="CG44" s="60">
        <v>2.0753373163897826</v>
      </c>
      <c r="CH44" s="65">
        <v>39.158431501714112</v>
      </c>
      <c r="CI44" s="59">
        <v>1.5557756809211818</v>
      </c>
      <c r="CJ44" s="69">
        <v>8.1062928397564349E-2</v>
      </c>
      <c r="CK44" s="59">
        <v>2.2474077764557543</v>
      </c>
      <c r="CL44" s="65">
        <v>54.512414233013239</v>
      </c>
      <c r="CM44" s="60">
        <v>1.3440279752929276</v>
      </c>
      <c r="CN44" s="65">
        <v>50.021206682204991</v>
      </c>
      <c r="CO44" s="60">
        <v>2.3403946657544643</v>
      </c>
      <c r="CP44" s="65">
        <v>55.838540777571552</v>
      </c>
      <c r="CQ44" s="59">
        <v>1.5025581788288214</v>
      </c>
      <c r="CR44" s="69">
        <v>5.8173340953665615</v>
      </c>
      <c r="CS44" s="59">
        <v>2.5866812588957675</v>
      </c>
      <c r="CT44" s="65">
        <v>46.245460369058087</v>
      </c>
      <c r="CU44" s="60">
        <v>1.2527641627013872</v>
      </c>
      <c r="CV44" s="65">
        <v>46.255632685460228</v>
      </c>
      <c r="CW44" s="60">
        <v>2.3851544331648324</v>
      </c>
      <c r="CX44" s="65">
        <v>46.146443268455847</v>
      </c>
      <c r="CY44" s="59">
        <v>1.3584660003090623</v>
      </c>
      <c r="CZ44" s="69">
        <v>-0.10918941700438012</v>
      </c>
      <c r="DA44" s="61">
        <v>2.5526591978130893</v>
      </c>
    </row>
    <row r="45" spans="1:105">
      <c r="A45" s="39" t="s">
        <v>89</v>
      </c>
      <c r="B45" s="65">
        <v>86.871618672745527</v>
      </c>
      <c r="C45" s="60">
        <v>1.1068978261337088</v>
      </c>
      <c r="D45" s="65">
        <v>88.038429432294251</v>
      </c>
      <c r="E45" s="60">
        <v>2.5556928825652614</v>
      </c>
      <c r="F45" s="65">
        <v>86.593310736439932</v>
      </c>
      <c r="G45" s="59">
        <v>1.0296461912923436</v>
      </c>
      <c r="H45" s="69">
        <v>-1.445118695854319</v>
      </c>
      <c r="I45" s="59">
        <v>2.4262185403848497</v>
      </c>
      <c r="J45" s="65">
        <v>96.214553355416498</v>
      </c>
      <c r="K45" s="60">
        <v>0.54493761064929391</v>
      </c>
      <c r="L45" s="65">
        <v>94.7492522803866</v>
      </c>
      <c r="M45" s="60">
        <v>1.340552083683539</v>
      </c>
      <c r="N45" s="65">
        <v>96.578182486355828</v>
      </c>
      <c r="O45" s="59">
        <v>0.56895927781844235</v>
      </c>
      <c r="P45" s="69">
        <v>1.828930205969229</v>
      </c>
      <c r="Q45" s="59">
        <v>1.4163257124890214</v>
      </c>
      <c r="R45" s="65">
        <v>58.15160685098256</v>
      </c>
      <c r="S45" s="60">
        <v>1.4495695180882495</v>
      </c>
      <c r="T45" s="65">
        <v>61.79388837670016</v>
      </c>
      <c r="U45" s="60">
        <v>3.7683258815892398</v>
      </c>
      <c r="V45" s="65">
        <v>56.936002833118529</v>
      </c>
      <c r="W45" s="59">
        <v>1.4101249324388367</v>
      </c>
      <c r="X45" s="69">
        <v>-4.8578855435816308</v>
      </c>
      <c r="Y45" s="59">
        <v>3.895023444517637</v>
      </c>
      <c r="Z45" s="65">
        <v>78.701955125148345</v>
      </c>
      <c r="AA45" s="60">
        <v>1.2206311661473319</v>
      </c>
      <c r="AB45" s="65">
        <v>81.56159423136728</v>
      </c>
      <c r="AC45" s="60">
        <v>2.2426667011350294</v>
      </c>
      <c r="AD45" s="65">
        <v>77.928614299341803</v>
      </c>
      <c r="AE45" s="59">
        <v>1.3676451451690685</v>
      </c>
      <c r="AF45" s="69">
        <v>-3.6329799320254779</v>
      </c>
      <c r="AG45" s="60">
        <v>2.5666909210485889</v>
      </c>
      <c r="AH45" s="65">
        <v>70.791368132836141</v>
      </c>
      <c r="AI45" s="60">
        <v>1.3801284254072852</v>
      </c>
      <c r="AJ45" s="65">
        <v>72.366822206359828</v>
      </c>
      <c r="AK45" s="60">
        <v>3.2420325662855634</v>
      </c>
      <c r="AL45" s="65">
        <v>70.327355208238856</v>
      </c>
      <c r="AM45" s="59">
        <v>1.548908618189454</v>
      </c>
      <c r="AN45" s="69">
        <v>-2.0394669981209717</v>
      </c>
      <c r="AO45" s="59">
        <v>3.6117149005748792</v>
      </c>
      <c r="AP45" s="65">
        <v>81.652666325200258</v>
      </c>
      <c r="AQ45" s="60">
        <v>1.0340294607487552</v>
      </c>
      <c r="AR45" s="65">
        <v>81.049480480110006</v>
      </c>
      <c r="AS45" s="60">
        <v>2.6616000386826046</v>
      </c>
      <c r="AT45" s="65">
        <v>81.649273272588005</v>
      </c>
      <c r="AU45" s="59">
        <v>1.0261040758466946</v>
      </c>
      <c r="AV45" s="69">
        <v>0.59979279247799866</v>
      </c>
      <c r="AW45" s="59">
        <v>2.743237443113141</v>
      </c>
      <c r="AX45" s="65">
        <v>81.683545631492791</v>
      </c>
      <c r="AY45" s="60">
        <v>1.1065994245086441</v>
      </c>
      <c r="AZ45" s="65">
        <v>85.757934824715861</v>
      </c>
      <c r="BA45" s="60">
        <v>2.1808783023581695</v>
      </c>
      <c r="BB45" s="65">
        <v>80.407855888536915</v>
      </c>
      <c r="BC45" s="59">
        <v>1.3343978992690706</v>
      </c>
      <c r="BD45" s="69">
        <v>-5.3500789361789458</v>
      </c>
      <c r="BE45" s="60">
        <v>2.7365197746970602</v>
      </c>
      <c r="BF45" s="65">
        <v>88.305862377498542</v>
      </c>
      <c r="BG45" s="60">
        <v>0.92906674622192509</v>
      </c>
      <c r="BH45" s="65">
        <v>89.801402851123399</v>
      </c>
      <c r="BI45" s="60">
        <v>2.0434422410197088</v>
      </c>
      <c r="BJ45" s="65">
        <v>87.791619423636575</v>
      </c>
      <c r="BK45" s="59">
        <v>0.97992590574683913</v>
      </c>
      <c r="BL45" s="69">
        <v>-2.0097834274868234</v>
      </c>
      <c r="BM45" s="59">
        <v>2.1644321344843926</v>
      </c>
      <c r="BN45" s="69">
        <v>51.674277635716557</v>
      </c>
      <c r="BO45" s="60">
        <v>1.7412159996075744</v>
      </c>
      <c r="BP45" s="65">
        <v>53.234546835338527</v>
      </c>
      <c r="BQ45" s="60">
        <v>4.8378839069124693</v>
      </c>
      <c r="BR45" s="65">
        <v>51.162067560136059</v>
      </c>
      <c r="BS45" s="59">
        <v>1.6727247288218141</v>
      </c>
      <c r="BT45" s="69">
        <v>-2.0724792752024683</v>
      </c>
      <c r="BU45" s="59">
        <v>4.9632431892358548</v>
      </c>
      <c r="BV45" s="65">
        <v>56.550316372984518</v>
      </c>
      <c r="BW45" s="60">
        <v>1.7836831880690929</v>
      </c>
      <c r="BX45" s="65">
        <v>51.805988528931707</v>
      </c>
      <c r="BY45" s="60">
        <v>4.8041654620831578</v>
      </c>
      <c r="BZ45" s="65">
        <v>57.441893625508499</v>
      </c>
      <c r="CA45" s="59">
        <v>1.5987849246146733</v>
      </c>
      <c r="CB45" s="69">
        <v>5.6359050965767921</v>
      </c>
      <c r="CC45" s="59">
        <v>4.6928334872260988</v>
      </c>
      <c r="CD45" s="65">
        <v>48.953032649301363</v>
      </c>
      <c r="CE45" s="60">
        <v>1.7094364306420025</v>
      </c>
      <c r="CF45" s="65">
        <v>48.989557758723649</v>
      </c>
      <c r="CG45" s="60">
        <v>4.796718578716372</v>
      </c>
      <c r="CH45" s="65">
        <v>49.15001092396983</v>
      </c>
      <c r="CI45" s="59">
        <v>1.7070308768540379</v>
      </c>
      <c r="CJ45" s="69">
        <v>0.16045316524618158</v>
      </c>
      <c r="CK45" s="59">
        <v>5.0667064006048781</v>
      </c>
      <c r="CL45" s="65">
        <v>48.979155046559377</v>
      </c>
      <c r="CM45" s="60">
        <v>1.7654382362849703</v>
      </c>
      <c r="CN45" s="65">
        <v>45.581096271744102</v>
      </c>
      <c r="CO45" s="60">
        <v>5.1906668570873018</v>
      </c>
      <c r="CP45" s="65">
        <v>49.633884507980227</v>
      </c>
      <c r="CQ45" s="59">
        <v>1.635482718807719</v>
      </c>
      <c r="CR45" s="69">
        <v>4.0527882362361254</v>
      </c>
      <c r="CS45" s="59">
        <v>5.2450019706441662</v>
      </c>
      <c r="CT45" s="65">
        <v>67.657225485610269</v>
      </c>
      <c r="CU45" s="60">
        <v>1.3827516005673084</v>
      </c>
      <c r="CV45" s="65">
        <v>68.587444801636892</v>
      </c>
      <c r="CW45" s="60">
        <v>3.4864617270185438</v>
      </c>
      <c r="CX45" s="65">
        <v>67.107525193244925</v>
      </c>
      <c r="CY45" s="59">
        <v>1.3499421867024899</v>
      </c>
      <c r="CZ45" s="69">
        <v>-1.4799196083919668</v>
      </c>
      <c r="DA45" s="61">
        <v>3.5724779619552298</v>
      </c>
    </row>
    <row r="46" spans="1:105">
      <c r="A46" s="39" t="s">
        <v>103</v>
      </c>
      <c r="B46" s="65">
        <v>81.932446916010932</v>
      </c>
      <c r="C46" s="60">
        <v>0.72014693219328363</v>
      </c>
      <c r="D46" s="65">
        <v>79.165969380635403</v>
      </c>
      <c r="E46" s="60">
        <v>4.5589335319965372</v>
      </c>
      <c r="F46" s="65">
        <v>82.086930238969131</v>
      </c>
      <c r="G46" s="59">
        <v>0.71977706558225485</v>
      </c>
      <c r="H46" s="69">
        <v>2.9209608583337285</v>
      </c>
      <c r="I46" s="59">
        <v>4.5793514889322999</v>
      </c>
      <c r="J46" s="65">
        <v>80.788738474309767</v>
      </c>
      <c r="K46" s="60">
        <v>0.93899798688887626</v>
      </c>
      <c r="L46" s="65">
        <v>78.01352686378064</v>
      </c>
      <c r="M46" s="60">
        <v>4.9722080394565644</v>
      </c>
      <c r="N46" s="65">
        <v>80.860171252067261</v>
      </c>
      <c r="O46" s="59">
        <v>0.94076143959819036</v>
      </c>
      <c r="P46" s="69">
        <v>2.8466443882866201</v>
      </c>
      <c r="Q46" s="59">
        <v>4.9665686132822184</v>
      </c>
      <c r="R46" s="65">
        <v>92.912470684230314</v>
      </c>
      <c r="S46" s="60">
        <v>0.52193183613273098</v>
      </c>
      <c r="T46" s="65">
        <v>89.159215187113105</v>
      </c>
      <c r="U46" s="60">
        <v>3.0228928688493348</v>
      </c>
      <c r="V46" s="65">
        <v>93.057763934457384</v>
      </c>
      <c r="W46" s="59">
        <v>0.53131490726410879</v>
      </c>
      <c r="X46" s="69">
        <v>3.8985487473442788</v>
      </c>
      <c r="Y46" s="59">
        <v>3.0759295695818096</v>
      </c>
      <c r="Z46" s="65">
        <v>91.50199773984086</v>
      </c>
      <c r="AA46" s="60">
        <v>0.65089106095971305</v>
      </c>
      <c r="AB46" s="65">
        <v>93.008094766899958</v>
      </c>
      <c r="AC46" s="60">
        <v>2.8202762851156393</v>
      </c>
      <c r="AD46" s="65">
        <v>91.451835377329843</v>
      </c>
      <c r="AE46" s="59">
        <v>0.66029668498220717</v>
      </c>
      <c r="AF46" s="69">
        <v>-1.5562593895701156</v>
      </c>
      <c r="AG46" s="60">
        <v>2.8564863899425377</v>
      </c>
      <c r="AH46" s="65">
        <v>83.042323854832873</v>
      </c>
      <c r="AI46" s="60">
        <v>0.86898309177656186</v>
      </c>
      <c r="AJ46" s="65">
        <v>87.176898313600304</v>
      </c>
      <c r="AK46" s="60">
        <v>4.1234250152776566</v>
      </c>
      <c r="AL46" s="65">
        <v>82.94581042220824</v>
      </c>
      <c r="AM46" s="59">
        <v>0.88743266698702394</v>
      </c>
      <c r="AN46" s="69">
        <v>-4.2310878913920646</v>
      </c>
      <c r="AO46" s="59">
        <v>4.2257013441832525</v>
      </c>
      <c r="AP46" s="65">
        <v>85.329282965855342</v>
      </c>
      <c r="AQ46" s="60">
        <v>0.75588073829234814</v>
      </c>
      <c r="AR46" s="65">
        <v>84.393237206668985</v>
      </c>
      <c r="AS46" s="60">
        <v>4.3380862491821928</v>
      </c>
      <c r="AT46" s="65">
        <v>85.385856372536921</v>
      </c>
      <c r="AU46" s="59">
        <v>0.78374488297926237</v>
      </c>
      <c r="AV46" s="69">
        <v>0.99261916586793575</v>
      </c>
      <c r="AW46" s="59">
        <v>4.5110021574465433</v>
      </c>
      <c r="AX46" s="65">
        <v>82.961679468700012</v>
      </c>
      <c r="AY46" s="60">
        <v>0.85171820520100183</v>
      </c>
      <c r="AZ46" s="65">
        <v>83.520347443550222</v>
      </c>
      <c r="BA46" s="60">
        <v>4.2469044512802476</v>
      </c>
      <c r="BB46" s="65">
        <v>82.995332902811811</v>
      </c>
      <c r="BC46" s="59">
        <v>0.86917397905844895</v>
      </c>
      <c r="BD46" s="69">
        <v>-0.52501454073841103</v>
      </c>
      <c r="BE46" s="60">
        <v>4.3464827093015357</v>
      </c>
      <c r="BF46" s="65">
        <v>88.260116715271337</v>
      </c>
      <c r="BG46" s="60">
        <v>0.69475217681678703</v>
      </c>
      <c r="BH46" s="65">
        <v>87.941202436796161</v>
      </c>
      <c r="BI46" s="60">
        <v>3.8576823246003333</v>
      </c>
      <c r="BJ46" s="65">
        <v>88.262580083574193</v>
      </c>
      <c r="BK46" s="59">
        <v>0.69633442358147402</v>
      </c>
      <c r="BL46" s="69">
        <v>0.32137764677803204</v>
      </c>
      <c r="BM46" s="59">
        <v>3.8549386333946667</v>
      </c>
      <c r="BN46" s="69">
        <v>27.627936758959748</v>
      </c>
      <c r="BO46" s="60">
        <v>0.87767948747079616</v>
      </c>
      <c r="BP46" s="65">
        <v>32.222337986583568</v>
      </c>
      <c r="BQ46" s="60">
        <v>6.7156260468453022</v>
      </c>
      <c r="BR46" s="65">
        <v>27.484127329446459</v>
      </c>
      <c r="BS46" s="59">
        <v>0.92156571037880008</v>
      </c>
      <c r="BT46" s="69">
        <v>-4.7382106571371096</v>
      </c>
      <c r="BU46" s="59">
        <v>6.9615347412924686</v>
      </c>
      <c r="BV46" s="65">
        <v>40.691225682893759</v>
      </c>
      <c r="BW46" s="60">
        <v>1.3876011492823224</v>
      </c>
      <c r="BX46" s="65">
        <v>40.37805060244952</v>
      </c>
      <c r="BY46" s="60">
        <v>6.8696721603905759</v>
      </c>
      <c r="BZ46" s="65">
        <v>40.72513795637672</v>
      </c>
      <c r="CA46" s="59">
        <v>1.4082977964310037</v>
      </c>
      <c r="CB46" s="69">
        <v>0.34708735392720058</v>
      </c>
      <c r="CC46" s="59">
        <v>6.961059447697953</v>
      </c>
      <c r="CD46" s="65">
        <v>17.63733182855632</v>
      </c>
      <c r="CE46" s="60">
        <v>1.1633972826133545</v>
      </c>
      <c r="CF46" s="65">
        <v>24.787183287576639</v>
      </c>
      <c r="CG46" s="60">
        <v>5.3071210636484949</v>
      </c>
      <c r="CH46" s="65">
        <v>17.433837813082459</v>
      </c>
      <c r="CI46" s="59">
        <v>1.1659589502852683</v>
      </c>
      <c r="CJ46" s="69">
        <v>-7.35334547449418</v>
      </c>
      <c r="CK46" s="59">
        <v>5.2760901877283928</v>
      </c>
      <c r="CL46" s="65">
        <v>42.500999157566703</v>
      </c>
      <c r="CM46" s="60">
        <v>1.1477873544711898</v>
      </c>
      <c r="CN46" s="65">
        <v>27.149282702772521</v>
      </c>
      <c r="CO46" s="60">
        <v>5.7329471204487135</v>
      </c>
      <c r="CP46" s="65">
        <v>42.963920337856393</v>
      </c>
      <c r="CQ46" s="59">
        <v>1.1831352963495105</v>
      </c>
      <c r="CR46" s="69">
        <v>15.814637635083873</v>
      </c>
      <c r="CS46" s="59">
        <v>5.9280308725977813</v>
      </c>
      <c r="CT46" s="65">
        <v>76.831591964353009</v>
      </c>
      <c r="CU46" s="60">
        <v>0.79222637615769587</v>
      </c>
      <c r="CV46" s="65">
        <v>76.993686471070063</v>
      </c>
      <c r="CW46" s="60">
        <v>4.9040822075474857</v>
      </c>
      <c r="CX46" s="65">
        <v>76.835609169729054</v>
      </c>
      <c r="CY46" s="59">
        <v>0.7926208938271504</v>
      </c>
      <c r="CZ46" s="69">
        <v>-0.1580773013410095</v>
      </c>
      <c r="DA46" s="61">
        <v>4.9237947240860072</v>
      </c>
    </row>
    <row r="47" spans="1:105">
      <c r="A47" s="39" t="s">
        <v>74</v>
      </c>
      <c r="B47" s="65">
        <v>81.167968286061353</v>
      </c>
      <c r="C47" s="60">
        <v>0.84068339716034968</v>
      </c>
      <c r="D47" s="65">
        <v>81.769815179945581</v>
      </c>
      <c r="E47" s="60">
        <v>2.353574601433547</v>
      </c>
      <c r="F47" s="65">
        <v>81.038910184035231</v>
      </c>
      <c r="G47" s="59">
        <v>0.88519083538066667</v>
      </c>
      <c r="H47" s="69">
        <v>-0.73090499591035041</v>
      </c>
      <c r="I47" s="59">
        <v>2.4623169549684492</v>
      </c>
      <c r="J47" s="65">
        <v>86.899143410281866</v>
      </c>
      <c r="K47" s="60">
        <v>0.8687307522211456</v>
      </c>
      <c r="L47" s="65">
        <v>84.610558387162001</v>
      </c>
      <c r="M47" s="60">
        <v>2.2982434454397964</v>
      </c>
      <c r="N47" s="65">
        <v>87.211794507429119</v>
      </c>
      <c r="O47" s="59">
        <v>0.99601335501324872</v>
      </c>
      <c r="P47" s="69">
        <v>2.6012361202671173</v>
      </c>
      <c r="Q47" s="59">
        <v>2.6643818741597687</v>
      </c>
      <c r="R47" s="65">
        <v>84.551104051827082</v>
      </c>
      <c r="S47" s="60">
        <v>0.8545815301487073</v>
      </c>
      <c r="T47" s="65">
        <v>80.506160921524113</v>
      </c>
      <c r="U47" s="60">
        <v>2.4006559740992808</v>
      </c>
      <c r="V47" s="65">
        <v>85.125053798330242</v>
      </c>
      <c r="W47" s="59">
        <v>0.89955708834153358</v>
      </c>
      <c r="X47" s="69">
        <v>4.6188928768061288</v>
      </c>
      <c r="Y47" s="59">
        <v>2.5263054649918772</v>
      </c>
      <c r="Z47" s="65">
        <v>76.201890620395915</v>
      </c>
      <c r="AA47" s="60">
        <v>1.3584982336456606</v>
      </c>
      <c r="AB47" s="65">
        <v>71.860568139164926</v>
      </c>
      <c r="AC47" s="60">
        <v>4.1166744543918172</v>
      </c>
      <c r="AD47" s="65">
        <v>76.798087409790199</v>
      </c>
      <c r="AE47" s="59">
        <v>1.3001075529615271</v>
      </c>
      <c r="AF47" s="69">
        <v>4.9375192706252733</v>
      </c>
      <c r="AG47" s="60">
        <v>4.0267225590299436</v>
      </c>
      <c r="AH47" s="65">
        <v>71.574531812840576</v>
      </c>
      <c r="AI47" s="60">
        <v>1.1043382848747942</v>
      </c>
      <c r="AJ47" s="65">
        <v>72.390603444592955</v>
      </c>
      <c r="AK47" s="60">
        <v>2.6266044361523577</v>
      </c>
      <c r="AL47" s="65">
        <v>71.378328544512399</v>
      </c>
      <c r="AM47" s="59">
        <v>1.1598026877400702</v>
      </c>
      <c r="AN47" s="69">
        <v>-1.0122749000805555</v>
      </c>
      <c r="AO47" s="59">
        <v>2.7627786452996825</v>
      </c>
      <c r="AP47" s="65">
        <v>80.364173793219067</v>
      </c>
      <c r="AQ47" s="60">
        <v>0.91900229943929634</v>
      </c>
      <c r="AR47" s="65">
        <v>75.318970852022389</v>
      </c>
      <c r="AS47" s="60">
        <v>2.4077627401648103</v>
      </c>
      <c r="AT47" s="65">
        <v>81.077670160700805</v>
      </c>
      <c r="AU47" s="59">
        <v>0.93192453604545733</v>
      </c>
      <c r="AV47" s="69">
        <v>5.7586993086784162</v>
      </c>
      <c r="AW47" s="59">
        <v>2.4104000385075293</v>
      </c>
      <c r="AX47" s="65">
        <v>77.004013178070863</v>
      </c>
      <c r="AY47" s="60">
        <v>0.97713581876644573</v>
      </c>
      <c r="AZ47" s="65">
        <v>72.143358536088115</v>
      </c>
      <c r="BA47" s="60">
        <v>2.5383683664829211</v>
      </c>
      <c r="BB47" s="65">
        <v>77.936612088218808</v>
      </c>
      <c r="BC47" s="59">
        <v>1.0590568116597836</v>
      </c>
      <c r="BD47" s="69">
        <v>5.7932535521306932</v>
      </c>
      <c r="BE47" s="60">
        <v>2.6346369058081494</v>
      </c>
      <c r="BF47" s="65">
        <v>83.912038872903835</v>
      </c>
      <c r="BG47" s="60">
        <v>0.9726138030272734</v>
      </c>
      <c r="BH47" s="65">
        <v>83.581978954245258</v>
      </c>
      <c r="BI47" s="60">
        <v>2.0443927582937862</v>
      </c>
      <c r="BJ47" s="65">
        <v>83.920915764635765</v>
      </c>
      <c r="BK47" s="59">
        <v>0.97744850103161851</v>
      </c>
      <c r="BL47" s="69">
        <v>0.33893681039050705</v>
      </c>
      <c r="BM47" s="59">
        <v>1.9709533294394344</v>
      </c>
      <c r="BN47" s="69">
        <v>60.733153587695831</v>
      </c>
      <c r="BO47" s="60">
        <v>1.3601851213936713</v>
      </c>
      <c r="BP47" s="65">
        <v>54.497911058046512</v>
      </c>
      <c r="BQ47" s="60">
        <v>2.9523591324470919</v>
      </c>
      <c r="BR47" s="65">
        <v>61.579402364940407</v>
      </c>
      <c r="BS47" s="59">
        <v>1.4959834530322296</v>
      </c>
      <c r="BT47" s="69">
        <v>7.0814913068938949</v>
      </c>
      <c r="BU47" s="59">
        <v>3.1763104062296201</v>
      </c>
      <c r="BV47" s="65">
        <v>67.038406849081937</v>
      </c>
      <c r="BW47" s="60">
        <v>1.1951394523340091</v>
      </c>
      <c r="BX47" s="65">
        <v>58.958916297535623</v>
      </c>
      <c r="BY47" s="60">
        <v>2.8447501039808749</v>
      </c>
      <c r="BZ47" s="65">
        <v>68.179773335588564</v>
      </c>
      <c r="CA47" s="59">
        <v>1.2459680211389013</v>
      </c>
      <c r="CB47" s="69">
        <v>9.2208570380529409</v>
      </c>
      <c r="CC47" s="59">
        <v>2.8371242670302643</v>
      </c>
      <c r="CD47" s="65">
        <v>47.468183181345943</v>
      </c>
      <c r="CE47" s="60">
        <v>1.5326651563677498</v>
      </c>
      <c r="CF47" s="65">
        <v>40.645134365937849</v>
      </c>
      <c r="CG47" s="60">
        <v>3.6417202198854017</v>
      </c>
      <c r="CH47" s="65">
        <v>48.622957963493192</v>
      </c>
      <c r="CI47" s="59">
        <v>1.4910275555714554</v>
      </c>
      <c r="CJ47" s="69">
        <v>7.9778235975553429</v>
      </c>
      <c r="CK47" s="59">
        <v>3.4468439565660063</v>
      </c>
      <c r="CL47" s="65">
        <v>47.858470964348228</v>
      </c>
      <c r="CM47" s="60">
        <v>1.3346031155837694</v>
      </c>
      <c r="CN47" s="65">
        <v>34.059359929708947</v>
      </c>
      <c r="CO47" s="60">
        <v>3.7473218526966146</v>
      </c>
      <c r="CP47" s="65">
        <v>50.067177970258669</v>
      </c>
      <c r="CQ47" s="59">
        <v>1.5228322803544638</v>
      </c>
      <c r="CR47" s="69">
        <v>16.007818040549722</v>
      </c>
      <c r="CS47" s="59">
        <v>4.2360800423237075</v>
      </c>
      <c r="CT47" s="65">
        <v>67.490877105175642</v>
      </c>
      <c r="CU47" s="60">
        <v>1.2127505737195374</v>
      </c>
      <c r="CV47" s="65">
        <v>63.271131771038462</v>
      </c>
      <c r="CW47" s="60">
        <v>4.1278218313654635</v>
      </c>
      <c r="CX47" s="65">
        <v>68.30098795896555</v>
      </c>
      <c r="CY47" s="59">
        <v>1.239037650491122</v>
      </c>
      <c r="CZ47" s="69">
        <v>5.0298561879270878</v>
      </c>
      <c r="DA47" s="61">
        <v>4.2232026326465117</v>
      </c>
    </row>
    <row r="48" spans="1:105">
      <c r="A48" s="39" t="s">
        <v>60</v>
      </c>
      <c r="B48" s="65">
        <v>87.592636374492571</v>
      </c>
      <c r="C48" s="60">
        <v>0.9305629684711203</v>
      </c>
      <c r="D48" s="65">
        <v>86.128024081773816</v>
      </c>
      <c r="E48" s="60">
        <v>1.6924921012484655</v>
      </c>
      <c r="F48" s="65">
        <v>88.048806281695761</v>
      </c>
      <c r="G48" s="59">
        <v>0.98025875888331104</v>
      </c>
      <c r="H48" s="69">
        <v>1.9207821999219448</v>
      </c>
      <c r="I48" s="59">
        <v>1.7305690517810806</v>
      </c>
      <c r="J48" s="65">
        <v>94.963755132348709</v>
      </c>
      <c r="K48" s="60">
        <v>0.48122363706485588</v>
      </c>
      <c r="L48" s="65">
        <v>96.070770058161713</v>
      </c>
      <c r="M48" s="60">
        <v>0.93214258230119129</v>
      </c>
      <c r="N48" s="65">
        <v>94.66299137258865</v>
      </c>
      <c r="O48" s="59">
        <v>0.52715658563167034</v>
      </c>
      <c r="P48" s="69">
        <v>-1.4077786855730636</v>
      </c>
      <c r="Q48" s="59">
        <v>1.0180608765789432</v>
      </c>
      <c r="R48" s="65">
        <v>77.469976850472264</v>
      </c>
      <c r="S48" s="60">
        <v>0.95125689088479748</v>
      </c>
      <c r="T48" s="65">
        <v>74.471874832571501</v>
      </c>
      <c r="U48" s="60">
        <v>2.009856874186525</v>
      </c>
      <c r="V48" s="65">
        <v>78.252730922104604</v>
      </c>
      <c r="W48" s="59">
        <v>1.0896986660722896</v>
      </c>
      <c r="X48" s="69">
        <v>3.7808560895331027</v>
      </c>
      <c r="Y48" s="59">
        <v>2.3214798283913409</v>
      </c>
      <c r="Z48" s="65">
        <v>71.106091964537086</v>
      </c>
      <c r="AA48" s="60">
        <v>1.4764293042850203</v>
      </c>
      <c r="AB48" s="65">
        <v>66.825924315537662</v>
      </c>
      <c r="AC48" s="60">
        <v>3.1816660501987837</v>
      </c>
      <c r="AD48" s="65">
        <v>72.221593616743078</v>
      </c>
      <c r="AE48" s="59">
        <v>1.5388378860033296</v>
      </c>
      <c r="AF48" s="69">
        <v>5.395669301205416</v>
      </c>
      <c r="AG48" s="60">
        <v>3.3329691103988099</v>
      </c>
      <c r="AH48" s="65">
        <v>76.60429918291446</v>
      </c>
      <c r="AI48" s="60">
        <v>1.267784964532727</v>
      </c>
      <c r="AJ48" s="65">
        <v>72.647334823929128</v>
      </c>
      <c r="AK48" s="60">
        <v>2.4341951163717654</v>
      </c>
      <c r="AL48" s="65">
        <v>77.650623833004644</v>
      </c>
      <c r="AM48" s="59">
        <v>1.2357539978305456</v>
      </c>
      <c r="AN48" s="69">
        <v>5.003289009075516</v>
      </c>
      <c r="AO48" s="59">
        <v>2.2984039044905331</v>
      </c>
      <c r="AP48" s="65">
        <v>83.655202572363095</v>
      </c>
      <c r="AQ48" s="60">
        <v>1.0363760636265267</v>
      </c>
      <c r="AR48" s="65">
        <v>79.773497813730586</v>
      </c>
      <c r="AS48" s="60">
        <v>2.6826260837488061</v>
      </c>
      <c r="AT48" s="65">
        <v>84.675078695677783</v>
      </c>
      <c r="AU48" s="59">
        <v>0.8395842372389638</v>
      </c>
      <c r="AV48" s="69">
        <v>4.9015808819471971</v>
      </c>
      <c r="AW48" s="59">
        <v>2.4711626387549481</v>
      </c>
      <c r="AX48" s="65">
        <v>80.017831831150886</v>
      </c>
      <c r="AY48" s="60">
        <v>1.1876045564684632</v>
      </c>
      <c r="AZ48" s="65">
        <v>72.603048705319367</v>
      </c>
      <c r="BA48" s="60">
        <v>3.0871922108610987</v>
      </c>
      <c r="BB48" s="65">
        <v>81.984322592313433</v>
      </c>
      <c r="BC48" s="59">
        <v>1.0676764354794213</v>
      </c>
      <c r="BD48" s="69">
        <v>9.3812738869940659</v>
      </c>
      <c r="BE48" s="60">
        <v>3.0852316207068657</v>
      </c>
      <c r="BF48" s="65">
        <v>92.073772080093192</v>
      </c>
      <c r="BG48" s="60">
        <v>0.72847115780080962</v>
      </c>
      <c r="BH48" s="65">
        <v>89.138565617930198</v>
      </c>
      <c r="BI48" s="60">
        <v>1.5160707477412885</v>
      </c>
      <c r="BJ48" s="65">
        <v>92.845835372547853</v>
      </c>
      <c r="BK48" s="59">
        <v>0.68129291067731368</v>
      </c>
      <c r="BL48" s="69">
        <v>3.7072697546176556</v>
      </c>
      <c r="BM48" s="59">
        <v>1.3927650928707034</v>
      </c>
      <c r="BN48" s="69">
        <v>82.812903491297618</v>
      </c>
      <c r="BO48" s="60">
        <v>0.86202120247533942</v>
      </c>
      <c r="BP48" s="65">
        <v>78.243371678687538</v>
      </c>
      <c r="BQ48" s="60">
        <v>2.1599154585504596</v>
      </c>
      <c r="BR48" s="65">
        <v>84.015712885574331</v>
      </c>
      <c r="BS48" s="59">
        <v>1.0580539970881029</v>
      </c>
      <c r="BT48" s="69">
        <v>5.772341206886793</v>
      </c>
      <c r="BU48" s="59">
        <v>2.6033393895134176</v>
      </c>
      <c r="BV48" s="65">
        <v>37.504299610748411</v>
      </c>
      <c r="BW48" s="60">
        <v>1.3314824756969643</v>
      </c>
      <c r="BX48" s="65">
        <v>33.907710341991347</v>
      </c>
      <c r="BY48" s="60">
        <v>2.8118567492453352</v>
      </c>
      <c r="BZ48" s="65">
        <v>38.411964109413027</v>
      </c>
      <c r="CA48" s="59">
        <v>1.3091496715697104</v>
      </c>
      <c r="CB48" s="69">
        <v>4.5042537674216803</v>
      </c>
      <c r="CC48" s="59">
        <v>2.7208670092528049</v>
      </c>
      <c r="CD48" s="65">
        <v>36.442329707607627</v>
      </c>
      <c r="CE48" s="60">
        <v>1.6275614537716718</v>
      </c>
      <c r="CF48" s="65">
        <v>33.128669177579411</v>
      </c>
      <c r="CG48" s="60">
        <v>2.4794826201794229</v>
      </c>
      <c r="CH48" s="65">
        <v>37.264669198123812</v>
      </c>
      <c r="CI48" s="59">
        <v>1.6693205855197495</v>
      </c>
      <c r="CJ48" s="69">
        <v>4.136000020544401</v>
      </c>
      <c r="CK48" s="59">
        <v>2.3123872978657252</v>
      </c>
      <c r="CL48" s="65">
        <v>30.214681275729632</v>
      </c>
      <c r="CM48" s="60">
        <v>1.4040509655106723</v>
      </c>
      <c r="CN48" s="65">
        <v>32.760080570291663</v>
      </c>
      <c r="CO48" s="60">
        <v>2.420888027370133</v>
      </c>
      <c r="CP48" s="65">
        <v>29.47698567261784</v>
      </c>
      <c r="CQ48" s="59">
        <v>1.4396194715847441</v>
      </c>
      <c r="CR48" s="69">
        <v>-3.2830948976738235</v>
      </c>
      <c r="CS48" s="59">
        <v>2.3857010579010298</v>
      </c>
      <c r="CT48" s="65">
        <v>55.728928345266041</v>
      </c>
      <c r="CU48" s="60">
        <v>1.6371690993848473</v>
      </c>
      <c r="CV48" s="65">
        <v>56.42994158888861</v>
      </c>
      <c r="CW48" s="60">
        <v>3.0773181721801888</v>
      </c>
      <c r="CX48" s="65">
        <v>55.598963712927997</v>
      </c>
      <c r="CY48" s="59">
        <v>1.6743835420331517</v>
      </c>
      <c r="CZ48" s="69">
        <v>-0.83097787596061323</v>
      </c>
      <c r="DA48" s="61">
        <v>3.0228992964594563</v>
      </c>
    </row>
    <row r="49" spans="1:105">
      <c r="A49" s="39" t="s">
        <v>109</v>
      </c>
      <c r="B49" s="65">
        <v>74.842517703956617</v>
      </c>
      <c r="C49" s="60">
        <v>1.1058413712410531</v>
      </c>
      <c r="D49" s="65">
        <v>75.427997823675454</v>
      </c>
      <c r="E49" s="60">
        <v>2.4556841876631648</v>
      </c>
      <c r="F49" s="65">
        <v>74.98783665903315</v>
      </c>
      <c r="G49" s="59">
        <v>1.1612992782527345</v>
      </c>
      <c r="H49" s="69">
        <v>-0.44016116464230493</v>
      </c>
      <c r="I49" s="59">
        <v>2.5773231422827041</v>
      </c>
      <c r="J49" s="65">
        <v>96.721831337163238</v>
      </c>
      <c r="K49" s="60">
        <v>0.52681956393615659</v>
      </c>
      <c r="L49" s="65">
        <v>95.166474075382865</v>
      </c>
      <c r="M49" s="60">
        <v>1.6332877779347559</v>
      </c>
      <c r="N49" s="65">
        <v>97.1995210584452</v>
      </c>
      <c r="O49" s="59">
        <v>0.52350597569846058</v>
      </c>
      <c r="P49" s="69">
        <v>2.0330469830623343</v>
      </c>
      <c r="Q49" s="59">
        <v>1.6857861436187394</v>
      </c>
      <c r="R49" s="65">
        <v>88.403692621214304</v>
      </c>
      <c r="S49" s="60">
        <v>0.98814983077955543</v>
      </c>
      <c r="T49" s="65">
        <v>86.746270033859048</v>
      </c>
      <c r="U49" s="60">
        <v>1.9970302143769223</v>
      </c>
      <c r="V49" s="65">
        <v>88.78614456338039</v>
      </c>
      <c r="W49" s="59">
        <v>1.1407520890239504</v>
      </c>
      <c r="X49" s="69">
        <v>2.0398745295213416</v>
      </c>
      <c r="Y49" s="59">
        <v>2.2940260326217978</v>
      </c>
      <c r="Z49" s="65">
        <v>81.263222598055776</v>
      </c>
      <c r="AA49" s="60">
        <v>1.0722182737162547</v>
      </c>
      <c r="AB49" s="65">
        <v>78.544175583239465</v>
      </c>
      <c r="AC49" s="60">
        <v>2.7663791566594611</v>
      </c>
      <c r="AD49" s="65">
        <v>82.647317425621011</v>
      </c>
      <c r="AE49" s="59">
        <v>1.0586260972620358</v>
      </c>
      <c r="AF49" s="69">
        <v>4.1031418423815467</v>
      </c>
      <c r="AG49" s="60">
        <v>2.8901713014440737</v>
      </c>
      <c r="AH49" s="65">
        <v>83.456298012308508</v>
      </c>
      <c r="AI49" s="60">
        <v>1.1105990842521924</v>
      </c>
      <c r="AJ49" s="65">
        <v>82.488821483803605</v>
      </c>
      <c r="AK49" s="60">
        <v>2.6314322859795918</v>
      </c>
      <c r="AL49" s="65">
        <v>84.069989330282965</v>
      </c>
      <c r="AM49" s="59">
        <v>1.163561794388742</v>
      </c>
      <c r="AN49" s="69">
        <v>1.5811678464793602</v>
      </c>
      <c r="AO49" s="59">
        <v>2.7580838348184051</v>
      </c>
      <c r="AP49" s="65">
        <v>90.879232209636911</v>
      </c>
      <c r="AQ49" s="60">
        <v>0.71120035023323869</v>
      </c>
      <c r="AR49" s="65">
        <v>88.35018823143551</v>
      </c>
      <c r="AS49" s="60">
        <v>2.0815267404564515</v>
      </c>
      <c r="AT49" s="65">
        <v>91.223139466105167</v>
      </c>
      <c r="AU49" s="59">
        <v>0.82623701914330416</v>
      </c>
      <c r="AV49" s="69">
        <v>2.8729512346696566</v>
      </c>
      <c r="AW49" s="59">
        <v>2.3736534419224879</v>
      </c>
      <c r="AX49" s="65">
        <v>90.934125086714374</v>
      </c>
      <c r="AY49" s="60">
        <v>0.84877887782664785</v>
      </c>
      <c r="AZ49" s="65">
        <v>88.611260736968788</v>
      </c>
      <c r="BA49" s="60">
        <v>2.2466638931555214</v>
      </c>
      <c r="BB49" s="65">
        <v>91.129580769870529</v>
      </c>
      <c r="BC49" s="59">
        <v>0.93475567147464345</v>
      </c>
      <c r="BD49" s="69">
        <v>2.518320032901741</v>
      </c>
      <c r="BE49" s="60">
        <v>2.3878116883106348</v>
      </c>
      <c r="BF49" s="65">
        <v>90.025640886682154</v>
      </c>
      <c r="BG49" s="60">
        <v>0.90714593151803036</v>
      </c>
      <c r="BH49" s="65">
        <v>88.702080125571968</v>
      </c>
      <c r="BI49" s="60">
        <v>2.3545436791650229</v>
      </c>
      <c r="BJ49" s="65">
        <v>90.335217232154392</v>
      </c>
      <c r="BK49" s="59">
        <v>1.0528151836503667</v>
      </c>
      <c r="BL49" s="69">
        <v>1.6331371065824243</v>
      </c>
      <c r="BM49" s="59">
        <v>2.6377990358437313</v>
      </c>
      <c r="BN49" s="69">
        <v>71.736163057420583</v>
      </c>
      <c r="BO49" s="60">
        <v>1.2579953390077674</v>
      </c>
      <c r="BP49" s="65">
        <v>71.073322232294743</v>
      </c>
      <c r="BQ49" s="60">
        <v>3.2585926278529191</v>
      </c>
      <c r="BR49" s="65">
        <v>71.856133461359079</v>
      </c>
      <c r="BS49" s="59">
        <v>1.4973025282739105</v>
      </c>
      <c r="BT49" s="69">
        <v>0.78281122906433609</v>
      </c>
      <c r="BU49" s="59">
        <v>3.7463507299524679</v>
      </c>
      <c r="BV49" s="65">
        <v>50.125042182054763</v>
      </c>
      <c r="BW49" s="60">
        <v>1.8308722049187052</v>
      </c>
      <c r="BX49" s="65">
        <v>44.228708450617553</v>
      </c>
      <c r="BY49" s="60">
        <v>3.458682603551162</v>
      </c>
      <c r="BZ49" s="65">
        <v>50.741533895883371</v>
      </c>
      <c r="CA49" s="59">
        <v>2.0345449940334626</v>
      </c>
      <c r="CB49" s="69">
        <v>6.5128254452658183</v>
      </c>
      <c r="CC49" s="59">
        <v>3.9554570076965625</v>
      </c>
      <c r="CD49" s="65">
        <v>57.460122186725371</v>
      </c>
      <c r="CE49" s="60">
        <v>1.5853638178611684</v>
      </c>
      <c r="CF49" s="65">
        <v>52.689225652335878</v>
      </c>
      <c r="CG49" s="60">
        <v>3.4056303728579413</v>
      </c>
      <c r="CH49" s="65">
        <v>58.096678393272882</v>
      </c>
      <c r="CI49" s="59">
        <v>1.9337025145568614</v>
      </c>
      <c r="CJ49" s="69">
        <v>5.4074527409370035</v>
      </c>
      <c r="CK49" s="59">
        <v>4.1423179468186202</v>
      </c>
      <c r="CL49" s="65">
        <v>36.896161813067188</v>
      </c>
      <c r="CM49" s="60">
        <v>1.6140455533839975</v>
      </c>
      <c r="CN49" s="65">
        <v>42.530302271631953</v>
      </c>
      <c r="CO49" s="60">
        <v>3.4199379389662021</v>
      </c>
      <c r="CP49" s="65">
        <v>34.794154174931712</v>
      </c>
      <c r="CQ49" s="59">
        <v>1.8045972313355312</v>
      </c>
      <c r="CR49" s="69">
        <v>-7.7361480967002407</v>
      </c>
      <c r="CS49" s="59">
        <v>3.8211841432216307</v>
      </c>
      <c r="CT49" s="65">
        <v>75.814036104307633</v>
      </c>
      <c r="CU49" s="60">
        <v>1.5177870157394635</v>
      </c>
      <c r="CV49" s="65">
        <v>78.579032427814681</v>
      </c>
      <c r="CW49" s="60">
        <v>2.8898116285125077</v>
      </c>
      <c r="CX49" s="65">
        <v>74.362438888786556</v>
      </c>
      <c r="CY49" s="59">
        <v>1.8961188670483333</v>
      </c>
      <c r="CZ49" s="69">
        <v>-4.2165935390281248</v>
      </c>
      <c r="DA49" s="61">
        <v>3.5868327740538333</v>
      </c>
    </row>
    <row r="50" spans="1:105">
      <c r="A50" s="39" t="s">
        <v>102</v>
      </c>
      <c r="B50" s="65">
        <v>90.550773835272508</v>
      </c>
      <c r="C50" s="60">
        <v>0.51418605872977963</v>
      </c>
      <c r="D50" s="65">
        <v>90.094669414605917</v>
      </c>
      <c r="E50" s="60">
        <v>0.85953015991789328</v>
      </c>
      <c r="F50" s="65">
        <v>90.701217660099488</v>
      </c>
      <c r="G50" s="59">
        <v>0.69248910244956441</v>
      </c>
      <c r="H50" s="69">
        <v>0.60654824549357045</v>
      </c>
      <c r="I50" s="59">
        <v>1.1850076209154101</v>
      </c>
      <c r="J50" s="65">
        <v>96.300361528958661</v>
      </c>
      <c r="K50" s="60">
        <v>0.43540654332788298</v>
      </c>
      <c r="L50" s="65">
        <v>96.328993823759944</v>
      </c>
      <c r="M50" s="60">
        <v>0.72007810006147677</v>
      </c>
      <c r="N50" s="65">
        <v>96.272426131226553</v>
      </c>
      <c r="O50" s="59">
        <v>0.52952297420363015</v>
      </c>
      <c r="P50" s="69">
        <v>-5.6567692533391778E-2</v>
      </c>
      <c r="Q50" s="59">
        <v>0.87786802009426357</v>
      </c>
      <c r="R50" s="65">
        <v>85.391540889833976</v>
      </c>
      <c r="S50" s="60">
        <v>0.68899229515105676</v>
      </c>
      <c r="T50" s="65">
        <v>85.096013867573816</v>
      </c>
      <c r="U50" s="60">
        <v>1.3211182836842854</v>
      </c>
      <c r="V50" s="65">
        <v>85.516539836925816</v>
      </c>
      <c r="W50" s="59">
        <v>0.84393249054674091</v>
      </c>
      <c r="X50" s="69">
        <v>0.42052596935199915</v>
      </c>
      <c r="Y50" s="59">
        <v>1.6122051420553478</v>
      </c>
      <c r="Z50" s="65">
        <v>80.913674616570319</v>
      </c>
      <c r="AA50" s="60">
        <v>0.82318270847008623</v>
      </c>
      <c r="AB50" s="65">
        <v>80.866288071069093</v>
      </c>
      <c r="AC50" s="60">
        <v>1.4802337393685117</v>
      </c>
      <c r="AD50" s="65">
        <v>80.916134885719899</v>
      </c>
      <c r="AE50" s="59">
        <v>1.0109262823544025</v>
      </c>
      <c r="AF50" s="69">
        <v>4.9846814650805982E-2</v>
      </c>
      <c r="AG50" s="60">
        <v>1.8168769198731538</v>
      </c>
      <c r="AH50" s="65">
        <v>80.713569455541403</v>
      </c>
      <c r="AI50" s="60">
        <v>0.78088817984402803</v>
      </c>
      <c r="AJ50" s="65">
        <v>80.734178306417419</v>
      </c>
      <c r="AK50" s="60">
        <v>1.3535919871784576</v>
      </c>
      <c r="AL50" s="65">
        <v>80.743454985447158</v>
      </c>
      <c r="AM50" s="59">
        <v>1.0354570376168371</v>
      </c>
      <c r="AN50" s="69">
        <v>9.2766790297389434E-3</v>
      </c>
      <c r="AO50" s="59">
        <v>1.8254828531530183</v>
      </c>
      <c r="AP50" s="65">
        <v>87.989039457186308</v>
      </c>
      <c r="AQ50" s="60">
        <v>0.60477078383881178</v>
      </c>
      <c r="AR50" s="65">
        <v>86.565819931803659</v>
      </c>
      <c r="AS50" s="60">
        <v>1.224125435892877</v>
      </c>
      <c r="AT50" s="65">
        <v>88.619943644754187</v>
      </c>
      <c r="AU50" s="59">
        <v>0.76429971282354525</v>
      </c>
      <c r="AV50" s="69">
        <v>2.0541237129505276</v>
      </c>
      <c r="AW50" s="59">
        <v>1.5429995778555858</v>
      </c>
      <c r="AX50" s="65">
        <v>83.480533170275848</v>
      </c>
      <c r="AY50" s="60">
        <v>0.71996893487937275</v>
      </c>
      <c r="AZ50" s="65">
        <v>79.903339580105552</v>
      </c>
      <c r="BA50" s="60">
        <v>1.4658032234680964</v>
      </c>
      <c r="BB50" s="65">
        <v>85.028389193377805</v>
      </c>
      <c r="BC50" s="59">
        <v>0.91645578810432426</v>
      </c>
      <c r="BD50" s="69">
        <v>5.1250496132722532</v>
      </c>
      <c r="BE50" s="60">
        <v>1.8403159456172196</v>
      </c>
      <c r="BF50" s="65">
        <v>93.103698055492515</v>
      </c>
      <c r="BG50" s="60">
        <v>0.47046108705608086</v>
      </c>
      <c r="BH50" s="65">
        <v>91.6110334998084</v>
      </c>
      <c r="BI50" s="60">
        <v>0.91093583373426112</v>
      </c>
      <c r="BJ50" s="65">
        <v>93.691084633111359</v>
      </c>
      <c r="BK50" s="59">
        <v>0.58835654278926974</v>
      </c>
      <c r="BL50" s="69">
        <v>2.080051133302959</v>
      </c>
      <c r="BM50" s="59">
        <v>1.1299871300295967</v>
      </c>
      <c r="BN50" s="69">
        <v>65.218583806342053</v>
      </c>
      <c r="BO50" s="60">
        <v>0.87912572091962793</v>
      </c>
      <c r="BP50" s="65">
        <v>64.083824236430601</v>
      </c>
      <c r="BQ50" s="60">
        <v>1.6147474921053198</v>
      </c>
      <c r="BR50" s="65">
        <v>65.700306298054386</v>
      </c>
      <c r="BS50" s="59">
        <v>1.1542132175331861</v>
      </c>
      <c r="BT50" s="69">
        <v>1.6164820616237847</v>
      </c>
      <c r="BU50" s="59">
        <v>2.1134259549865471</v>
      </c>
      <c r="BV50" s="65">
        <v>58.379426400011234</v>
      </c>
      <c r="BW50" s="60">
        <v>1.0604088049209939</v>
      </c>
      <c r="BX50" s="65">
        <v>51.723321749344407</v>
      </c>
      <c r="BY50" s="60">
        <v>1.9173544110640779</v>
      </c>
      <c r="BZ50" s="65">
        <v>61.156878869000899</v>
      </c>
      <c r="CA50" s="59">
        <v>1.2604942682220797</v>
      </c>
      <c r="CB50" s="69">
        <v>9.4335571196564914</v>
      </c>
      <c r="CC50" s="59">
        <v>2.2680221237611837</v>
      </c>
      <c r="CD50" s="65">
        <v>46.697873372381153</v>
      </c>
      <c r="CE50" s="60">
        <v>1.0737934618241649</v>
      </c>
      <c r="CF50" s="65">
        <v>38.355580155582828</v>
      </c>
      <c r="CG50" s="60">
        <v>1.6685678549560208</v>
      </c>
      <c r="CH50" s="65">
        <v>50.087300921794309</v>
      </c>
      <c r="CI50" s="59">
        <v>1.28772484630553</v>
      </c>
      <c r="CJ50" s="69">
        <v>11.731720766211481</v>
      </c>
      <c r="CK50" s="59">
        <v>2.0173146687144836</v>
      </c>
      <c r="CL50" s="65">
        <v>47.080799497080797</v>
      </c>
      <c r="CM50" s="60">
        <v>0.93549819226946807</v>
      </c>
      <c r="CN50" s="65">
        <v>43.310971572971511</v>
      </c>
      <c r="CO50" s="60">
        <v>1.6708520869575352</v>
      </c>
      <c r="CP50" s="65">
        <v>48.601641298186927</v>
      </c>
      <c r="CQ50" s="59">
        <v>1.2217839554543486</v>
      </c>
      <c r="CR50" s="69">
        <v>5.290669725215416</v>
      </c>
      <c r="CS50" s="59">
        <v>2.1879059716018019</v>
      </c>
      <c r="CT50" s="65">
        <v>70.33064560640338</v>
      </c>
      <c r="CU50" s="60">
        <v>0.88609070382862376</v>
      </c>
      <c r="CV50" s="65">
        <v>67.8703964674297</v>
      </c>
      <c r="CW50" s="60">
        <v>1.698900568832018</v>
      </c>
      <c r="CX50" s="65">
        <v>71.430659419856184</v>
      </c>
      <c r="CY50" s="59">
        <v>1.0908207419485698</v>
      </c>
      <c r="CZ50" s="69">
        <v>3.5602629524264842</v>
      </c>
      <c r="DA50" s="61">
        <v>2.0765734684390313</v>
      </c>
    </row>
    <row r="51" spans="1:105">
      <c r="A51" s="39" t="s">
        <v>77</v>
      </c>
      <c r="B51" s="65">
        <v>80.428905968195778</v>
      </c>
      <c r="C51" s="60">
        <v>0.96719504761349506</v>
      </c>
      <c r="D51" s="65">
        <v>80.501019733261558</v>
      </c>
      <c r="E51" s="60">
        <v>2.275020861449276</v>
      </c>
      <c r="F51" s="65">
        <v>80.406251795472585</v>
      </c>
      <c r="G51" s="59">
        <v>1.0059934325942883</v>
      </c>
      <c r="H51" s="69">
        <v>-9.4767937788972745E-2</v>
      </c>
      <c r="I51" s="59">
        <v>2.3342687531544541</v>
      </c>
      <c r="J51" s="65">
        <v>87.536618774672476</v>
      </c>
      <c r="K51" s="60">
        <v>0.77405223063744955</v>
      </c>
      <c r="L51" s="65">
        <v>80.748480516471375</v>
      </c>
      <c r="M51" s="60">
        <v>2.4190752457954252</v>
      </c>
      <c r="N51" s="65">
        <v>88.808472736136196</v>
      </c>
      <c r="O51" s="59">
        <v>0.76881091521591671</v>
      </c>
      <c r="P51" s="69">
        <v>8.0599922196648208</v>
      </c>
      <c r="Q51" s="59">
        <v>2.5201333514002595</v>
      </c>
      <c r="R51" s="65">
        <v>66.528319410303652</v>
      </c>
      <c r="S51" s="60">
        <v>1.111862135419581</v>
      </c>
      <c r="T51" s="65">
        <v>64.477977687593565</v>
      </c>
      <c r="U51" s="60">
        <v>2.8871107076105957</v>
      </c>
      <c r="V51" s="65">
        <v>66.93018634981911</v>
      </c>
      <c r="W51" s="59">
        <v>1.244654212952311</v>
      </c>
      <c r="X51" s="69">
        <v>2.4522086622255443</v>
      </c>
      <c r="Y51" s="59">
        <v>3.2061877049397904</v>
      </c>
      <c r="Z51" s="65">
        <v>61.253016906519463</v>
      </c>
      <c r="AA51" s="60">
        <v>1.1297810468557137</v>
      </c>
      <c r="AB51" s="65">
        <v>59.387871132889167</v>
      </c>
      <c r="AC51" s="60">
        <v>3.2575766379659821</v>
      </c>
      <c r="AD51" s="65">
        <v>61.676881993001807</v>
      </c>
      <c r="AE51" s="59">
        <v>1.3201756696189797</v>
      </c>
      <c r="AF51" s="69">
        <v>2.28901086011264</v>
      </c>
      <c r="AG51" s="60">
        <v>3.7459353657020071</v>
      </c>
      <c r="AH51" s="65">
        <v>76.223427948357667</v>
      </c>
      <c r="AI51" s="60">
        <v>1.0096199163939734</v>
      </c>
      <c r="AJ51" s="65">
        <v>74.889462570834326</v>
      </c>
      <c r="AK51" s="60">
        <v>2.4693943234986069</v>
      </c>
      <c r="AL51" s="65">
        <v>76.486167527006955</v>
      </c>
      <c r="AM51" s="59">
        <v>1.1301838365469457</v>
      </c>
      <c r="AN51" s="69">
        <v>1.5967049561726299</v>
      </c>
      <c r="AO51" s="59">
        <v>2.7447241167250334</v>
      </c>
      <c r="AP51" s="65">
        <v>75.775906293405242</v>
      </c>
      <c r="AQ51" s="60">
        <v>1.0469753462307572</v>
      </c>
      <c r="AR51" s="65">
        <v>74.390523937990494</v>
      </c>
      <c r="AS51" s="60">
        <v>2.5329990470317538</v>
      </c>
      <c r="AT51" s="65">
        <v>76.121067071403445</v>
      </c>
      <c r="AU51" s="59">
        <v>1.1111295569897139</v>
      </c>
      <c r="AV51" s="69">
        <v>1.7305431334129509</v>
      </c>
      <c r="AW51" s="59">
        <v>2.6505224527616953</v>
      </c>
      <c r="AX51" s="65">
        <v>58.872125460265927</v>
      </c>
      <c r="AY51" s="60">
        <v>1.1458257012638822</v>
      </c>
      <c r="AZ51" s="65">
        <v>56.003674159768792</v>
      </c>
      <c r="BA51" s="60">
        <v>3.2754248322447581</v>
      </c>
      <c r="BB51" s="65">
        <v>59.327679912076633</v>
      </c>
      <c r="BC51" s="59">
        <v>1.2380247036602083</v>
      </c>
      <c r="BD51" s="69">
        <v>3.3240057523078406</v>
      </c>
      <c r="BE51" s="60">
        <v>3.5237276006172467</v>
      </c>
      <c r="BF51" s="65">
        <v>85.317358549940138</v>
      </c>
      <c r="BG51" s="60">
        <v>0.81965062774011122</v>
      </c>
      <c r="BH51" s="65">
        <v>81.235713144481849</v>
      </c>
      <c r="BI51" s="60">
        <v>2.1851367047231243</v>
      </c>
      <c r="BJ51" s="65">
        <v>86.059689170362475</v>
      </c>
      <c r="BK51" s="59">
        <v>0.91050244172352912</v>
      </c>
      <c r="BL51" s="69">
        <v>4.8239760258806257</v>
      </c>
      <c r="BM51" s="59">
        <v>2.4103548898024441</v>
      </c>
      <c r="BN51" s="69">
        <v>70.03180722836855</v>
      </c>
      <c r="BO51" s="60">
        <v>1.0698688687133653</v>
      </c>
      <c r="BP51" s="65">
        <v>63.346791353855913</v>
      </c>
      <c r="BQ51" s="60">
        <v>2.9199059215969618</v>
      </c>
      <c r="BR51" s="65">
        <v>71.284125560953015</v>
      </c>
      <c r="BS51" s="59">
        <v>1.1193309951436572</v>
      </c>
      <c r="BT51" s="69">
        <v>7.937334207097102</v>
      </c>
      <c r="BU51" s="59">
        <v>3.0821571286086997</v>
      </c>
      <c r="BV51" s="65">
        <v>33.283343716343069</v>
      </c>
      <c r="BW51" s="60">
        <v>0.98445376977540167</v>
      </c>
      <c r="BX51" s="65">
        <v>38.244702042930953</v>
      </c>
      <c r="BY51" s="60">
        <v>3.0510494282983625</v>
      </c>
      <c r="BZ51" s="65">
        <v>32.315207302166421</v>
      </c>
      <c r="CA51" s="59">
        <v>1.0442553161558548</v>
      </c>
      <c r="CB51" s="69">
        <v>-5.9294947407645324</v>
      </c>
      <c r="CC51" s="59">
        <v>3.2698035857650276</v>
      </c>
      <c r="CD51" s="65">
        <v>27.439333576966732</v>
      </c>
      <c r="CE51" s="60">
        <v>0.98309393696234837</v>
      </c>
      <c r="CF51" s="65">
        <v>29.629771835004391</v>
      </c>
      <c r="CG51" s="60">
        <v>2.8433771120920746</v>
      </c>
      <c r="CH51" s="65">
        <v>26.961850871281872</v>
      </c>
      <c r="CI51" s="59">
        <v>0.98558489125234816</v>
      </c>
      <c r="CJ51" s="69">
        <v>-2.6679209637225192</v>
      </c>
      <c r="CK51" s="59">
        <v>2.9029709492154097</v>
      </c>
      <c r="CL51" s="65">
        <v>34.241474920358591</v>
      </c>
      <c r="CM51" s="60">
        <v>1.0745186799160917</v>
      </c>
      <c r="CN51" s="65">
        <v>31.360966587046569</v>
      </c>
      <c r="CO51" s="60">
        <v>2.8950792005486701</v>
      </c>
      <c r="CP51" s="65">
        <v>34.80105123839931</v>
      </c>
      <c r="CQ51" s="59">
        <v>1.2176943931467406</v>
      </c>
      <c r="CR51" s="69">
        <v>3.4400846513527412</v>
      </c>
      <c r="CS51" s="59">
        <v>3.2590583474064383</v>
      </c>
      <c r="CT51" s="65">
        <v>77.359530708580763</v>
      </c>
      <c r="CU51" s="60">
        <v>0.88083113803410396</v>
      </c>
      <c r="CV51" s="65">
        <v>69.947571932412473</v>
      </c>
      <c r="CW51" s="60">
        <v>2.6120986506053407</v>
      </c>
      <c r="CX51" s="65">
        <v>78.712069122087755</v>
      </c>
      <c r="CY51" s="59">
        <v>0.92681579145660875</v>
      </c>
      <c r="CZ51" s="69">
        <v>8.7644971896752821</v>
      </c>
      <c r="DA51" s="61">
        <v>2.7741159420776347</v>
      </c>
    </row>
    <row r="52" spans="1:105">
      <c r="A52" s="39" t="s">
        <v>59</v>
      </c>
      <c r="B52" s="65">
        <v>87.177912522455031</v>
      </c>
      <c r="C52" s="60">
        <v>0.86746987886950544</v>
      </c>
      <c r="D52" s="65">
        <v>86.098738771587435</v>
      </c>
      <c r="E52" s="60">
        <v>2.1799423998690282</v>
      </c>
      <c r="F52" s="65">
        <v>87.377435212602023</v>
      </c>
      <c r="G52" s="59">
        <v>0.98406896405023514</v>
      </c>
      <c r="H52" s="69">
        <v>1.2786964410145885</v>
      </c>
      <c r="I52" s="59">
        <v>2.4522170512736499</v>
      </c>
      <c r="J52" s="65">
        <v>94.498254453022895</v>
      </c>
      <c r="K52" s="60">
        <v>0.59402693051653677</v>
      </c>
      <c r="L52" s="65">
        <v>92.333731779619882</v>
      </c>
      <c r="M52" s="60">
        <v>1.7388036545286849</v>
      </c>
      <c r="N52" s="65">
        <v>94.944891821351234</v>
      </c>
      <c r="O52" s="59">
        <v>0.55996571290930264</v>
      </c>
      <c r="P52" s="69">
        <v>2.6111600417313525</v>
      </c>
      <c r="Q52" s="59">
        <v>1.7123264622252026</v>
      </c>
      <c r="R52" s="65">
        <v>68.962611131392734</v>
      </c>
      <c r="S52" s="60">
        <v>1.2313838324086213</v>
      </c>
      <c r="T52" s="65">
        <v>68.151590183776506</v>
      </c>
      <c r="U52" s="60">
        <v>2.6011832527358569</v>
      </c>
      <c r="V52" s="65">
        <v>69.041700617135362</v>
      </c>
      <c r="W52" s="59">
        <v>1.3303837674145373</v>
      </c>
      <c r="X52" s="69">
        <v>0.89011043335885631</v>
      </c>
      <c r="Y52" s="59">
        <v>2.7844080781120319</v>
      </c>
      <c r="Z52" s="65">
        <v>58.281055444997918</v>
      </c>
      <c r="AA52" s="60">
        <v>1.2582592239134391</v>
      </c>
      <c r="AB52" s="65">
        <v>58.686214682736207</v>
      </c>
      <c r="AC52" s="60">
        <v>3.0737750185085533</v>
      </c>
      <c r="AD52" s="65">
        <v>58.202643544971998</v>
      </c>
      <c r="AE52" s="59">
        <v>1.3866523641986639</v>
      </c>
      <c r="AF52" s="69">
        <v>-0.48357113776420846</v>
      </c>
      <c r="AG52" s="60">
        <v>3.3777491315420867</v>
      </c>
      <c r="AH52" s="65">
        <v>65.214234238909313</v>
      </c>
      <c r="AI52" s="60">
        <v>1.1888839752069844</v>
      </c>
      <c r="AJ52" s="65">
        <v>61.664757891162772</v>
      </c>
      <c r="AK52" s="60">
        <v>3.0231545034207872</v>
      </c>
      <c r="AL52" s="65">
        <v>65.949964523770788</v>
      </c>
      <c r="AM52" s="59">
        <v>1.3163882508720091</v>
      </c>
      <c r="AN52" s="69">
        <v>4.2852066326080163</v>
      </c>
      <c r="AO52" s="59">
        <v>3.3489775238246891</v>
      </c>
      <c r="AP52" s="65">
        <v>81.580856558464006</v>
      </c>
      <c r="AQ52" s="60">
        <v>1.1108625949642608</v>
      </c>
      <c r="AR52" s="65">
        <v>84.023362131509998</v>
      </c>
      <c r="AS52" s="60">
        <v>1.9789951378987114</v>
      </c>
      <c r="AT52" s="65">
        <v>81.085654792622833</v>
      </c>
      <c r="AU52" s="59">
        <v>1.2589899871312524</v>
      </c>
      <c r="AV52" s="69">
        <v>-2.9377073388871651</v>
      </c>
      <c r="AW52" s="59">
        <v>2.2946662059092033</v>
      </c>
      <c r="AX52" s="65">
        <v>77.435011642954521</v>
      </c>
      <c r="AY52" s="60">
        <v>1.1375936605832309</v>
      </c>
      <c r="AZ52" s="65">
        <v>77.947071319157473</v>
      </c>
      <c r="BA52" s="60">
        <v>2.3829387874561707</v>
      </c>
      <c r="BB52" s="65">
        <v>77.338973965688766</v>
      </c>
      <c r="BC52" s="59">
        <v>1.3410265881180325</v>
      </c>
      <c r="BD52" s="69">
        <v>-0.60809735346870752</v>
      </c>
      <c r="BE52" s="60">
        <v>2.8436951306251173</v>
      </c>
      <c r="BF52" s="65">
        <v>89.929355333912355</v>
      </c>
      <c r="BG52" s="60">
        <v>0.75820146569375868</v>
      </c>
      <c r="BH52" s="65">
        <v>87.200461169561123</v>
      </c>
      <c r="BI52" s="60">
        <v>2.0045406112822635</v>
      </c>
      <c r="BJ52" s="65">
        <v>90.484321401126792</v>
      </c>
      <c r="BK52" s="59">
        <v>0.80424026014471151</v>
      </c>
      <c r="BL52" s="69">
        <v>3.2838602315656686</v>
      </c>
      <c r="BM52" s="59">
        <v>2.149824379735362</v>
      </c>
      <c r="BN52" s="69">
        <v>76.841754449213141</v>
      </c>
      <c r="BO52" s="60">
        <v>1.2273302839734821</v>
      </c>
      <c r="BP52" s="65">
        <v>74.430428435568373</v>
      </c>
      <c r="BQ52" s="60">
        <v>2.420790448668861</v>
      </c>
      <c r="BR52" s="65">
        <v>77.370414669032016</v>
      </c>
      <c r="BS52" s="59">
        <v>1.2851053183610626</v>
      </c>
      <c r="BT52" s="69">
        <v>2.9399862334636424</v>
      </c>
      <c r="BU52" s="59">
        <v>2.437600507487923</v>
      </c>
      <c r="BV52" s="65">
        <v>41.468688031091602</v>
      </c>
      <c r="BW52" s="60">
        <v>1.6454942280360283</v>
      </c>
      <c r="BX52" s="65">
        <v>38.351136991572901</v>
      </c>
      <c r="BY52" s="60">
        <v>3.199728616553644</v>
      </c>
      <c r="BZ52" s="65">
        <v>42.010348533480503</v>
      </c>
      <c r="CA52" s="59">
        <v>1.7701552373047302</v>
      </c>
      <c r="CB52" s="69">
        <v>3.6592115419076023</v>
      </c>
      <c r="CC52" s="59">
        <v>3.4086542306126395</v>
      </c>
      <c r="CD52" s="65">
        <v>37.722977749226992</v>
      </c>
      <c r="CE52" s="60">
        <v>1.6881238768913855</v>
      </c>
      <c r="CF52" s="65">
        <v>34.071907611323141</v>
      </c>
      <c r="CG52" s="60">
        <v>3.11232617514522</v>
      </c>
      <c r="CH52" s="65">
        <v>38.316273720291854</v>
      </c>
      <c r="CI52" s="59">
        <v>1.8208520357698683</v>
      </c>
      <c r="CJ52" s="69">
        <v>4.2443661089687126</v>
      </c>
      <c r="CK52" s="59">
        <v>3.3312745464132192</v>
      </c>
      <c r="CL52" s="65">
        <v>23.885518538155949</v>
      </c>
      <c r="CM52" s="60">
        <v>1.6175224821590801</v>
      </c>
      <c r="CN52" s="65">
        <v>25.45749750593971</v>
      </c>
      <c r="CO52" s="60">
        <v>2.8681213942549495</v>
      </c>
      <c r="CP52" s="65">
        <v>23.53590161411757</v>
      </c>
      <c r="CQ52" s="59">
        <v>1.614078123698659</v>
      </c>
      <c r="CR52" s="69">
        <v>-1.9215958918221396</v>
      </c>
      <c r="CS52" s="59">
        <v>2.5653938188353256</v>
      </c>
      <c r="CT52" s="65">
        <v>58.351480273012463</v>
      </c>
      <c r="CU52" s="60">
        <v>1.2564130627800778</v>
      </c>
      <c r="CV52" s="65">
        <v>58.284524798535763</v>
      </c>
      <c r="CW52" s="60">
        <v>2.7575358516945063</v>
      </c>
      <c r="CX52" s="65">
        <v>58.292566260218543</v>
      </c>
      <c r="CY52" s="59">
        <v>1.2430254869818027</v>
      </c>
      <c r="CZ52" s="69">
        <v>8.0414616827795271E-3</v>
      </c>
      <c r="DA52" s="61">
        <v>2.6979441423327182</v>
      </c>
    </row>
    <row r="53" spans="1:105">
      <c r="A53" s="39" t="s">
        <v>64</v>
      </c>
      <c r="B53" s="65">
        <v>87.473491833126189</v>
      </c>
      <c r="C53" s="60">
        <v>0.65012670921291171</v>
      </c>
      <c r="D53" s="65">
        <v>94.206535165335296</v>
      </c>
      <c r="E53" s="60">
        <v>0.99666254334873627</v>
      </c>
      <c r="F53" s="65">
        <v>86.179943663195317</v>
      </c>
      <c r="G53" s="59">
        <v>0.750401941549245</v>
      </c>
      <c r="H53" s="69">
        <v>-8.0265915021399792</v>
      </c>
      <c r="I53" s="59">
        <v>1.2329754443361272</v>
      </c>
      <c r="J53" s="65">
        <v>95.730010167270223</v>
      </c>
      <c r="K53" s="60">
        <v>0.39491251897489443</v>
      </c>
      <c r="L53" s="65">
        <v>96.678524258121087</v>
      </c>
      <c r="M53" s="60">
        <v>0.79486475600099982</v>
      </c>
      <c r="N53" s="65">
        <v>95.499246563303728</v>
      </c>
      <c r="O53" s="59">
        <v>0.46116642104346278</v>
      </c>
      <c r="P53" s="69">
        <v>-1.1792776948173582</v>
      </c>
      <c r="Q53" s="59">
        <v>0.9427881216398829</v>
      </c>
      <c r="R53" s="65">
        <v>95.411585205355451</v>
      </c>
      <c r="S53" s="60">
        <v>0.3690921290878787</v>
      </c>
      <c r="T53" s="65">
        <v>95.222922181445341</v>
      </c>
      <c r="U53" s="60">
        <v>0.98050798402203587</v>
      </c>
      <c r="V53" s="65">
        <v>95.541172865931046</v>
      </c>
      <c r="W53" s="59">
        <v>0.37792473259286047</v>
      </c>
      <c r="X53" s="69">
        <v>0.31825068448570448</v>
      </c>
      <c r="Y53" s="59">
        <v>1.017895185954655</v>
      </c>
      <c r="Z53" s="65">
        <v>85.859932607303847</v>
      </c>
      <c r="AA53" s="60">
        <v>0.66087829200471437</v>
      </c>
      <c r="AB53" s="65">
        <v>86.01946303475485</v>
      </c>
      <c r="AC53" s="60">
        <v>1.5294133428789591</v>
      </c>
      <c r="AD53" s="65">
        <v>85.816365429266668</v>
      </c>
      <c r="AE53" s="59">
        <v>0.73776919514938399</v>
      </c>
      <c r="AF53" s="69">
        <v>-0.2030976054881819</v>
      </c>
      <c r="AG53" s="60">
        <v>1.6740178585069925</v>
      </c>
      <c r="AH53" s="65">
        <v>93.815865077313504</v>
      </c>
      <c r="AI53" s="60">
        <v>0.44053055982894224</v>
      </c>
      <c r="AJ53" s="65">
        <v>93.069890105429849</v>
      </c>
      <c r="AK53" s="60">
        <v>1.2605083823344032</v>
      </c>
      <c r="AL53" s="65">
        <v>94.04441866992957</v>
      </c>
      <c r="AM53" s="59">
        <v>0.48819462774796551</v>
      </c>
      <c r="AN53" s="69">
        <v>0.97452856449972103</v>
      </c>
      <c r="AO53" s="59">
        <v>1.3559833586380132</v>
      </c>
      <c r="AP53" s="65">
        <v>93.922937360060558</v>
      </c>
      <c r="AQ53" s="60">
        <v>0.34399929538396884</v>
      </c>
      <c r="AR53" s="65">
        <v>94.389715554480532</v>
      </c>
      <c r="AS53" s="60">
        <v>0.93481271803470811</v>
      </c>
      <c r="AT53" s="65">
        <v>93.834819330715987</v>
      </c>
      <c r="AU53" s="59">
        <v>0.38972884080433562</v>
      </c>
      <c r="AV53" s="69">
        <v>-0.55489622376454406</v>
      </c>
      <c r="AW53" s="59">
        <v>1.0438282816356921</v>
      </c>
      <c r="AX53" s="65">
        <v>88.611815446241934</v>
      </c>
      <c r="AY53" s="60">
        <v>0.67152893185371187</v>
      </c>
      <c r="AZ53" s="65">
        <v>84.802329626048675</v>
      </c>
      <c r="BA53" s="60">
        <v>1.6537280030427222</v>
      </c>
      <c r="BB53" s="65">
        <v>89.397813693609791</v>
      </c>
      <c r="BC53" s="59">
        <v>0.65063906320061515</v>
      </c>
      <c r="BD53" s="69">
        <v>4.5954840675611166</v>
      </c>
      <c r="BE53" s="60">
        <v>1.6292094267913428</v>
      </c>
      <c r="BF53" s="65">
        <v>95.031799591187834</v>
      </c>
      <c r="BG53" s="60">
        <v>0.43270354238871089</v>
      </c>
      <c r="BH53" s="65">
        <v>96.531342457110455</v>
      </c>
      <c r="BI53" s="60">
        <v>0.84524862171843895</v>
      </c>
      <c r="BJ53" s="65">
        <v>94.738860886264902</v>
      </c>
      <c r="BK53" s="59">
        <v>0.48842573689038099</v>
      </c>
      <c r="BL53" s="69">
        <v>-1.7924815708455526</v>
      </c>
      <c r="BM53" s="59">
        <v>0.96338087203816547</v>
      </c>
      <c r="BN53" s="69">
        <v>73.000303207412642</v>
      </c>
      <c r="BO53" s="60">
        <v>0.92553881988423137</v>
      </c>
      <c r="BP53" s="65">
        <v>72.392429005065466</v>
      </c>
      <c r="BQ53" s="60">
        <v>2.1655645805327537</v>
      </c>
      <c r="BR53" s="65">
        <v>73.117304125332808</v>
      </c>
      <c r="BS53" s="59">
        <v>0.97970546865434061</v>
      </c>
      <c r="BT53" s="69">
        <v>0.7248751202673418</v>
      </c>
      <c r="BU53" s="59">
        <v>2.2894467304887267</v>
      </c>
      <c r="BV53" s="65">
        <v>54.363850278216063</v>
      </c>
      <c r="BW53" s="60">
        <v>1.0680237250478879</v>
      </c>
      <c r="BX53" s="65">
        <v>59.118357205758699</v>
      </c>
      <c r="BY53" s="60">
        <v>2.4369400170830358</v>
      </c>
      <c r="BZ53" s="65">
        <v>53.30655330741326</v>
      </c>
      <c r="CA53" s="59">
        <v>1.1014551225267981</v>
      </c>
      <c r="CB53" s="69">
        <v>-5.8118038983454383</v>
      </c>
      <c r="CC53" s="59">
        <v>2.4950897557521254</v>
      </c>
      <c r="CD53" s="65">
        <v>56.086919578842689</v>
      </c>
      <c r="CE53" s="60">
        <v>0.99408808127690074</v>
      </c>
      <c r="CF53" s="65">
        <v>51.979897605802307</v>
      </c>
      <c r="CG53" s="60">
        <v>2.3266454258358724</v>
      </c>
      <c r="CH53" s="65">
        <v>56.926478166647662</v>
      </c>
      <c r="CI53" s="59">
        <v>1.0665104350067582</v>
      </c>
      <c r="CJ53" s="69">
        <v>4.946580560845355</v>
      </c>
      <c r="CK53" s="59">
        <v>2.4900807477972204</v>
      </c>
      <c r="CL53" s="65">
        <v>67.06136962279426</v>
      </c>
      <c r="CM53" s="60">
        <v>1.0995444245643613</v>
      </c>
      <c r="CN53" s="65">
        <v>65.450788277901296</v>
      </c>
      <c r="CO53" s="60">
        <v>2.2448863393802023</v>
      </c>
      <c r="CP53" s="65">
        <v>67.427869070938641</v>
      </c>
      <c r="CQ53" s="59">
        <v>1.1624721936567464</v>
      </c>
      <c r="CR53" s="69">
        <v>1.9770807930373451</v>
      </c>
      <c r="CS53" s="59">
        <v>2.3213978899687326</v>
      </c>
      <c r="CT53" s="65">
        <v>78.649318848877954</v>
      </c>
      <c r="CU53" s="60">
        <v>0.8112079388977611</v>
      </c>
      <c r="CV53" s="65">
        <v>78.789135772999344</v>
      </c>
      <c r="CW53" s="60">
        <v>1.9048270951522088</v>
      </c>
      <c r="CX53" s="65">
        <v>78.683118077897234</v>
      </c>
      <c r="CY53" s="59">
        <v>0.87010105814607763</v>
      </c>
      <c r="CZ53" s="69">
        <v>-0.10601769510211057</v>
      </c>
      <c r="DA53" s="61">
        <v>2.0351377911247179</v>
      </c>
    </row>
    <row r="54" spans="1:105">
      <c r="A54" s="39" t="s">
        <v>95</v>
      </c>
      <c r="B54" s="65">
        <v>78.813620694542109</v>
      </c>
      <c r="C54" s="60">
        <v>0.6764148165749303</v>
      </c>
      <c r="D54" s="65">
        <v>80.358882413912411</v>
      </c>
      <c r="E54" s="60">
        <v>1.8278090976465575</v>
      </c>
      <c r="F54" s="65">
        <v>78.495341486685916</v>
      </c>
      <c r="G54" s="59">
        <v>0.89076353999867719</v>
      </c>
      <c r="H54" s="69">
        <v>-1.8635409272264951</v>
      </c>
      <c r="I54" s="59">
        <v>2.3438423631296725</v>
      </c>
      <c r="J54" s="65">
        <v>78.395124021238487</v>
      </c>
      <c r="K54" s="60">
        <v>0.89797180161616186</v>
      </c>
      <c r="L54" s="65">
        <v>80.638124169190263</v>
      </c>
      <c r="M54" s="60">
        <v>1.7851477734019967</v>
      </c>
      <c r="N54" s="65">
        <v>77.89885023945584</v>
      </c>
      <c r="O54" s="59">
        <v>0.94904909436668594</v>
      </c>
      <c r="P54" s="69">
        <v>-2.7392739297344235</v>
      </c>
      <c r="Q54" s="59">
        <v>1.8429517414251473</v>
      </c>
      <c r="R54" s="65">
        <v>81.922832091752866</v>
      </c>
      <c r="S54" s="60">
        <v>1.2109909228915934</v>
      </c>
      <c r="T54" s="65">
        <v>83.53670098970926</v>
      </c>
      <c r="U54" s="60">
        <v>1.7515677607805491</v>
      </c>
      <c r="V54" s="65">
        <v>81.567223551304153</v>
      </c>
      <c r="W54" s="59">
        <v>1.2718872771408256</v>
      </c>
      <c r="X54" s="69">
        <v>-1.9694774384051073</v>
      </c>
      <c r="Y54" s="59">
        <v>1.6680557104390064</v>
      </c>
      <c r="Z54" s="65">
        <v>88.350898279240624</v>
      </c>
      <c r="AA54" s="60">
        <v>0.85857949431054825</v>
      </c>
      <c r="AB54" s="65">
        <v>88.266716037747344</v>
      </c>
      <c r="AC54" s="60">
        <v>1.3588302751476509</v>
      </c>
      <c r="AD54" s="65">
        <v>88.354828432793653</v>
      </c>
      <c r="AE54" s="59">
        <v>1.0127291936521614</v>
      </c>
      <c r="AF54" s="69">
        <v>8.8112395046309189E-2</v>
      </c>
      <c r="AG54" s="60">
        <v>1.7393012218208832</v>
      </c>
      <c r="AH54" s="65">
        <v>66.492001702450324</v>
      </c>
      <c r="AI54" s="60">
        <v>1.3007876353976164</v>
      </c>
      <c r="AJ54" s="65">
        <v>63.24212213825453</v>
      </c>
      <c r="AK54" s="60">
        <v>2.300222049008867</v>
      </c>
      <c r="AL54" s="65">
        <v>67.20904157700538</v>
      </c>
      <c r="AM54" s="59">
        <v>1.3362852920627557</v>
      </c>
      <c r="AN54" s="69">
        <v>3.9669194387508497</v>
      </c>
      <c r="AO54" s="59">
        <v>2.2117226461416255</v>
      </c>
      <c r="AP54" s="65">
        <v>83.994530888250736</v>
      </c>
      <c r="AQ54" s="60">
        <v>0.72648252873250918</v>
      </c>
      <c r="AR54" s="65">
        <v>81.466885179175037</v>
      </c>
      <c r="AS54" s="60">
        <v>2.0063229337188546</v>
      </c>
      <c r="AT54" s="65">
        <v>84.502289931364217</v>
      </c>
      <c r="AU54" s="59">
        <v>0.72696123250964673</v>
      </c>
      <c r="AV54" s="69">
        <v>3.03540475218918</v>
      </c>
      <c r="AW54" s="59">
        <v>2.0611879698059945</v>
      </c>
      <c r="AX54" s="65">
        <v>77.695058170299376</v>
      </c>
      <c r="AY54" s="60">
        <v>0.84268237549436076</v>
      </c>
      <c r="AZ54" s="65">
        <v>73.765295324187619</v>
      </c>
      <c r="BA54" s="60">
        <v>1.9797552565551204</v>
      </c>
      <c r="BB54" s="65">
        <v>78.485682375632763</v>
      </c>
      <c r="BC54" s="59">
        <v>0.92049874616969163</v>
      </c>
      <c r="BD54" s="69">
        <v>4.7203870514451438</v>
      </c>
      <c r="BE54" s="60">
        <v>2.1776599453159493</v>
      </c>
      <c r="BF54" s="65">
        <v>87.465460732013881</v>
      </c>
      <c r="BG54" s="60">
        <v>0.64953761086214301</v>
      </c>
      <c r="BH54" s="65">
        <v>86.748873519398956</v>
      </c>
      <c r="BI54" s="60">
        <v>1.7192382591566233</v>
      </c>
      <c r="BJ54" s="65">
        <v>87.595787120608477</v>
      </c>
      <c r="BK54" s="59">
        <v>0.67976463413288923</v>
      </c>
      <c r="BL54" s="69">
        <v>0.84691360120952197</v>
      </c>
      <c r="BM54" s="59">
        <v>1.8089633624113968</v>
      </c>
      <c r="BN54" s="69">
        <v>49.441233245372338</v>
      </c>
      <c r="BO54" s="60">
        <v>1.2217162496438363</v>
      </c>
      <c r="BP54" s="65">
        <v>47.388824946029743</v>
      </c>
      <c r="BQ54" s="60">
        <v>2.4891186692078624</v>
      </c>
      <c r="BR54" s="65">
        <v>49.878731916324902</v>
      </c>
      <c r="BS54" s="59">
        <v>1.2228905793326832</v>
      </c>
      <c r="BT54" s="69">
        <v>2.4899069702951593</v>
      </c>
      <c r="BU54" s="59">
        <v>2.4301806210809715</v>
      </c>
      <c r="BV54" s="65">
        <v>48.769531190613229</v>
      </c>
      <c r="BW54" s="60">
        <v>1.4542029211659178</v>
      </c>
      <c r="BX54" s="65">
        <v>40.544565234466702</v>
      </c>
      <c r="BY54" s="60">
        <v>2.6659060370356618</v>
      </c>
      <c r="BZ54" s="65">
        <v>50.48211175418885</v>
      </c>
      <c r="CA54" s="59">
        <v>1.4736354122098114</v>
      </c>
      <c r="CB54" s="69">
        <v>9.9375465197221473</v>
      </c>
      <c r="CC54" s="59">
        <v>2.5043090239022092</v>
      </c>
      <c r="CD54" s="65">
        <v>30.062402005019859</v>
      </c>
      <c r="CE54" s="60">
        <v>1.6229553366331686</v>
      </c>
      <c r="CF54" s="65">
        <v>26.25719221758175</v>
      </c>
      <c r="CG54" s="60">
        <v>2.370875150169808</v>
      </c>
      <c r="CH54" s="65">
        <v>30.90560558804944</v>
      </c>
      <c r="CI54" s="59">
        <v>1.666382695514858</v>
      </c>
      <c r="CJ54" s="69">
        <v>4.64841337046769</v>
      </c>
      <c r="CK54" s="59">
        <v>2.0743796170020374</v>
      </c>
      <c r="CL54" s="65">
        <v>60.357033917561147</v>
      </c>
      <c r="CM54" s="60">
        <v>1.1860774553210938</v>
      </c>
      <c r="CN54" s="65">
        <v>57.463354585716573</v>
      </c>
      <c r="CO54" s="60">
        <v>2.6000394269625215</v>
      </c>
      <c r="CP54" s="65">
        <v>60.914224450697219</v>
      </c>
      <c r="CQ54" s="59">
        <v>1.2222052433690793</v>
      </c>
      <c r="CR54" s="69">
        <v>3.4508698649806462</v>
      </c>
      <c r="CS54" s="59">
        <v>2.6726805476623978</v>
      </c>
      <c r="CT54" s="65">
        <v>73.233773567140702</v>
      </c>
      <c r="CU54" s="60">
        <v>1.0180601784419603</v>
      </c>
      <c r="CV54" s="65">
        <v>65.883282937728509</v>
      </c>
      <c r="CW54" s="60">
        <v>2.522722104721089</v>
      </c>
      <c r="CX54" s="65">
        <v>74.784669966903138</v>
      </c>
      <c r="CY54" s="59">
        <v>1.1876569963759376</v>
      </c>
      <c r="CZ54" s="69">
        <v>8.9013870291746287</v>
      </c>
      <c r="DA54" s="61">
        <v>2.9397955067650932</v>
      </c>
    </row>
    <row r="55" spans="1:105">
      <c r="A55" s="39" t="s">
        <v>72</v>
      </c>
      <c r="B55" s="65">
        <v>72.508200844889245</v>
      </c>
      <c r="C55" s="60">
        <v>1.295187073080567</v>
      </c>
      <c r="D55" s="65">
        <v>75.839720080325705</v>
      </c>
      <c r="E55" s="60">
        <v>2.2746038699465529</v>
      </c>
      <c r="F55" s="65">
        <v>71.833482155390953</v>
      </c>
      <c r="G55" s="59">
        <v>1.4777069821871809</v>
      </c>
      <c r="H55" s="69">
        <v>-4.0062379249347515</v>
      </c>
      <c r="I55" s="59">
        <v>2.6833382399503538</v>
      </c>
      <c r="J55" s="65">
        <v>91.836708873912926</v>
      </c>
      <c r="K55" s="60">
        <v>0.7061007976224678</v>
      </c>
      <c r="L55" s="65">
        <v>88.681661842736119</v>
      </c>
      <c r="M55" s="60">
        <v>1.8111672787053514</v>
      </c>
      <c r="N55" s="65">
        <v>92.494766679247931</v>
      </c>
      <c r="O55" s="59">
        <v>0.75985671368607166</v>
      </c>
      <c r="P55" s="69">
        <v>3.8131048365118119</v>
      </c>
      <c r="Q55" s="59">
        <v>1.952618748815055</v>
      </c>
      <c r="R55" s="65">
        <v>61.374273079640538</v>
      </c>
      <c r="S55" s="60">
        <v>1.1507133116074342</v>
      </c>
      <c r="T55" s="65">
        <v>53.129784761662989</v>
      </c>
      <c r="U55" s="60">
        <v>2.897117215249188</v>
      </c>
      <c r="V55" s="65">
        <v>63.074729918694153</v>
      </c>
      <c r="W55" s="59">
        <v>1.3287440843846789</v>
      </c>
      <c r="X55" s="69">
        <v>9.9449451570311638</v>
      </c>
      <c r="Y55" s="59">
        <v>3.3215264533301445</v>
      </c>
      <c r="Z55" s="65">
        <v>70.717417829325441</v>
      </c>
      <c r="AA55" s="60">
        <v>1.2439621337923059</v>
      </c>
      <c r="AB55" s="65">
        <v>69.000983508100958</v>
      </c>
      <c r="AC55" s="60">
        <v>2.803772406110737</v>
      </c>
      <c r="AD55" s="65">
        <v>71.100426166325391</v>
      </c>
      <c r="AE55" s="59">
        <v>1.330507979790567</v>
      </c>
      <c r="AF55" s="69">
        <v>2.099442658224433</v>
      </c>
      <c r="AG55" s="60">
        <v>2.9795803785159416</v>
      </c>
      <c r="AH55" s="65">
        <v>70.587728889687611</v>
      </c>
      <c r="AI55" s="60">
        <v>1.1436031984467798</v>
      </c>
      <c r="AJ55" s="65">
        <v>68.131483532440399</v>
      </c>
      <c r="AK55" s="60">
        <v>2.909778637356824</v>
      </c>
      <c r="AL55" s="65">
        <v>71.074485813478091</v>
      </c>
      <c r="AM55" s="59">
        <v>1.272343487530784</v>
      </c>
      <c r="AN55" s="69">
        <v>2.9430022810376926</v>
      </c>
      <c r="AO55" s="59">
        <v>3.2365842698808649</v>
      </c>
      <c r="AP55" s="65">
        <v>76.904945938122864</v>
      </c>
      <c r="AQ55" s="60">
        <v>1.1582787759366708</v>
      </c>
      <c r="AR55" s="65">
        <v>73.184825238583244</v>
      </c>
      <c r="AS55" s="60">
        <v>3.0657681903339506</v>
      </c>
      <c r="AT55" s="65">
        <v>77.718649224176048</v>
      </c>
      <c r="AU55" s="59">
        <v>1.1764261166144057</v>
      </c>
      <c r="AV55" s="69">
        <v>4.5338239855928038</v>
      </c>
      <c r="AW55" s="59">
        <v>3.170745040175313</v>
      </c>
      <c r="AX55" s="65">
        <v>79.790339692240124</v>
      </c>
      <c r="AY55" s="60">
        <v>1.0634750309626444</v>
      </c>
      <c r="AZ55" s="65">
        <v>69.64378698568305</v>
      </c>
      <c r="BA55" s="60">
        <v>2.7673615078357976</v>
      </c>
      <c r="BB55" s="65">
        <v>81.902964150978292</v>
      </c>
      <c r="BC55" s="59">
        <v>1.1523627685066353</v>
      </c>
      <c r="BD55" s="69">
        <v>12.259177165295242</v>
      </c>
      <c r="BE55" s="60">
        <v>3.0273233964046971</v>
      </c>
      <c r="BF55" s="65">
        <v>89.628289645581987</v>
      </c>
      <c r="BG55" s="60">
        <v>0.88998848677906839</v>
      </c>
      <c r="BH55" s="65">
        <v>83.981963129193659</v>
      </c>
      <c r="BI55" s="60">
        <v>2.4396149777048959</v>
      </c>
      <c r="BJ55" s="65">
        <v>90.852936161220953</v>
      </c>
      <c r="BK55" s="59">
        <v>0.85921621322203678</v>
      </c>
      <c r="BL55" s="69">
        <v>6.8709730320272939</v>
      </c>
      <c r="BM55" s="59">
        <v>2.4564801008432413</v>
      </c>
      <c r="BN55" s="69">
        <v>54.28474810763452</v>
      </c>
      <c r="BO55" s="60">
        <v>1.2033421719465385</v>
      </c>
      <c r="BP55" s="65">
        <v>50.716429047132763</v>
      </c>
      <c r="BQ55" s="60">
        <v>2.3168833316380257</v>
      </c>
      <c r="BR55" s="65">
        <v>55.041866540591947</v>
      </c>
      <c r="BS55" s="59">
        <v>1.3947705207207746</v>
      </c>
      <c r="BT55" s="69">
        <v>4.3254374934591837</v>
      </c>
      <c r="BU55" s="59">
        <v>2.7663279947264554</v>
      </c>
      <c r="BV55" s="65">
        <v>59.523626363664292</v>
      </c>
      <c r="BW55" s="60">
        <v>1.3993847068159864</v>
      </c>
      <c r="BX55" s="65">
        <v>64.053588032584429</v>
      </c>
      <c r="BY55" s="60">
        <v>3.068563901912909</v>
      </c>
      <c r="BZ55" s="65">
        <v>58.57324536174503</v>
      </c>
      <c r="CA55" s="59">
        <v>1.4995848014867383</v>
      </c>
      <c r="CB55" s="69">
        <v>-5.4803426708393985</v>
      </c>
      <c r="CC55" s="59">
        <v>3.2683593200372316</v>
      </c>
      <c r="CD55" s="65">
        <v>54.782747296390362</v>
      </c>
      <c r="CE55" s="60">
        <v>1.5278718394958741</v>
      </c>
      <c r="CF55" s="65">
        <v>59.380596419091233</v>
      </c>
      <c r="CG55" s="60">
        <v>3.0561685848498588</v>
      </c>
      <c r="CH55" s="65">
        <v>53.812676513810722</v>
      </c>
      <c r="CI55" s="59">
        <v>1.5877846191483209</v>
      </c>
      <c r="CJ55" s="69">
        <v>-5.5679199052805117</v>
      </c>
      <c r="CK55" s="59">
        <v>3.0800678407775064</v>
      </c>
      <c r="CL55" s="65">
        <v>59.271361149759393</v>
      </c>
      <c r="CM55" s="60">
        <v>1.2791812367738788</v>
      </c>
      <c r="CN55" s="65">
        <v>56.682701983721373</v>
      </c>
      <c r="CO55" s="60">
        <v>2.8856676715421923</v>
      </c>
      <c r="CP55" s="65">
        <v>59.825793653613552</v>
      </c>
      <c r="CQ55" s="59">
        <v>1.2708497763712487</v>
      </c>
      <c r="CR55" s="69">
        <v>3.1430916698921791</v>
      </c>
      <c r="CS55" s="59">
        <v>2.8283277497941124</v>
      </c>
      <c r="CT55" s="65">
        <v>68.453072010953846</v>
      </c>
      <c r="CU55" s="60">
        <v>1.2129207306763148</v>
      </c>
      <c r="CV55" s="65">
        <v>61.301273024222247</v>
      </c>
      <c r="CW55" s="60">
        <v>3.0714027189215911</v>
      </c>
      <c r="CX55" s="65">
        <v>69.925107936463888</v>
      </c>
      <c r="CY55" s="59">
        <v>1.3079422753714958</v>
      </c>
      <c r="CZ55" s="69">
        <v>8.6238349122416409</v>
      </c>
      <c r="DA55" s="61">
        <v>3.3285909803806866</v>
      </c>
    </row>
    <row r="56" spans="1:105">
      <c r="A56" s="39" t="s">
        <v>57</v>
      </c>
      <c r="B56" s="65">
        <v>90.535505740987759</v>
      </c>
      <c r="C56" s="60">
        <v>0.61592132744641648</v>
      </c>
      <c r="D56" s="65">
        <v>90.620958202464507</v>
      </c>
      <c r="E56" s="60">
        <v>1.4332279965348211</v>
      </c>
      <c r="F56" s="65">
        <v>90.576262366216028</v>
      </c>
      <c r="G56" s="59">
        <v>0.62941868863395523</v>
      </c>
      <c r="H56" s="69">
        <v>-4.4695836248479281E-2</v>
      </c>
      <c r="I56" s="59">
        <v>1.437838178079804</v>
      </c>
      <c r="J56" s="65">
        <v>94.702243298487687</v>
      </c>
      <c r="K56" s="60">
        <v>0.49093217469987444</v>
      </c>
      <c r="L56" s="65">
        <v>96.11191032863934</v>
      </c>
      <c r="M56" s="60">
        <v>1.5265249826327238</v>
      </c>
      <c r="N56" s="65">
        <v>94.525371529041635</v>
      </c>
      <c r="O56" s="59">
        <v>0.51972156284505577</v>
      </c>
      <c r="P56" s="69">
        <v>-1.5865387995977045</v>
      </c>
      <c r="Q56" s="59">
        <v>1.618295502730738</v>
      </c>
      <c r="R56" s="65">
        <v>88.766254504450416</v>
      </c>
      <c r="S56" s="60">
        <v>0.59367450523145904</v>
      </c>
      <c r="T56" s="65">
        <v>92.947277627945482</v>
      </c>
      <c r="U56" s="60">
        <v>1.1718950177325962</v>
      </c>
      <c r="V56" s="65">
        <v>88.24721816354382</v>
      </c>
      <c r="W56" s="59">
        <v>0.63676743744016606</v>
      </c>
      <c r="X56" s="69">
        <v>-4.7000594644016616</v>
      </c>
      <c r="Y56" s="59">
        <v>1.3285792215454064</v>
      </c>
      <c r="Z56" s="65">
        <v>76.184899911378452</v>
      </c>
      <c r="AA56" s="60">
        <v>0.76936504080735069</v>
      </c>
      <c r="AB56" s="65">
        <v>80.476143132831695</v>
      </c>
      <c r="AC56" s="60">
        <v>2.3401876984521199</v>
      </c>
      <c r="AD56" s="65">
        <v>75.63646890338191</v>
      </c>
      <c r="AE56" s="59">
        <v>0.7727533169114168</v>
      </c>
      <c r="AF56" s="69">
        <v>-4.8396742294497841</v>
      </c>
      <c r="AG56" s="60">
        <v>2.3567756269623819</v>
      </c>
      <c r="AH56" s="65">
        <v>84.597451585208844</v>
      </c>
      <c r="AI56" s="60">
        <v>0.75971123579858169</v>
      </c>
      <c r="AJ56" s="65">
        <v>88.704317732766654</v>
      </c>
      <c r="AK56" s="60">
        <v>2.1896417270119177</v>
      </c>
      <c r="AL56" s="65">
        <v>84.099748711941501</v>
      </c>
      <c r="AM56" s="59">
        <v>0.77126077327568576</v>
      </c>
      <c r="AN56" s="69">
        <v>-4.6045690208251528</v>
      </c>
      <c r="AO56" s="59">
        <v>2.2221034102707091</v>
      </c>
      <c r="AP56" s="65">
        <v>88.301285776849554</v>
      </c>
      <c r="AQ56" s="60">
        <v>0.54109573796493604</v>
      </c>
      <c r="AR56" s="65">
        <v>91.174769394890333</v>
      </c>
      <c r="AS56" s="60">
        <v>1.6287853504962948</v>
      </c>
      <c r="AT56" s="65">
        <v>87.939095619437197</v>
      </c>
      <c r="AU56" s="59">
        <v>0.59162816434093268</v>
      </c>
      <c r="AV56" s="69">
        <v>-3.2356737754531366</v>
      </c>
      <c r="AW56" s="59">
        <v>1.7697541851618566</v>
      </c>
      <c r="AX56" s="65">
        <v>82.773580562394528</v>
      </c>
      <c r="AY56" s="60">
        <v>0.71084364760859176</v>
      </c>
      <c r="AZ56" s="65">
        <v>82.739375788482832</v>
      </c>
      <c r="BA56" s="60">
        <v>2.304273144038933</v>
      </c>
      <c r="BB56" s="65">
        <v>82.768786393061774</v>
      </c>
      <c r="BC56" s="59">
        <v>0.77339432400119723</v>
      </c>
      <c r="BD56" s="69">
        <v>2.9410604578941957E-2</v>
      </c>
      <c r="BE56" s="60">
        <v>2.4975846602287319</v>
      </c>
      <c r="BF56" s="65">
        <v>93.625377904701494</v>
      </c>
      <c r="BG56" s="60">
        <v>0.49700472426416031</v>
      </c>
      <c r="BH56" s="65">
        <v>95.392708219397989</v>
      </c>
      <c r="BI56" s="60">
        <v>1.3974215815709323</v>
      </c>
      <c r="BJ56" s="65">
        <v>93.404016604544267</v>
      </c>
      <c r="BK56" s="59">
        <v>0.53901803297836193</v>
      </c>
      <c r="BL56" s="69">
        <v>-1.988691614853721</v>
      </c>
      <c r="BM56" s="59">
        <v>1.5291341875582778</v>
      </c>
      <c r="BN56" s="69">
        <v>63.490344155808842</v>
      </c>
      <c r="BO56" s="60">
        <v>0.9033405735448099</v>
      </c>
      <c r="BP56" s="65">
        <v>67.058324817768934</v>
      </c>
      <c r="BQ56" s="60">
        <v>2.5264095304222876</v>
      </c>
      <c r="BR56" s="65">
        <v>63.08290628394689</v>
      </c>
      <c r="BS56" s="59">
        <v>0.94775886116605434</v>
      </c>
      <c r="BT56" s="69">
        <v>-3.9754185338220438</v>
      </c>
      <c r="BU56" s="59">
        <v>2.6860147641699377</v>
      </c>
      <c r="BV56" s="65">
        <v>71.212883851957002</v>
      </c>
      <c r="BW56" s="60">
        <v>1.0510448901048954</v>
      </c>
      <c r="BX56" s="65">
        <v>71.828804221383322</v>
      </c>
      <c r="BY56" s="60">
        <v>2.7978768309079247</v>
      </c>
      <c r="BZ56" s="65">
        <v>71.145717719882555</v>
      </c>
      <c r="CA56" s="59">
        <v>1.0454365821450156</v>
      </c>
      <c r="CB56" s="69">
        <v>-0.68308650150076744</v>
      </c>
      <c r="CC56" s="59">
        <v>2.7358062489216648</v>
      </c>
      <c r="CD56" s="65">
        <v>53.82422828678002</v>
      </c>
      <c r="CE56" s="60">
        <v>1.0128207729243424</v>
      </c>
      <c r="CF56" s="65">
        <v>53.199112729555139</v>
      </c>
      <c r="CG56" s="60">
        <v>3.1116681383080929</v>
      </c>
      <c r="CH56" s="65">
        <v>53.832468740275182</v>
      </c>
      <c r="CI56" s="59">
        <v>1.0318382861595246</v>
      </c>
      <c r="CJ56" s="69">
        <v>0.63335601072004266</v>
      </c>
      <c r="CK56" s="59">
        <v>3.1851648431061084</v>
      </c>
      <c r="CL56" s="65">
        <v>35.026662649017567</v>
      </c>
      <c r="CM56" s="60">
        <v>1.0204741972575739</v>
      </c>
      <c r="CN56" s="65">
        <v>44.966680021649978</v>
      </c>
      <c r="CO56" s="60">
        <v>2.7615409985607937</v>
      </c>
      <c r="CP56" s="65">
        <v>33.861538452130823</v>
      </c>
      <c r="CQ56" s="59">
        <v>1.0883090058821141</v>
      </c>
      <c r="CR56" s="69">
        <v>-11.105141569519155</v>
      </c>
      <c r="CS56" s="59">
        <v>3.0149397817666133</v>
      </c>
      <c r="CT56" s="65">
        <v>76.159076752813846</v>
      </c>
      <c r="CU56" s="60">
        <v>0.89125293936312189</v>
      </c>
      <c r="CV56" s="65">
        <v>81.393792531240678</v>
      </c>
      <c r="CW56" s="60">
        <v>2.0021577349394266</v>
      </c>
      <c r="CX56" s="65">
        <v>75.511181084934989</v>
      </c>
      <c r="CY56" s="59">
        <v>0.92307103064322638</v>
      </c>
      <c r="CZ56" s="69">
        <v>-5.8826114463056882</v>
      </c>
      <c r="DA56" s="61">
        <v>2.0670367043833457</v>
      </c>
    </row>
    <row r="57" spans="1:105">
      <c r="A57" s="39" t="s">
        <v>104</v>
      </c>
      <c r="B57" s="65">
        <v>71.841395031784785</v>
      </c>
      <c r="C57" s="60">
        <v>0.95009770370823043</v>
      </c>
      <c r="D57" s="65">
        <v>74.302916694761777</v>
      </c>
      <c r="E57" s="60">
        <v>1.8035371512318135</v>
      </c>
      <c r="F57" s="65">
        <v>70.628795393473268</v>
      </c>
      <c r="G57" s="59">
        <v>1.0776916050323324</v>
      </c>
      <c r="H57" s="69">
        <v>-3.6741213012885083</v>
      </c>
      <c r="I57" s="59">
        <v>2.0468595812973511</v>
      </c>
      <c r="J57" s="65">
        <v>90.762405703193622</v>
      </c>
      <c r="K57" s="60">
        <v>0.74702190702012072</v>
      </c>
      <c r="L57" s="65">
        <v>90.925278004124948</v>
      </c>
      <c r="M57" s="60">
        <v>1.4374245870389282</v>
      </c>
      <c r="N57" s="65">
        <v>90.654213981667553</v>
      </c>
      <c r="O57" s="59">
        <v>0.85654284711046813</v>
      </c>
      <c r="P57" s="69">
        <v>-0.27106402245739503</v>
      </c>
      <c r="Q57" s="59">
        <v>1.6571950196355572</v>
      </c>
      <c r="R57" s="65">
        <v>84.737752697960161</v>
      </c>
      <c r="S57" s="60">
        <v>0.8193066649459243</v>
      </c>
      <c r="T57" s="65">
        <v>86.284811375259409</v>
      </c>
      <c r="U57" s="60">
        <v>1.7711886783134818</v>
      </c>
      <c r="V57" s="65">
        <v>83.960516080141531</v>
      </c>
      <c r="W57" s="59">
        <v>1.035674869524142</v>
      </c>
      <c r="X57" s="69">
        <v>-2.3242952951178779</v>
      </c>
      <c r="Y57" s="59">
        <v>2.2051324966616415</v>
      </c>
      <c r="Z57" s="65">
        <v>85.861259453205577</v>
      </c>
      <c r="AA57" s="60">
        <v>0.74662675579156546</v>
      </c>
      <c r="AB57" s="65">
        <v>85.941758014257459</v>
      </c>
      <c r="AC57" s="60">
        <v>1.2387740318111666</v>
      </c>
      <c r="AD57" s="65">
        <v>86.044393663764311</v>
      </c>
      <c r="AE57" s="59">
        <v>0.86620653298043759</v>
      </c>
      <c r="AF57" s="69">
        <v>0.10263564950685122</v>
      </c>
      <c r="AG57" s="60">
        <v>1.4039838948087018</v>
      </c>
      <c r="AH57" s="65">
        <v>73.083840941944615</v>
      </c>
      <c r="AI57" s="60">
        <v>1.0746215213533377</v>
      </c>
      <c r="AJ57" s="65">
        <v>73.308785184619325</v>
      </c>
      <c r="AK57" s="60">
        <v>2.1776640635370796</v>
      </c>
      <c r="AL57" s="65">
        <v>73.132762704579676</v>
      </c>
      <c r="AM57" s="59">
        <v>1.2296883688243514</v>
      </c>
      <c r="AN57" s="69">
        <v>-0.1760224800396486</v>
      </c>
      <c r="AO57" s="59">
        <v>2.5429526418157948</v>
      </c>
      <c r="AP57" s="65">
        <v>76.641506719664946</v>
      </c>
      <c r="AQ57" s="60">
        <v>0.94807537768642536</v>
      </c>
      <c r="AR57" s="65">
        <v>77.820937702313927</v>
      </c>
      <c r="AS57" s="60">
        <v>1.7153833113029515</v>
      </c>
      <c r="AT57" s="65">
        <v>76.16512298310866</v>
      </c>
      <c r="AU57" s="59">
        <v>1.1098989745587631</v>
      </c>
      <c r="AV57" s="69">
        <v>-1.6558147192052672</v>
      </c>
      <c r="AW57" s="59">
        <v>2.005530354403446</v>
      </c>
      <c r="AX57" s="65">
        <v>74.690819147849751</v>
      </c>
      <c r="AY57" s="60">
        <v>1.1639044466041331</v>
      </c>
      <c r="AZ57" s="65">
        <v>73.854690561837558</v>
      </c>
      <c r="BA57" s="60">
        <v>2.0906116711658869</v>
      </c>
      <c r="BB57" s="65">
        <v>75.23981571169216</v>
      </c>
      <c r="BC57" s="59">
        <v>1.2453460164916941</v>
      </c>
      <c r="BD57" s="69">
        <v>1.385125149854602</v>
      </c>
      <c r="BE57" s="60">
        <v>2.2785866764241955</v>
      </c>
      <c r="BF57" s="65">
        <v>82.016605790174822</v>
      </c>
      <c r="BG57" s="60">
        <v>0.78881232484531649</v>
      </c>
      <c r="BH57" s="65">
        <v>84.325646910174612</v>
      </c>
      <c r="BI57" s="60">
        <v>1.6002198859173895</v>
      </c>
      <c r="BJ57" s="65">
        <v>81.104215304142784</v>
      </c>
      <c r="BK57" s="59">
        <v>0.98484712422658671</v>
      </c>
      <c r="BL57" s="69">
        <v>-3.2214316060318282</v>
      </c>
      <c r="BM57" s="59">
        <v>1.9748971292424944</v>
      </c>
      <c r="BN57" s="69">
        <v>79.764850130438788</v>
      </c>
      <c r="BO57" s="60">
        <v>0.88635096393368951</v>
      </c>
      <c r="BP57" s="65">
        <v>79.885715606680449</v>
      </c>
      <c r="BQ57" s="60">
        <v>1.986065528721582</v>
      </c>
      <c r="BR57" s="65">
        <v>79.64095923481996</v>
      </c>
      <c r="BS57" s="59">
        <v>1.0429415246697176</v>
      </c>
      <c r="BT57" s="69">
        <v>-0.24475637186048971</v>
      </c>
      <c r="BU57" s="59">
        <v>2.3502509855755589</v>
      </c>
      <c r="BV57" s="65">
        <v>49.582185733689919</v>
      </c>
      <c r="BW57" s="60">
        <v>1.2198518606675941</v>
      </c>
      <c r="BX57" s="65">
        <v>47.757100058985358</v>
      </c>
      <c r="BY57" s="60">
        <v>2.4907546880592006</v>
      </c>
      <c r="BZ57" s="65">
        <v>50.234566883159367</v>
      </c>
      <c r="CA57" s="59">
        <v>1.4135666161960678</v>
      </c>
      <c r="CB57" s="69">
        <v>2.4774668241740088</v>
      </c>
      <c r="CC57" s="59">
        <v>2.9476200043177534</v>
      </c>
      <c r="CD57" s="65">
        <v>72.142307605373603</v>
      </c>
      <c r="CE57" s="60">
        <v>1.0606013482413001</v>
      </c>
      <c r="CF57" s="65">
        <v>67.754875989259531</v>
      </c>
      <c r="CG57" s="60">
        <v>2.1235356404186287</v>
      </c>
      <c r="CH57" s="65">
        <v>74.079327803023816</v>
      </c>
      <c r="CI57" s="59">
        <v>1.2329303391544808</v>
      </c>
      <c r="CJ57" s="69">
        <v>6.3244518137642842</v>
      </c>
      <c r="CK57" s="59">
        <v>2.5261226801665302</v>
      </c>
      <c r="CL57" s="65">
        <v>49.725043692953307</v>
      </c>
      <c r="CM57" s="60">
        <v>1.1336448868298958</v>
      </c>
      <c r="CN57" s="65">
        <v>58.220929495788667</v>
      </c>
      <c r="CO57" s="60">
        <v>2.0643306433571107</v>
      </c>
      <c r="CP57" s="65">
        <v>45.524964423780183</v>
      </c>
      <c r="CQ57" s="59">
        <v>1.5071256980404431</v>
      </c>
      <c r="CR57" s="69">
        <v>-12.695965072008484</v>
      </c>
      <c r="CS57" s="59">
        <v>2.6746385658267253</v>
      </c>
      <c r="CT57" s="65">
        <v>76.773404445909094</v>
      </c>
      <c r="CU57" s="60">
        <v>0.90737372462218147</v>
      </c>
      <c r="CV57" s="65">
        <v>75.169705125915698</v>
      </c>
      <c r="CW57" s="60">
        <v>1.9700794092278113</v>
      </c>
      <c r="CX57" s="65">
        <v>77.464638108495521</v>
      </c>
      <c r="CY57" s="59">
        <v>1.0401824234962118</v>
      </c>
      <c r="CZ57" s="69">
        <v>2.294932982579823</v>
      </c>
      <c r="DA57" s="61">
        <v>2.3042589128739999</v>
      </c>
    </row>
    <row r="58" spans="1:105">
      <c r="A58" s="41" t="s">
        <v>63</v>
      </c>
      <c r="B58" s="65">
        <v>82.630089788009698</v>
      </c>
      <c r="C58" s="60">
        <v>1.2822718798059387</v>
      </c>
      <c r="D58" s="65">
        <v>83.748223069684173</v>
      </c>
      <c r="E58" s="60">
        <v>2.2566300430813659</v>
      </c>
      <c r="F58" s="65">
        <v>82.496710699956736</v>
      </c>
      <c r="G58" s="59">
        <v>1.3368904617804882</v>
      </c>
      <c r="H58" s="69">
        <v>-1.2515123697274362</v>
      </c>
      <c r="I58" s="59">
        <v>2.2820067176216696</v>
      </c>
      <c r="J58" s="65">
        <v>96.892461158893852</v>
      </c>
      <c r="K58" s="60">
        <v>0.43215014503958482</v>
      </c>
      <c r="L58" s="65">
        <v>95.401212670014047</v>
      </c>
      <c r="M58" s="60">
        <v>1.6211620196101333</v>
      </c>
      <c r="N58" s="65">
        <v>97.043741157557847</v>
      </c>
      <c r="O58" s="59">
        <v>0.42343572262658019</v>
      </c>
      <c r="P58" s="69">
        <v>1.6425284875437995</v>
      </c>
      <c r="Q58" s="59">
        <v>1.6185592183598698</v>
      </c>
      <c r="R58" s="65">
        <v>85.193174596040109</v>
      </c>
      <c r="S58" s="60">
        <v>0.96771340074435186</v>
      </c>
      <c r="T58" s="65">
        <v>81.187088684470069</v>
      </c>
      <c r="U58" s="60">
        <v>2.825170968984311</v>
      </c>
      <c r="V58" s="65">
        <v>85.591317552659916</v>
      </c>
      <c r="W58" s="59">
        <v>0.9975166377780792</v>
      </c>
      <c r="X58" s="69">
        <v>4.4042288681898469</v>
      </c>
      <c r="Y58" s="59">
        <v>2.9284451329188617</v>
      </c>
      <c r="Z58" s="65">
        <v>92.024438770434799</v>
      </c>
      <c r="AA58" s="60">
        <v>0.65098074020968355</v>
      </c>
      <c r="AB58" s="65">
        <v>89.037101998792082</v>
      </c>
      <c r="AC58" s="60">
        <v>2.3720772678763962</v>
      </c>
      <c r="AD58" s="65">
        <v>92.325350868801138</v>
      </c>
      <c r="AE58" s="59">
        <v>0.67412531952363641</v>
      </c>
      <c r="AF58" s="69">
        <v>3.2882488700090562</v>
      </c>
      <c r="AG58" s="60">
        <v>2.4748257550945323</v>
      </c>
      <c r="AH58" s="65">
        <v>97.755743216995654</v>
      </c>
      <c r="AI58" s="60">
        <v>0.28175212112670739</v>
      </c>
      <c r="AJ58" s="65">
        <v>97.738262238188511</v>
      </c>
      <c r="AK58" s="60">
        <v>0.92873286411123501</v>
      </c>
      <c r="AL58" s="65">
        <v>97.754637131220335</v>
      </c>
      <c r="AM58" s="59">
        <v>0.29155988194035065</v>
      </c>
      <c r="AN58" s="69">
        <v>1.637489303182349E-2</v>
      </c>
      <c r="AO58" s="59">
        <v>0.95884190786870904</v>
      </c>
      <c r="AP58" s="65">
        <v>96.370117915919607</v>
      </c>
      <c r="AQ58" s="60">
        <v>0.50067104124750939</v>
      </c>
      <c r="AR58" s="65">
        <v>91.640770742308987</v>
      </c>
      <c r="AS58" s="60">
        <v>2.2468400304066498</v>
      </c>
      <c r="AT58" s="65">
        <v>96.858327487906067</v>
      </c>
      <c r="AU58" s="59">
        <v>0.46496873586124143</v>
      </c>
      <c r="AV58" s="69">
        <v>5.2175567455970793</v>
      </c>
      <c r="AW58" s="59">
        <v>2.2457423946726198</v>
      </c>
      <c r="AX58" s="65">
        <v>95.748111972252943</v>
      </c>
      <c r="AY58" s="60">
        <v>0.43633834366307978</v>
      </c>
      <c r="AZ58" s="65">
        <v>92.650867103225863</v>
      </c>
      <c r="BA58" s="60">
        <v>1.4914997201462457</v>
      </c>
      <c r="BB58" s="65">
        <v>96.065343050945984</v>
      </c>
      <c r="BC58" s="59">
        <v>0.43886543860505683</v>
      </c>
      <c r="BD58" s="69">
        <v>3.4144759477201205</v>
      </c>
      <c r="BE58" s="60">
        <v>1.5354859325196415</v>
      </c>
      <c r="BF58" s="65">
        <v>95.620626197842711</v>
      </c>
      <c r="BG58" s="60">
        <v>0.51950404254715632</v>
      </c>
      <c r="BH58" s="65">
        <v>92.595026819823417</v>
      </c>
      <c r="BI58" s="60">
        <v>1.764059209245493</v>
      </c>
      <c r="BJ58" s="65">
        <v>95.930300997837065</v>
      </c>
      <c r="BK58" s="59">
        <v>0.5016545721460598</v>
      </c>
      <c r="BL58" s="69">
        <v>3.3352741780136483</v>
      </c>
      <c r="BM58" s="59">
        <v>1.7353146452341164</v>
      </c>
      <c r="BN58" s="69">
        <v>90.897007029445049</v>
      </c>
      <c r="BO58" s="60">
        <v>0.70010156801837797</v>
      </c>
      <c r="BP58" s="65">
        <v>80.946718980484803</v>
      </c>
      <c r="BQ58" s="60">
        <v>2.656750832629303</v>
      </c>
      <c r="BR58" s="65">
        <v>92.006658643272232</v>
      </c>
      <c r="BS58" s="59">
        <v>0.70704795322138958</v>
      </c>
      <c r="BT58" s="69">
        <v>11.059939662787428</v>
      </c>
      <c r="BU58" s="59">
        <v>2.7462049618099202</v>
      </c>
      <c r="BV58" s="65">
        <v>81.165030266245992</v>
      </c>
      <c r="BW58" s="60">
        <v>1.2801073551847026</v>
      </c>
      <c r="BX58" s="65">
        <v>72.073536783656664</v>
      </c>
      <c r="BY58" s="60">
        <v>3.41432928424602</v>
      </c>
      <c r="BZ58" s="65">
        <v>82.172930563959184</v>
      </c>
      <c r="CA58" s="59">
        <v>1.2755684317870111</v>
      </c>
      <c r="CB58" s="69">
        <v>10.09939378030252</v>
      </c>
      <c r="CC58" s="59">
        <v>3.410346742591595</v>
      </c>
      <c r="CD58" s="65">
        <v>77.54237105886908</v>
      </c>
      <c r="CE58" s="60">
        <v>1.40185957155221</v>
      </c>
      <c r="CF58" s="65">
        <v>66.811050206818194</v>
      </c>
      <c r="CG58" s="60">
        <v>3.3669023590220855</v>
      </c>
      <c r="CH58" s="65">
        <v>78.716030163142634</v>
      </c>
      <c r="CI58" s="59">
        <v>1.4166734617685826</v>
      </c>
      <c r="CJ58" s="69">
        <v>11.904979956324439</v>
      </c>
      <c r="CK58" s="59">
        <v>3.3462234971996767</v>
      </c>
      <c r="CL58" s="65">
        <v>70.21893996897856</v>
      </c>
      <c r="CM58" s="60">
        <v>1.4175373900187853</v>
      </c>
      <c r="CN58" s="65">
        <v>58.618711890726658</v>
      </c>
      <c r="CO58" s="60">
        <v>3.4826602343426392</v>
      </c>
      <c r="CP58" s="65">
        <v>71.473635455462798</v>
      </c>
      <c r="CQ58" s="59">
        <v>1.4494477912824104</v>
      </c>
      <c r="CR58" s="69">
        <v>12.85492356473614</v>
      </c>
      <c r="CS58" s="59">
        <v>3.527040556265534</v>
      </c>
      <c r="CT58" s="65">
        <v>98.253993658126419</v>
      </c>
      <c r="CU58" s="60">
        <v>0.29868082175799526</v>
      </c>
      <c r="CV58" s="65">
        <v>98.560630986573813</v>
      </c>
      <c r="CW58" s="60">
        <v>0.79295942269451314</v>
      </c>
      <c r="CX58" s="65">
        <v>98.219747081915457</v>
      </c>
      <c r="CY58" s="59">
        <v>0.30562024410664868</v>
      </c>
      <c r="CZ58" s="69">
        <v>-0.34088390465835516</v>
      </c>
      <c r="DA58" s="61">
        <v>0.79680874010228331</v>
      </c>
    </row>
    <row r="59" spans="1:105">
      <c r="A59" s="39" t="s">
        <v>81</v>
      </c>
      <c r="B59" s="65">
        <v>89.337725631832768</v>
      </c>
      <c r="C59" s="60">
        <v>1.3002085330793636</v>
      </c>
      <c r="D59" s="65">
        <v>92.681841257174995</v>
      </c>
      <c r="E59" s="60">
        <v>1.720340882365087</v>
      </c>
      <c r="F59" s="65">
        <v>88.2343506670354</v>
      </c>
      <c r="G59" s="59">
        <v>1.3562668302276715</v>
      </c>
      <c r="H59" s="69">
        <v>-4.4474905901395942</v>
      </c>
      <c r="I59" s="59">
        <v>1.7825038061381118</v>
      </c>
      <c r="J59" s="65">
        <v>96.480222091701023</v>
      </c>
      <c r="K59" s="60">
        <v>0.57245493403539893</v>
      </c>
      <c r="L59" s="65">
        <v>97.718983072170062</v>
      </c>
      <c r="M59" s="60">
        <v>0.6658074141953596</v>
      </c>
      <c r="N59" s="65">
        <v>96.051853631072078</v>
      </c>
      <c r="O59" s="59">
        <v>0.65016561118087723</v>
      </c>
      <c r="P59" s="69">
        <v>-1.667129441097984</v>
      </c>
      <c r="Q59" s="59">
        <v>0.80198156867373538</v>
      </c>
      <c r="R59" s="65">
        <v>74.632993312776435</v>
      </c>
      <c r="S59" s="60">
        <v>2.7500950526068419</v>
      </c>
      <c r="T59" s="65">
        <v>76.650413844820164</v>
      </c>
      <c r="U59" s="60">
        <v>3.8420729225298</v>
      </c>
      <c r="V59" s="65">
        <v>73.913764548013106</v>
      </c>
      <c r="W59" s="59">
        <v>2.7203670432493188</v>
      </c>
      <c r="X59" s="69">
        <v>-2.7366492968070588</v>
      </c>
      <c r="Y59" s="59">
        <v>2.6651067586389905</v>
      </c>
      <c r="Z59" s="65">
        <v>77.90140064558237</v>
      </c>
      <c r="AA59" s="60">
        <v>2.389440973579863</v>
      </c>
      <c r="AB59" s="65">
        <v>78.337532961279848</v>
      </c>
      <c r="AC59" s="60">
        <v>4.2475653943594232</v>
      </c>
      <c r="AD59" s="65">
        <v>77.727917704217418</v>
      </c>
      <c r="AE59" s="59">
        <v>2.0898610563934614</v>
      </c>
      <c r="AF59" s="69">
        <v>-0.60961525706242981</v>
      </c>
      <c r="AG59" s="60">
        <v>3.3086063347713477</v>
      </c>
      <c r="AH59" s="65">
        <v>71.875056802186663</v>
      </c>
      <c r="AI59" s="60">
        <v>2.6329772698835323</v>
      </c>
      <c r="AJ59" s="65">
        <v>64.335193296007049</v>
      </c>
      <c r="AK59" s="60">
        <v>5.3428374724894621</v>
      </c>
      <c r="AL59" s="65">
        <v>74.460636127432394</v>
      </c>
      <c r="AM59" s="59">
        <v>2.0389041526060754</v>
      </c>
      <c r="AN59" s="69">
        <v>10.125442831425346</v>
      </c>
      <c r="AO59" s="59">
        <v>4.7855353267014937</v>
      </c>
      <c r="AP59" s="65">
        <v>85.254118239004001</v>
      </c>
      <c r="AQ59" s="60">
        <v>1.7166432768195232</v>
      </c>
      <c r="AR59" s="65">
        <v>86.480348283961632</v>
      </c>
      <c r="AS59" s="60">
        <v>2.1348817314740636</v>
      </c>
      <c r="AT59" s="65">
        <v>84.819404800712263</v>
      </c>
      <c r="AU59" s="59">
        <v>1.9053288537386976</v>
      </c>
      <c r="AV59" s="69">
        <v>-1.660943483249369</v>
      </c>
      <c r="AW59" s="59">
        <v>2.0250324043629613</v>
      </c>
      <c r="AX59" s="65">
        <v>84.569506272752335</v>
      </c>
      <c r="AY59" s="60">
        <v>1.9314210257674596</v>
      </c>
      <c r="AZ59" s="65">
        <v>90.750621548436612</v>
      </c>
      <c r="BA59" s="60">
        <v>2.3246416859143642</v>
      </c>
      <c r="BB59" s="65">
        <v>82.51059066214745</v>
      </c>
      <c r="BC59" s="59">
        <v>2.2132078301206746</v>
      </c>
      <c r="BD59" s="69">
        <v>-8.240030886289162</v>
      </c>
      <c r="BE59" s="60">
        <v>1.913081497412721</v>
      </c>
      <c r="BF59" s="65">
        <v>87.314564466060148</v>
      </c>
      <c r="BG59" s="60">
        <v>1.9096183342274389</v>
      </c>
      <c r="BH59" s="65">
        <v>88.187911725781021</v>
      </c>
      <c r="BI59" s="60">
        <v>2.3325226295101551</v>
      </c>
      <c r="BJ59" s="65">
        <v>87.000994754775377</v>
      </c>
      <c r="BK59" s="59">
        <v>1.9743471976141398</v>
      </c>
      <c r="BL59" s="69">
        <v>-1.186916971005644</v>
      </c>
      <c r="BM59" s="59">
        <v>1.7130221914461063</v>
      </c>
      <c r="BN59" s="69">
        <v>56.489961675000188</v>
      </c>
      <c r="BO59" s="60">
        <v>1.5724234343919381</v>
      </c>
      <c r="BP59" s="65">
        <v>56.564227395392862</v>
      </c>
      <c r="BQ59" s="60">
        <v>4.0604043385285307</v>
      </c>
      <c r="BR59" s="65">
        <v>56.480071087651197</v>
      </c>
      <c r="BS59" s="59">
        <v>1.4463726368373131</v>
      </c>
      <c r="BT59" s="69">
        <v>-8.4156307741665159E-2</v>
      </c>
      <c r="BU59" s="59">
        <v>4.1612325544452773</v>
      </c>
      <c r="BV59" s="65">
        <v>56.233533568966301</v>
      </c>
      <c r="BW59" s="60">
        <v>2.0328345440239284</v>
      </c>
      <c r="BX59" s="65">
        <v>59.79588524113818</v>
      </c>
      <c r="BY59" s="60">
        <v>4.8350749149996055</v>
      </c>
      <c r="BZ59" s="65">
        <v>54.965358314056097</v>
      </c>
      <c r="CA59" s="59">
        <v>2.5029644346509001</v>
      </c>
      <c r="CB59" s="69">
        <v>-4.830526927082083</v>
      </c>
      <c r="CC59" s="59">
        <v>5.8687941643263422</v>
      </c>
      <c r="CD59" s="65">
        <v>49.770267446702142</v>
      </c>
      <c r="CE59" s="60">
        <v>1.8986122776234047</v>
      </c>
      <c r="CF59" s="65">
        <v>51.634899813957681</v>
      </c>
      <c r="CG59" s="60">
        <v>2.7983448270233198</v>
      </c>
      <c r="CH59" s="65">
        <v>49.076507832607071</v>
      </c>
      <c r="CI59" s="59">
        <v>2.2617319430675096</v>
      </c>
      <c r="CJ59" s="69">
        <v>-2.55839198135061</v>
      </c>
      <c r="CK59" s="59">
        <v>3.3828548593565158</v>
      </c>
      <c r="CL59" s="65">
        <v>42.341295991795931</v>
      </c>
      <c r="CM59" s="60">
        <v>1.4547631393889509</v>
      </c>
      <c r="CN59" s="65">
        <v>44.600786680183397</v>
      </c>
      <c r="CO59" s="60">
        <v>4.2614370000511013</v>
      </c>
      <c r="CP59" s="65">
        <v>41.612199332813432</v>
      </c>
      <c r="CQ59" s="59">
        <v>2.0981164451703727</v>
      </c>
      <c r="CR59" s="69">
        <v>-2.9885873473699647</v>
      </c>
      <c r="CS59" s="59">
        <v>5.4984763050530709</v>
      </c>
      <c r="CT59" s="65">
        <v>65.820726276503336</v>
      </c>
      <c r="CU59" s="60">
        <v>2.8894019253108927</v>
      </c>
      <c r="CV59" s="65">
        <v>67.747883182537791</v>
      </c>
      <c r="CW59" s="60">
        <v>3.388257681900011</v>
      </c>
      <c r="CX59" s="65">
        <v>65.149383267756022</v>
      </c>
      <c r="CY59" s="59">
        <v>3.3382076142475197</v>
      </c>
      <c r="CZ59" s="69">
        <v>-2.5984999147817689</v>
      </c>
      <c r="DA59" s="61">
        <v>3.6923674984633679</v>
      </c>
    </row>
    <row r="60" spans="1:105">
      <c r="A60" s="41" t="s">
        <v>94</v>
      </c>
      <c r="B60" s="65">
        <v>87.59963697499235</v>
      </c>
      <c r="C60" s="60">
        <v>0.3934247804842671</v>
      </c>
      <c r="D60" s="65">
        <v>82.066700208725578</v>
      </c>
      <c r="E60" s="60">
        <v>1.4394400065398372</v>
      </c>
      <c r="F60" s="65">
        <v>88.648249001058488</v>
      </c>
      <c r="G60" s="59">
        <v>0.48791167723419787</v>
      </c>
      <c r="H60" s="69">
        <v>6.5815487923329101</v>
      </c>
      <c r="I60" s="59">
        <v>1.6693885511352469</v>
      </c>
      <c r="J60" s="65">
        <v>94.830138047829351</v>
      </c>
      <c r="K60" s="60">
        <v>0.28589896396950393</v>
      </c>
      <c r="L60" s="65">
        <v>91.989720817100704</v>
      </c>
      <c r="M60" s="60">
        <v>1.0396648689870966</v>
      </c>
      <c r="N60" s="65">
        <v>95.356122534209817</v>
      </c>
      <c r="O60" s="59">
        <v>0.30741307874835128</v>
      </c>
      <c r="P60" s="69">
        <v>3.3664017171091132</v>
      </c>
      <c r="Q60" s="59">
        <v>1.1222479516863704</v>
      </c>
      <c r="R60" s="65">
        <v>89.869472860106185</v>
      </c>
      <c r="S60" s="60">
        <v>0.45435925119998288</v>
      </c>
      <c r="T60" s="65">
        <v>88.781494501200854</v>
      </c>
      <c r="U60" s="60">
        <v>1.2058639931026127</v>
      </c>
      <c r="V60" s="65">
        <v>90.09030393184419</v>
      </c>
      <c r="W60" s="59">
        <v>0.48476645574480554</v>
      </c>
      <c r="X60" s="69">
        <v>1.3088094306433362</v>
      </c>
      <c r="Y60" s="59">
        <v>1.2753567214748582</v>
      </c>
      <c r="Z60" s="65">
        <v>82.613246756102626</v>
      </c>
      <c r="AA60" s="60">
        <v>0.57002985226066882</v>
      </c>
      <c r="AB60" s="65">
        <v>79.918864759115564</v>
      </c>
      <c r="AC60" s="60">
        <v>1.4711522903067418</v>
      </c>
      <c r="AD60" s="65">
        <v>83.101263497347986</v>
      </c>
      <c r="AE60" s="59">
        <v>0.59482710938617622</v>
      </c>
      <c r="AF60" s="69">
        <v>3.1823987382324219</v>
      </c>
      <c r="AG60" s="60">
        <v>1.5364167958918373</v>
      </c>
      <c r="AH60" s="65">
        <v>81.430235383150318</v>
      </c>
      <c r="AI60" s="60">
        <v>0.57889120287397122</v>
      </c>
      <c r="AJ60" s="65">
        <v>80.816533915652585</v>
      </c>
      <c r="AK60" s="60">
        <v>1.6318825095412435</v>
      </c>
      <c r="AL60" s="65">
        <v>81.538328030915466</v>
      </c>
      <c r="AM60" s="59">
        <v>0.59051598828809371</v>
      </c>
      <c r="AN60" s="69">
        <v>0.72179411526288106</v>
      </c>
      <c r="AO60" s="59">
        <v>1.690803640104791</v>
      </c>
      <c r="AP60" s="65">
        <v>92.000916924044148</v>
      </c>
      <c r="AQ60" s="60">
        <v>0.40223277966459481</v>
      </c>
      <c r="AR60" s="65">
        <v>90.878985129129134</v>
      </c>
      <c r="AS60" s="60">
        <v>1.3103342840903798</v>
      </c>
      <c r="AT60" s="65">
        <v>92.216516371787066</v>
      </c>
      <c r="AU60" s="59">
        <v>0.42399589131209475</v>
      </c>
      <c r="AV60" s="69">
        <v>1.3375312426579313</v>
      </c>
      <c r="AW60" s="59">
        <v>1.3957574250958866</v>
      </c>
      <c r="AX60" s="65">
        <v>93.592724501121765</v>
      </c>
      <c r="AY60" s="60">
        <v>0.35856262344003487</v>
      </c>
      <c r="AZ60" s="65">
        <v>92.276100605215419</v>
      </c>
      <c r="BA60" s="60">
        <v>1.1484665076870635</v>
      </c>
      <c r="BB60" s="65">
        <v>93.806923471810606</v>
      </c>
      <c r="BC60" s="59">
        <v>0.40199790636649368</v>
      </c>
      <c r="BD60" s="69">
        <v>1.5308228665951873</v>
      </c>
      <c r="BE60" s="60">
        <v>1.2692876403098854</v>
      </c>
      <c r="BF60" s="65">
        <v>93.788467390221669</v>
      </c>
      <c r="BG60" s="60">
        <v>0.3532794081087498</v>
      </c>
      <c r="BH60" s="65">
        <v>92.339250415174646</v>
      </c>
      <c r="BI60" s="60">
        <v>1.1648563715066274</v>
      </c>
      <c r="BJ60" s="65">
        <v>94.080932481122787</v>
      </c>
      <c r="BK60" s="59">
        <v>0.3801108146496211</v>
      </c>
      <c r="BL60" s="69">
        <v>1.7416820659481402</v>
      </c>
      <c r="BM60" s="59">
        <v>1.2551672882095228</v>
      </c>
      <c r="BN60" s="69">
        <v>76.016925161587139</v>
      </c>
      <c r="BO60" s="60">
        <v>0.57668417307957909</v>
      </c>
      <c r="BP60" s="65">
        <v>72.270256772195324</v>
      </c>
      <c r="BQ60" s="60">
        <v>1.6597544930260946</v>
      </c>
      <c r="BR60" s="65">
        <v>76.68212553410342</v>
      </c>
      <c r="BS60" s="59">
        <v>0.60604635421455988</v>
      </c>
      <c r="BT60" s="69">
        <v>4.4118687619080958</v>
      </c>
      <c r="BU60" s="59">
        <v>1.7442536346549147</v>
      </c>
      <c r="BV60" s="65">
        <v>77.896030629136021</v>
      </c>
      <c r="BW60" s="60">
        <v>0.5388826971055708</v>
      </c>
      <c r="BX60" s="65">
        <v>78.087616838484948</v>
      </c>
      <c r="BY60" s="60">
        <v>1.7280581143917166</v>
      </c>
      <c r="BZ60" s="65">
        <v>77.899047576965529</v>
      </c>
      <c r="CA60" s="59">
        <v>0.57326821988318111</v>
      </c>
      <c r="CB60" s="69">
        <v>-0.18856926151941877</v>
      </c>
      <c r="CC60" s="59">
        <v>1.8446730697454345</v>
      </c>
      <c r="CD60" s="65">
        <v>80.190161466159978</v>
      </c>
      <c r="CE60" s="60">
        <v>0.53951620444598392</v>
      </c>
      <c r="CF60" s="65">
        <v>77.343556459059812</v>
      </c>
      <c r="CG60" s="60">
        <v>1.8443483572850354</v>
      </c>
      <c r="CH60" s="65">
        <v>80.717700519040264</v>
      </c>
      <c r="CI60" s="59">
        <v>0.56783630616298775</v>
      </c>
      <c r="CJ60" s="69">
        <v>3.374144059980452</v>
      </c>
      <c r="CK60" s="59">
        <v>1.9676613975628772</v>
      </c>
      <c r="CL60" s="65">
        <v>61.012567988562971</v>
      </c>
      <c r="CM60" s="60">
        <v>0.70751013992122136</v>
      </c>
      <c r="CN60" s="65">
        <v>57.822944690455039</v>
      </c>
      <c r="CO60" s="60">
        <v>1.6620319276882713</v>
      </c>
      <c r="CP60" s="65">
        <v>61.601115763686977</v>
      </c>
      <c r="CQ60" s="59">
        <v>0.74960602919632413</v>
      </c>
      <c r="CR60" s="69">
        <v>3.7781710732319382</v>
      </c>
      <c r="CS60" s="59">
        <v>1.753133304831064</v>
      </c>
      <c r="CT60" s="65">
        <v>84.306129354207073</v>
      </c>
      <c r="CU60" s="60">
        <v>0.43409861948022849</v>
      </c>
      <c r="CV60" s="65">
        <v>83.131794284465613</v>
      </c>
      <c r="CW60" s="60">
        <v>1.4643708309606285</v>
      </c>
      <c r="CX60" s="65">
        <v>84.497058481745739</v>
      </c>
      <c r="CY60" s="59">
        <v>0.51721024121148151</v>
      </c>
      <c r="CZ60" s="69">
        <v>1.3652641972801263</v>
      </c>
      <c r="DA60" s="61">
        <v>1.679105053574258</v>
      </c>
    </row>
    <row r="61" spans="1:105">
      <c r="A61" s="124" t="s">
        <v>83</v>
      </c>
      <c r="B61" s="65">
        <v>81.317434448462848</v>
      </c>
      <c r="C61" s="60">
        <v>0.17334827607714179</v>
      </c>
      <c r="D61" s="65">
        <v>82.256166390617963</v>
      </c>
      <c r="E61" s="60">
        <v>0.41318826035953282</v>
      </c>
      <c r="F61" s="65">
        <v>81.044900683327754</v>
      </c>
      <c r="G61" s="59">
        <v>0.19014367839723109</v>
      </c>
      <c r="H61" s="69">
        <v>-1.211265707290204</v>
      </c>
      <c r="I61" s="59">
        <v>0.44861766559963251</v>
      </c>
      <c r="J61" s="65">
        <v>90.65689095390816</v>
      </c>
      <c r="K61" s="60">
        <v>0.1281747250945903</v>
      </c>
      <c r="L61" s="65">
        <v>88.993450729219703</v>
      </c>
      <c r="M61" s="60">
        <v>0.3395589518729637</v>
      </c>
      <c r="N61" s="65">
        <v>91.04391577481266</v>
      </c>
      <c r="O61" s="59">
        <v>0.1348495282043862</v>
      </c>
      <c r="P61" s="69">
        <v>2.050465045592945</v>
      </c>
      <c r="Q61" s="59">
        <v>0.35631388093368321</v>
      </c>
      <c r="R61" s="65">
        <v>78.033801971170647</v>
      </c>
      <c r="S61" s="60">
        <v>0.21012978672382049</v>
      </c>
      <c r="T61" s="65">
        <v>77.561237947930593</v>
      </c>
      <c r="U61" s="60">
        <v>0.45725149146791833</v>
      </c>
      <c r="V61" s="65">
        <v>78.062457162731334</v>
      </c>
      <c r="W61" s="59">
        <v>0.22670895181049741</v>
      </c>
      <c r="X61" s="69">
        <v>0.50121921480074449</v>
      </c>
      <c r="Y61" s="59">
        <v>0.49215507535987008</v>
      </c>
      <c r="Z61" s="65">
        <v>76.38190736520157</v>
      </c>
      <c r="AA61" s="60">
        <v>0.20709687541504071</v>
      </c>
      <c r="AB61" s="65">
        <v>76.210045424728662</v>
      </c>
      <c r="AC61" s="60">
        <v>0.47806394959795212</v>
      </c>
      <c r="AD61" s="65">
        <v>76.44203690045633</v>
      </c>
      <c r="AE61" s="59">
        <v>0.21969963057755029</v>
      </c>
      <c r="AF61" s="69">
        <v>0.23199147572767759</v>
      </c>
      <c r="AG61" s="60">
        <v>0.5059540174881294</v>
      </c>
      <c r="AH61" s="65">
        <v>71.806124932885311</v>
      </c>
      <c r="AI61" s="60">
        <v>0.22611945447645149</v>
      </c>
      <c r="AJ61" s="65">
        <v>69.806139757461239</v>
      </c>
      <c r="AK61" s="60">
        <v>0.56363225974163789</v>
      </c>
      <c r="AL61" s="65">
        <v>72.344476643113737</v>
      </c>
      <c r="AM61" s="59">
        <v>0.23930787076405019</v>
      </c>
      <c r="AN61" s="69">
        <v>2.5383368856524959</v>
      </c>
      <c r="AO61" s="59">
        <v>0.6056046728267056</v>
      </c>
      <c r="AP61" s="65">
        <v>77.851394079335307</v>
      </c>
      <c r="AQ61" s="60">
        <v>0.1997227612960554</v>
      </c>
      <c r="AR61" s="65">
        <v>77.252245683414642</v>
      </c>
      <c r="AS61" s="60">
        <v>0.49516498164069372</v>
      </c>
      <c r="AT61" s="65">
        <v>78.015176626067088</v>
      </c>
      <c r="AU61" s="59">
        <v>0.21572858623476679</v>
      </c>
      <c r="AV61" s="69">
        <v>0.76293094265245098</v>
      </c>
      <c r="AW61" s="59">
        <v>0.53197652841809173</v>
      </c>
      <c r="AX61" s="65">
        <v>74.057219441492038</v>
      </c>
      <c r="AY61" s="60">
        <v>0.22311902383522539</v>
      </c>
      <c r="AZ61" s="65">
        <v>73.686836717551245</v>
      </c>
      <c r="BA61" s="60">
        <v>0.48759895942098669</v>
      </c>
      <c r="BB61" s="65">
        <v>74.096032771428469</v>
      </c>
      <c r="BC61" s="59">
        <v>0.24474748672825711</v>
      </c>
      <c r="BD61" s="69">
        <v>0.40919605387721852</v>
      </c>
      <c r="BE61" s="60">
        <v>0.52551734262419536</v>
      </c>
      <c r="BF61" s="65">
        <v>85.943293791428985</v>
      </c>
      <c r="BG61" s="60">
        <v>0.1711689717669585</v>
      </c>
      <c r="BH61" s="65">
        <v>84.752860861868555</v>
      </c>
      <c r="BI61" s="60">
        <v>0.4002446492206963</v>
      </c>
      <c r="BJ61" s="65">
        <v>86.147174444901822</v>
      </c>
      <c r="BK61" s="59">
        <v>0.1843438575562388</v>
      </c>
      <c r="BL61" s="69">
        <v>1.3943135830332749</v>
      </c>
      <c r="BM61" s="59">
        <v>0.42249439824637902</v>
      </c>
      <c r="BN61" s="69">
        <v>50.886809947630773</v>
      </c>
      <c r="BO61" s="60">
        <v>0.24348533807371339</v>
      </c>
      <c r="BP61" s="65">
        <v>49.312608974227892</v>
      </c>
      <c r="BQ61" s="60">
        <v>0.59137269231793554</v>
      </c>
      <c r="BR61" s="65">
        <v>51.177971527210758</v>
      </c>
      <c r="BS61" s="59">
        <v>0.25863812049192919</v>
      </c>
      <c r="BT61" s="69">
        <v>1.8653625529828719</v>
      </c>
      <c r="BU61" s="59">
        <v>0.62701369523406081</v>
      </c>
      <c r="BV61" s="65">
        <v>46.774242988876928</v>
      </c>
      <c r="BW61" s="60">
        <v>0.28995556838591729</v>
      </c>
      <c r="BX61" s="65">
        <v>45.576233411727443</v>
      </c>
      <c r="BY61" s="60">
        <v>0.60413277211678096</v>
      </c>
      <c r="BZ61" s="65">
        <v>46.976844212899607</v>
      </c>
      <c r="CA61" s="59">
        <v>0.32150750201355938</v>
      </c>
      <c r="CB61" s="69">
        <v>1.400610801172171</v>
      </c>
      <c r="CC61" s="59">
        <v>0.661131721629027</v>
      </c>
      <c r="CD61" s="65">
        <v>39.330395440827012</v>
      </c>
      <c r="CE61" s="60">
        <v>0.28953403755484358</v>
      </c>
      <c r="CF61" s="65">
        <v>38.033509629327142</v>
      </c>
      <c r="CG61" s="60">
        <v>0.58787041429123943</v>
      </c>
      <c r="CH61" s="65">
        <v>39.619209164601692</v>
      </c>
      <c r="CI61" s="59">
        <v>0.31797792827140148</v>
      </c>
      <c r="CJ61" s="69">
        <v>1.585699535274558</v>
      </c>
      <c r="CK61" s="59">
        <v>0.63587555347056024</v>
      </c>
      <c r="CL61" s="65">
        <v>40.272097754206122</v>
      </c>
      <c r="CM61" s="60">
        <v>0.26118169459783702</v>
      </c>
      <c r="CN61" s="65">
        <v>40.528512361027182</v>
      </c>
      <c r="CO61" s="60">
        <v>0.57584415609468131</v>
      </c>
      <c r="CP61" s="65">
        <v>40.059841634978817</v>
      </c>
      <c r="CQ61" s="59">
        <v>0.28980525185578399</v>
      </c>
      <c r="CR61" s="69">
        <v>-0.46867072604836268</v>
      </c>
      <c r="CS61" s="59">
        <v>0.63010710410311421</v>
      </c>
      <c r="CT61" s="65">
        <v>64.626175374214014</v>
      </c>
      <c r="CU61" s="60">
        <v>0.24313653914717881</v>
      </c>
      <c r="CV61" s="65">
        <v>62.954373536655673</v>
      </c>
      <c r="CW61" s="60">
        <v>0.54502290728532676</v>
      </c>
      <c r="CX61" s="65">
        <v>64.935962702800282</v>
      </c>
      <c r="CY61" s="59">
        <v>0.26378739284256653</v>
      </c>
      <c r="CZ61" s="69">
        <v>1.9815891661446119</v>
      </c>
      <c r="DA61" s="61">
        <v>0.57870951818758332</v>
      </c>
    </row>
    <row r="62" spans="1:105">
      <c r="A62" s="124" t="s">
        <v>110</v>
      </c>
      <c r="B62" s="65">
        <v>78.6026611328125</v>
      </c>
      <c r="C62" s="60">
        <v>0.28493985533714289</v>
      </c>
      <c r="D62" s="65">
        <v>80.199851989746094</v>
      </c>
      <c r="E62" s="60">
        <v>0.6670418381690979</v>
      </c>
      <c r="F62" s="65">
        <v>78.253135681152344</v>
      </c>
      <c r="G62" s="59">
        <v>0.31579738855361938</v>
      </c>
      <c r="H62" s="69">
        <v>-1.9467213153839109</v>
      </c>
      <c r="I62" s="59">
        <v>0.73932766914367676</v>
      </c>
      <c r="J62" s="65">
        <v>85.999015808105469</v>
      </c>
      <c r="K62" s="60">
        <v>0.26719936728477478</v>
      </c>
      <c r="L62" s="65">
        <v>84.732414245605469</v>
      </c>
      <c r="M62" s="60">
        <v>0.63555282354354858</v>
      </c>
      <c r="N62" s="65">
        <v>86.206817626953125</v>
      </c>
      <c r="O62" s="59">
        <v>0.28505215048789978</v>
      </c>
      <c r="P62" s="69">
        <v>1.474400997161865</v>
      </c>
      <c r="Q62" s="59">
        <v>0.67001837491989136</v>
      </c>
      <c r="R62" s="65">
        <v>78.829299926757812</v>
      </c>
      <c r="S62" s="60">
        <v>0.34671342372894293</v>
      </c>
      <c r="T62" s="65">
        <v>79.867889404296875</v>
      </c>
      <c r="U62" s="60">
        <v>0.65189892053604126</v>
      </c>
      <c r="V62" s="65">
        <v>78.406364440917969</v>
      </c>
      <c r="W62" s="59">
        <v>0.37933370471000671</v>
      </c>
      <c r="X62" s="69">
        <v>-1.4615254402160649</v>
      </c>
      <c r="Y62" s="59">
        <v>0.70816856622695923</v>
      </c>
      <c r="Z62" s="65">
        <v>77.586456298828125</v>
      </c>
      <c r="AA62" s="60">
        <v>0.32035502791404719</v>
      </c>
      <c r="AB62" s="65">
        <v>77.517860412597656</v>
      </c>
      <c r="AC62" s="60">
        <v>0.72280222177505493</v>
      </c>
      <c r="AD62" s="65">
        <v>77.52276611328125</v>
      </c>
      <c r="AE62" s="59">
        <v>0.35355430841445917</v>
      </c>
      <c r="AF62" s="69">
        <v>4.9045160412788001E-3</v>
      </c>
      <c r="AG62" s="60">
        <v>0.79655736684799194</v>
      </c>
      <c r="AH62" s="65">
        <v>66.835746765136719</v>
      </c>
      <c r="AI62" s="60">
        <v>0.39614307880401611</v>
      </c>
      <c r="AJ62" s="65">
        <v>66.460845947265625</v>
      </c>
      <c r="AK62" s="60">
        <v>0.90231353044509888</v>
      </c>
      <c r="AL62" s="65">
        <v>66.979095458984375</v>
      </c>
      <c r="AM62" s="59">
        <v>0.4355754554271698</v>
      </c>
      <c r="AN62" s="69">
        <v>0.51824557781219482</v>
      </c>
      <c r="AO62" s="59">
        <v>0.9890289306640625</v>
      </c>
      <c r="AP62" s="65">
        <v>74.584548950195312</v>
      </c>
      <c r="AQ62" s="60">
        <v>0.34930777549743652</v>
      </c>
      <c r="AR62" s="65">
        <v>74.362266540527344</v>
      </c>
      <c r="AS62" s="60">
        <v>0.77815735340118408</v>
      </c>
      <c r="AT62" s="65">
        <v>74.521736145019531</v>
      </c>
      <c r="AU62" s="59">
        <v>0.39427804946899409</v>
      </c>
      <c r="AV62" s="69">
        <v>0.15947398543357849</v>
      </c>
      <c r="AW62" s="59">
        <v>0.8787531852722168</v>
      </c>
      <c r="AX62" s="65">
        <v>71.643798828125</v>
      </c>
      <c r="AY62" s="60">
        <v>0.3548462986946106</v>
      </c>
      <c r="AZ62" s="65">
        <v>70.915306091308594</v>
      </c>
      <c r="BA62" s="60">
        <v>0.76612967252731323</v>
      </c>
      <c r="BB62" s="65">
        <v>71.691726684570312</v>
      </c>
      <c r="BC62" s="59">
        <v>0.39632081985473627</v>
      </c>
      <c r="BD62" s="69">
        <v>0.77642178535461426</v>
      </c>
      <c r="BE62" s="60">
        <v>0.85637587308883667</v>
      </c>
      <c r="BF62" s="65">
        <v>83.638778686523438</v>
      </c>
      <c r="BG62" s="60">
        <v>0.28272789716720581</v>
      </c>
      <c r="BH62" s="65">
        <v>83.060905456542969</v>
      </c>
      <c r="BI62" s="60">
        <v>0.64677762985229492</v>
      </c>
      <c r="BJ62" s="65">
        <v>83.668586730957031</v>
      </c>
      <c r="BK62" s="59">
        <v>0.31091985106468201</v>
      </c>
      <c r="BL62" s="69">
        <v>0.60768347978591919</v>
      </c>
      <c r="BM62" s="59">
        <v>0.707317054271698</v>
      </c>
      <c r="BN62" s="69">
        <v>43.772422790527337</v>
      </c>
      <c r="BO62" s="60">
        <v>0.40196439623832703</v>
      </c>
      <c r="BP62" s="65">
        <v>42.164939880371087</v>
      </c>
      <c r="BQ62" s="60">
        <v>1.0080670118331909</v>
      </c>
      <c r="BR62" s="65">
        <v>44.021327972412109</v>
      </c>
      <c r="BS62" s="59">
        <v>0.41851863265037542</v>
      </c>
      <c r="BT62" s="69">
        <v>1.85638952255249</v>
      </c>
      <c r="BU62" s="59">
        <v>1.052945137023926</v>
      </c>
      <c r="BV62" s="65">
        <v>45.406379699707031</v>
      </c>
      <c r="BW62" s="60">
        <v>0.48981776833534241</v>
      </c>
      <c r="BX62" s="65">
        <v>41.732154846191413</v>
      </c>
      <c r="BY62" s="60">
        <v>0.92670524120330811</v>
      </c>
      <c r="BZ62" s="65">
        <v>46.028644561767578</v>
      </c>
      <c r="CA62" s="59">
        <v>0.5278661847114563</v>
      </c>
      <c r="CB62" s="69">
        <v>4.2964892387390137</v>
      </c>
      <c r="CC62" s="59">
        <v>0.98414617776870728</v>
      </c>
      <c r="CD62" s="65">
        <v>35.104854583740227</v>
      </c>
      <c r="CE62" s="60">
        <v>0.5062221884727478</v>
      </c>
      <c r="CF62" s="65">
        <v>32.300933837890632</v>
      </c>
      <c r="CG62" s="60">
        <v>0.92814505100250244</v>
      </c>
      <c r="CH62" s="65">
        <v>35.595848083496087</v>
      </c>
      <c r="CI62" s="59">
        <v>0.52403664588928223</v>
      </c>
      <c r="CJ62" s="69">
        <v>3.2949144840240479</v>
      </c>
      <c r="CK62" s="59">
        <v>0.93096214532852173</v>
      </c>
      <c r="CL62" s="65">
        <v>40.346282958984382</v>
      </c>
      <c r="CM62" s="60">
        <v>0.4135957658290863</v>
      </c>
      <c r="CN62" s="65">
        <v>40.245738983154297</v>
      </c>
      <c r="CO62" s="60">
        <v>0.86865502595901489</v>
      </c>
      <c r="CP62" s="65">
        <v>40.147861480712891</v>
      </c>
      <c r="CQ62" s="59">
        <v>0.45317175984382629</v>
      </c>
      <c r="CR62" s="69">
        <v>-9.7878575325012193E-2</v>
      </c>
      <c r="CS62" s="59">
        <v>0.94668936729431152</v>
      </c>
      <c r="CT62" s="65">
        <v>63.813129425048828</v>
      </c>
      <c r="CU62" s="60">
        <v>0.3872731626033783</v>
      </c>
      <c r="CV62" s="65">
        <v>60.916595458984382</v>
      </c>
      <c r="CW62" s="60">
        <v>0.93598634004592896</v>
      </c>
      <c r="CX62" s="65">
        <v>64.271217346191406</v>
      </c>
      <c r="CY62" s="59">
        <v>0.42673236131668091</v>
      </c>
      <c r="CZ62" s="69">
        <v>3.3546168804168701</v>
      </c>
      <c r="DA62" s="61">
        <v>1.0124813318252559</v>
      </c>
    </row>
    <row r="63" spans="1:105" ht="14" thickBot="1">
      <c r="A63" s="93" t="s">
        <v>54</v>
      </c>
      <c r="B63" s="66">
        <v>82.239141324297336</v>
      </c>
      <c r="C63" s="63">
        <v>0.13891100620715871</v>
      </c>
      <c r="D63" s="66">
        <v>82.933212970761517</v>
      </c>
      <c r="E63" s="63">
        <v>0.32453586796423939</v>
      </c>
      <c r="F63" s="66">
        <v>82.071591897120371</v>
      </c>
      <c r="G63" s="62">
        <v>0.15141457263343419</v>
      </c>
      <c r="H63" s="70">
        <v>-0.86162107364114726</v>
      </c>
      <c r="I63" s="62">
        <v>0.35018362520559287</v>
      </c>
      <c r="J63" s="66">
        <v>91.283526246738475</v>
      </c>
      <c r="K63" s="63">
        <v>9.92431604130697E-2</v>
      </c>
      <c r="L63" s="66">
        <v>89.548214197197737</v>
      </c>
      <c r="M63" s="63">
        <v>0.28570100849980612</v>
      </c>
      <c r="N63" s="66">
        <v>91.658569153849626</v>
      </c>
      <c r="O63" s="62">
        <v>0.1049881939824074</v>
      </c>
      <c r="P63" s="70">
        <v>2.1103549566518929</v>
      </c>
      <c r="Q63" s="62">
        <v>0.30111328442290042</v>
      </c>
      <c r="R63" s="66">
        <v>79.984143663536102</v>
      </c>
      <c r="S63" s="63">
        <v>0.1604961738771141</v>
      </c>
      <c r="T63" s="66">
        <v>79.2655762229261</v>
      </c>
      <c r="U63" s="63">
        <v>0.36038356914972303</v>
      </c>
      <c r="V63" s="66">
        <v>80.098387454399941</v>
      </c>
      <c r="W63" s="62">
        <v>0.17384439578563921</v>
      </c>
      <c r="X63" s="70">
        <v>0.83281123147382852</v>
      </c>
      <c r="Y63" s="62">
        <v>0.38925289232130739</v>
      </c>
      <c r="Z63" s="66">
        <v>77.86449923124205</v>
      </c>
      <c r="AA63" s="63">
        <v>0.1626890893650802</v>
      </c>
      <c r="AB63" s="66">
        <v>77.301649582386787</v>
      </c>
      <c r="AC63" s="63">
        <v>0.38389689492038859</v>
      </c>
      <c r="AD63" s="66">
        <v>77.995210968135311</v>
      </c>
      <c r="AE63" s="62">
        <v>0.17395395962692919</v>
      </c>
      <c r="AF63" s="70">
        <v>0.69356138574852422</v>
      </c>
      <c r="AG63" s="63">
        <v>0.40892904532658908</v>
      </c>
      <c r="AH63" s="66">
        <v>75.27796721497586</v>
      </c>
      <c r="AI63" s="63">
        <v>0.17156656056069941</v>
      </c>
      <c r="AJ63" s="66">
        <v>73.787921178783975</v>
      </c>
      <c r="AK63" s="63">
        <v>0.41844636923190748</v>
      </c>
      <c r="AL63" s="66">
        <v>75.686981933749749</v>
      </c>
      <c r="AM63" s="62">
        <v>0.18381286085422299</v>
      </c>
      <c r="AN63" s="70">
        <v>1.899060754965771</v>
      </c>
      <c r="AO63" s="62">
        <v>0.45107179036670181</v>
      </c>
      <c r="AP63" s="66">
        <v>80.661991564394427</v>
      </c>
      <c r="AQ63" s="63">
        <v>0.1531906295327066</v>
      </c>
      <c r="AR63" s="66">
        <v>79.783632073570018</v>
      </c>
      <c r="AS63" s="63">
        <v>0.37789554709390633</v>
      </c>
      <c r="AT63" s="66">
        <v>80.868547996592142</v>
      </c>
      <c r="AU63" s="62">
        <v>0.16453731061881641</v>
      </c>
      <c r="AV63" s="70">
        <v>1.084915923022123</v>
      </c>
      <c r="AW63" s="62">
        <v>0.40290134989488841</v>
      </c>
      <c r="AX63" s="66">
        <v>77.201415467033328</v>
      </c>
      <c r="AY63" s="63">
        <v>0.1682894421729581</v>
      </c>
      <c r="AZ63" s="66">
        <v>76.172185406153176</v>
      </c>
      <c r="BA63" s="63">
        <v>0.37744931198609422</v>
      </c>
      <c r="BB63" s="66">
        <v>77.402417257200952</v>
      </c>
      <c r="BC63" s="62">
        <v>0.18354898244007081</v>
      </c>
      <c r="BD63" s="70">
        <v>1.2302318510477801</v>
      </c>
      <c r="BE63" s="63">
        <v>0.4061118919213319</v>
      </c>
      <c r="BF63" s="66">
        <v>87.490383330233911</v>
      </c>
      <c r="BG63" s="63">
        <v>0.1305037232538786</v>
      </c>
      <c r="BH63" s="66">
        <v>86.286860711151505</v>
      </c>
      <c r="BI63" s="63">
        <v>0.30803093589754271</v>
      </c>
      <c r="BJ63" s="66">
        <v>87.738136160047418</v>
      </c>
      <c r="BK63" s="62">
        <v>0.14060542159270989</v>
      </c>
      <c r="BL63" s="70">
        <v>1.4512754488959221</v>
      </c>
      <c r="BM63" s="62">
        <v>0.3261236405288287</v>
      </c>
      <c r="BN63" s="70">
        <v>56.299039967147067</v>
      </c>
      <c r="BO63" s="63">
        <v>0.1891529714743628</v>
      </c>
      <c r="BP63" s="66">
        <v>54.381196350631022</v>
      </c>
      <c r="BQ63" s="63">
        <v>0.46062703995407128</v>
      </c>
      <c r="BR63" s="66">
        <v>56.645798481151978</v>
      </c>
      <c r="BS63" s="62">
        <v>0.2035869960173107</v>
      </c>
      <c r="BT63" s="70">
        <v>2.2646021305209492</v>
      </c>
      <c r="BU63" s="62">
        <v>0.49137939107822448</v>
      </c>
      <c r="BV63" s="66">
        <v>49.245478090196109</v>
      </c>
      <c r="BW63" s="63">
        <v>0.22993981062623869</v>
      </c>
      <c r="BX63" s="66">
        <v>47.781832166052389</v>
      </c>
      <c r="BY63" s="63">
        <v>0.47804808374114138</v>
      </c>
      <c r="BZ63" s="66">
        <v>49.440210872052397</v>
      </c>
      <c r="CA63" s="62">
        <v>0.25189149706705322</v>
      </c>
      <c r="CB63" s="70">
        <v>1.658378706000009</v>
      </c>
      <c r="CC63" s="62">
        <v>0.51343847595997139</v>
      </c>
      <c r="CD63" s="66">
        <v>43.829319752225679</v>
      </c>
      <c r="CE63" s="63">
        <v>0.22683353929549499</v>
      </c>
      <c r="CF63" s="66">
        <v>41.556922590968327</v>
      </c>
      <c r="CG63" s="63">
        <v>0.46906323773116898</v>
      </c>
      <c r="CH63" s="66">
        <v>44.27092944822666</v>
      </c>
      <c r="CI63" s="62">
        <v>0.2469999753943676</v>
      </c>
      <c r="CJ63" s="70">
        <v>2.7140068572583349</v>
      </c>
      <c r="CK63" s="62">
        <v>0.49903535330991672</v>
      </c>
      <c r="CL63" s="66">
        <v>41.803122325641127</v>
      </c>
      <c r="CM63" s="63">
        <v>0.210436920995168</v>
      </c>
      <c r="CN63" s="66">
        <v>41.990863779502938</v>
      </c>
      <c r="CO63" s="63">
        <v>0.4564760463939268</v>
      </c>
      <c r="CP63" s="66">
        <v>41.626195902067941</v>
      </c>
      <c r="CQ63" s="62">
        <v>0.230712603681544</v>
      </c>
      <c r="CR63" s="70">
        <v>-0.3646678774349989</v>
      </c>
      <c r="CS63" s="62">
        <v>0.4932240385677174</v>
      </c>
      <c r="CT63" s="66">
        <v>68.311215680429655</v>
      </c>
      <c r="CU63" s="63">
        <v>0.1904404047503527</v>
      </c>
      <c r="CV63" s="66">
        <v>66.903262380049213</v>
      </c>
      <c r="CW63" s="63">
        <v>0.43230806864411853</v>
      </c>
      <c r="CX63" s="66">
        <v>68.578938351528564</v>
      </c>
      <c r="CY63" s="62">
        <v>0.2063033797299956</v>
      </c>
      <c r="CZ63" s="70">
        <v>1.6756759714793561</v>
      </c>
      <c r="DA63" s="64">
        <v>0.45806371110044919</v>
      </c>
    </row>
    <row r="64" spans="1:10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c r="A65" s="9" t="s">
        <v>364</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c r="A66" s="233" t="s">
        <v>173</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c r="A67" s="4" t="s">
        <v>412</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c r="A68" s="9" t="s">
        <v>420</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c r="A69" s="149"/>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c r="A70" s="150"/>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row>
    <row r="72" spans="1:3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row>
  </sheetData>
  <sortState xmlns:xlrd2="http://schemas.microsoft.com/office/spreadsheetml/2017/richdata2" ref="A12:DA60">
    <sortCondition ref="A12"/>
  </sortState>
  <customSheetViews>
    <customSheetView guid="{264B598C-C778-4757-8A7B-AFD5A2357E55}" scale="80" showGridLines="0" topLeftCell="A4">
      <selection activeCell="A12" sqref="A12:A63"/>
      <pageMargins left="0.7" right="0.7" top="0.75" bottom="0.75" header="0.3" footer="0.3"/>
      <pageSetup paperSize="9" orientation="portrait" r:id="rId1"/>
    </customSheetView>
    <customSheetView guid="{433478C0-E6D4-4033-8C84-4B6BFBA35ADF}" scale="80" showGridLines="0" topLeftCell="A17">
      <selection activeCell="A67" sqref="A67"/>
      <pageMargins left="0.7" right="0.7" top="0.75" bottom="0.75" header="0.3" footer="0.3"/>
      <pageSetup paperSize="9" orientation="portrait" r:id="rId2"/>
    </customSheetView>
  </customSheetViews>
  <mergeCells count="66">
    <mergeCell ref="CR9:CS9"/>
    <mergeCell ref="CH9:CI9"/>
    <mergeCell ref="CD9:CE9"/>
    <mergeCell ref="CJ9:CK9"/>
    <mergeCell ref="CL9:CM9"/>
    <mergeCell ref="CN9:CO9"/>
    <mergeCell ref="CP9:CQ9"/>
    <mergeCell ref="CF9:CG9"/>
    <mergeCell ref="AP8:AW8"/>
    <mergeCell ref="AX8:BE8"/>
    <mergeCell ref="BF8:BM8"/>
    <mergeCell ref="BN8:BU8"/>
    <mergeCell ref="AD9:AE9"/>
    <mergeCell ref="AZ9:BA9"/>
    <mergeCell ref="BD9:BE9"/>
    <mergeCell ref="BF9:BG9"/>
    <mergeCell ref="BH9:BI9"/>
    <mergeCell ref="BJ9:BK9"/>
    <mergeCell ref="BL9:BM9"/>
    <mergeCell ref="BV8:CC8"/>
    <mergeCell ref="B9:C9"/>
    <mergeCell ref="D9:E9"/>
    <mergeCell ref="F9:G9"/>
    <mergeCell ref="H9:I9"/>
    <mergeCell ref="J9:K9"/>
    <mergeCell ref="L9:M9"/>
    <mergeCell ref="N9:O9"/>
    <mergeCell ref="P9:Q9"/>
    <mergeCell ref="R9:S9"/>
    <mergeCell ref="J8:Q8"/>
    <mergeCell ref="R8:Y8"/>
    <mergeCell ref="Z8:AG8"/>
    <mergeCell ref="AH8:AO8"/>
    <mergeCell ref="T9:U9"/>
    <mergeCell ref="BN9:BO9"/>
    <mergeCell ref="V9:W9"/>
    <mergeCell ref="X9:Y9"/>
    <mergeCell ref="Z9:AA9"/>
    <mergeCell ref="AB9:AC9"/>
    <mergeCell ref="BB9:BC9"/>
    <mergeCell ref="AF9:AG9"/>
    <mergeCell ref="AH9:AI9"/>
    <mergeCell ref="AJ9:AK9"/>
    <mergeCell ref="AL9:AM9"/>
    <mergeCell ref="AN9:AO9"/>
    <mergeCell ref="AP9:AQ9"/>
    <mergeCell ref="AR9:AS9"/>
    <mergeCell ref="AT9:AU9"/>
    <mergeCell ref="AV9:AW9"/>
    <mergeCell ref="AX9:AY9"/>
    <mergeCell ref="B7:I8"/>
    <mergeCell ref="J7:DA7"/>
    <mergeCell ref="CT8:DA8"/>
    <mergeCell ref="CT9:CU9"/>
    <mergeCell ref="CV9:CW9"/>
    <mergeCell ref="CX9:CY9"/>
    <mergeCell ref="CZ9:DA9"/>
    <mergeCell ref="CB9:CC9"/>
    <mergeCell ref="CD8:CK8"/>
    <mergeCell ref="CL8:CS8"/>
    <mergeCell ref="BP9:BQ9"/>
    <mergeCell ref="BR9:BS9"/>
    <mergeCell ref="BT9:BU9"/>
    <mergeCell ref="BV9:BW9"/>
    <mergeCell ref="BX9:BY9"/>
    <mergeCell ref="BZ9:CA9"/>
  </mergeCells>
  <conditionalFormatting sqref="P12:P63 X12:X63 AF12:AF63 AN12:AN63 AV12:AV63 BD12:BD63 BL12:BL63 BT12:BT63 CB12:CB63 CJ12:CJ63 CR12:CR63 CZ12:CZ63 H12:H17">
    <cfRule type="expression" dxfId="35" priority="2">
      <formula>ABS(H12/I12)&gt;=1.96</formula>
    </cfRule>
  </conditionalFormatting>
  <conditionalFormatting sqref="H18:H63">
    <cfRule type="expression" dxfId="34" priority="1">
      <formula>ABS(H18/I18)&gt;=1.96</formula>
    </cfRule>
  </conditionalFormatting>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KAZALO</vt:lpstr>
      <vt:lpstr>Tabela BIN.SCH.PD_TYPE</vt:lpstr>
      <vt:lpstr>Tabela BIN.SCH.PD_TYPE_I3</vt:lpstr>
      <vt:lpstr>Tabela BIN.TCH.PD_TYPE</vt:lpstr>
      <vt:lpstr>Tabela BMUL.TCEXP.PD_TYPE</vt:lpstr>
      <vt:lpstr>Tabela BMUL.NO.PD_TYPE_I3</vt:lpstr>
      <vt:lpstr>Tabela BMUL.NO.PD_ACT_P</vt:lpstr>
      <vt:lpstr>Tabela BMUL.NO.PD_ACT_P_I3</vt:lpstr>
      <vt:lpstr>Tabela BMUL.TCEXP.PD_CHARAC</vt:lpstr>
      <vt:lpstr>Tabela BMUL.NO.PD_CHARAC_I3</vt:lpstr>
      <vt:lpstr>Tabela BMUL.TCEXP.PD_CONTENT</vt:lpstr>
      <vt:lpstr>Tabela BMUL.NO.PD_CONTENT_I3</vt:lpstr>
      <vt:lpstr>Tabela BMUL.NO.PD_NEED</vt:lpstr>
      <vt:lpstr>Tabela BMUL.NO.PD_NEED_I3</vt:lpstr>
      <vt:lpstr>Tabela BMUL.NO.PD_NEED_P</vt:lpstr>
      <vt:lpstr>Tabela BMUL.NO.PD_NEED_P_I3</vt:lpstr>
      <vt:lpstr>Tabela CMUL.PD_CONTENT_NEED</vt:lpstr>
      <vt:lpstr>Tabela BIN.SCH.PD_NEED_P</vt:lpstr>
      <vt:lpstr>Tabela BIN.TCH.PD_NEED</vt:lpstr>
      <vt:lpstr>Tabela BIN.SCH.PD_NEED</vt:lpstr>
      <vt:lpstr>Tabela BMUL.TR1.PD_NEED</vt:lpstr>
      <vt:lpstr>Tabela BMUL.NO.PD_BARRIER</vt:lpstr>
      <vt:lpstr>Tabela BMUL.NO.PD_BARRIER_I3</vt:lpstr>
      <vt:lpstr>Tabela BMUL.TR2.PD_BARRIER</vt:lpstr>
      <vt:lpstr>Tabela BMUL.NO.PD_BARRIER_P</vt:lpstr>
      <vt:lpstr>Tabela BMUL.NO.PD_BARRIER_P_I3</vt:lpstr>
      <vt:lpstr>Tabela BMUL.TR2.PD_BARRIER_P</vt:lpstr>
      <vt:lpstr>Tabela BMUL.NO.PD_SUPPORT</vt:lpstr>
      <vt:lpstr>Tabela BIN.SCH.PD_SUPPORT</vt:lpstr>
      <vt:lpstr>REG.OLS.C_PDEV_T3PERUT_v2</vt:lpstr>
      <vt:lpstr>REG.OLS.C_PDEV_T3SOCUT_v2</vt:lpstr>
      <vt:lpstr>REG.OLS.T3TPRA_PDEV_v3</vt:lpstr>
      <vt:lpstr>REG.OLS.T3SECLS_PDEV_v3</vt:lpstr>
      <vt:lpstr>REG.OLS.T3SEFE_PDEV_v3</vt:lpstr>
      <vt:lpstr>REG.OLS.T3JOBSA_EFPDEV_v3</vt:lpstr>
      <vt:lpstr>REG.OLS.T3SELF_EFPDEV_v3</vt:lpstr>
      <vt:lpstr>REG.OLS.C_PDEV_PDSUP_v3</vt:lpstr>
      <vt:lpstr>Tabela_BMUL.TCEXP.PD_CONTENT</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DONNÉ Noémie</dc:creator>
  <cp:lastModifiedBy>rev</cp:lastModifiedBy>
  <dcterms:created xsi:type="dcterms:W3CDTF">2017-09-01T12:05:39Z</dcterms:created>
  <dcterms:modified xsi:type="dcterms:W3CDTF">2019-06-12T07:22:15Z</dcterms:modified>
</cp:coreProperties>
</file>